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Электрика\"/>
    </mc:Choice>
  </mc:AlternateContent>
  <xr:revisionPtr revIDLastSave="0" documentId="13_ncr:1_{87559FC9-7613-4E77-BA43-5375CD6809C6}" xr6:coauthVersionLast="47" xr6:coauthVersionMax="47" xr10:uidLastSave="{00000000-0000-0000-0000-000000000000}"/>
  <bookViews>
    <workbookView xWindow="-108" yWindow="-108" windowWidth="23256" windowHeight="12576" tabRatio="979" xr2:uid="{00000000-000D-0000-FFFF-FFFF00000000}"/>
  </bookViews>
  <sheets>
    <sheet name="Сводный" sheetId="26" r:id="rId1"/>
    <sheet name="8.4 ЭОМ" sheetId="1" r:id="rId2"/>
    <sheet name="5.1.1-ЭС" sheetId="2" r:id="rId3"/>
    <sheet name="3.4-ЭОМ" sheetId="3" r:id="rId4"/>
    <sheet name="3.2-ЭОМ" sheetId="4" r:id="rId5"/>
    <sheet name="3.1-ЭОМ" sheetId="5" r:id="rId6"/>
    <sheet name="3.1-СЭО" sheetId="6" r:id="rId7"/>
    <sheet name="2.2.7-ЭОМ" sheetId="7" r:id="rId8"/>
    <sheet name="2.2.6-ЭОМ" sheetId="8" r:id="rId9"/>
    <sheet name="2.2.5-ЭОМ" sheetId="9" r:id="rId10"/>
    <sheet name="2.2.4,2.1.6-ЭОМ" sheetId="10" r:id="rId11"/>
    <sheet name="2.2.3-ЭОМ" sheetId="11" r:id="rId12"/>
    <sheet name="2.2.2-ЭОМ" sheetId="12" r:id="rId13"/>
    <sheet name="2.2.1-ЭОМ" sheetId="13" r:id="rId14"/>
    <sheet name="2.1.12-ЭОМ" sheetId="14" r:id="rId15"/>
    <sheet name="2.1.11-ЭОМ" sheetId="15" r:id="rId16"/>
    <sheet name="2.1.5-ЭОМ" sheetId="16" r:id="rId17"/>
    <sheet name="2.1.4-ЭОМ" sheetId="17" r:id="rId18"/>
    <sheet name="2.1.3-ЭОМ" sheetId="18" r:id="rId19"/>
    <sheet name="2.1.2,2.1.7-ЭОМ3" sheetId="19" r:id="rId20"/>
    <sheet name="2.1.2,2.1.7-ЭОМ2" sheetId="20" r:id="rId21"/>
    <sheet name="2.1.2,2.1.7-ЭОМ1" sheetId="21" r:id="rId22"/>
    <sheet name="2.1.1-ЭОМ" sheetId="22" r:id="rId23"/>
    <sheet name="1.1,1.2,2.1.0-ЭОМ" sheetId="23" r:id="rId24"/>
    <sheet name="00-ЭС1.СУБ" sheetId="24" r:id="rId25"/>
  </sheets>
  <definedNames>
    <definedName name="_xlnm.Print_Titles" localSheetId="24">'00-ЭС1.СУБ'!$28:$28</definedName>
    <definedName name="_xlnm.Print_Titles" localSheetId="23">'1.1,1.2,2.1.0-ЭОМ'!$28:$28</definedName>
    <definedName name="_xlnm.Print_Titles" localSheetId="15">'2.1.11-ЭОМ'!$28:$28</definedName>
    <definedName name="_xlnm.Print_Titles" localSheetId="14">'2.1.12-ЭОМ'!$28:$28</definedName>
    <definedName name="_xlnm.Print_Titles" localSheetId="22">'2.1.1-ЭОМ'!$28:$28</definedName>
    <definedName name="_xlnm.Print_Titles" localSheetId="21">'2.1.2,2.1.7-ЭОМ1'!$28:$28</definedName>
    <definedName name="_xlnm.Print_Titles" localSheetId="20">'2.1.2,2.1.7-ЭОМ2'!$28:$28</definedName>
    <definedName name="_xlnm.Print_Titles" localSheetId="19">'2.1.2,2.1.7-ЭОМ3'!$28:$28</definedName>
    <definedName name="_xlnm.Print_Titles" localSheetId="18">'2.1.3-ЭОМ'!$28:$28</definedName>
    <definedName name="_xlnm.Print_Titles" localSheetId="17">'2.1.4-ЭОМ'!$28:$28</definedName>
    <definedName name="_xlnm.Print_Titles" localSheetId="16">'2.1.5-ЭОМ'!$28:$28</definedName>
    <definedName name="_xlnm.Print_Titles" localSheetId="13">'2.2.1-ЭОМ'!$28:$28</definedName>
    <definedName name="_xlnm.Print_Titles" localSheetId="12">'2.2.2-ЭОМ'!$28:$28</definedName>
    <definedName name="_xlnm.Print_Titles" localSheetId="11">'2.2.3-ЭОМ'!$28:$28</definedName>
    <definedName name="_xlnm.Print_Titles" localSheetId="10">'2.2.4,2.1.6-ЭОМ'!$28:$28</definedName>
    <definedName name="_xlnm.Print_Titles" localSheetId="9">'2.2.5-ЭОМ'!$28:$28</definedName>
    <definedName name="_xlnm.Print_Titles" localSheetId="8">'2.2.6-ЭОМ'!$28:$28</definedName>
    <definedName name="_xlnm.Print_Titles" localSheetId="7">'2.2.7-ЭОМ'!$28:$28</definedName>
    <definedName name="_xlnm.Print_Titles" localSheetId="6">'3.1-СЭО'!$28:$28</definedName>
    <definedName name="_xlnm.Print_Titles" localSheetId="5">'3.1-ЭОМ'!$28:$28</definedName>
    <definedName name="_xlnm.Print_Titles" localSheetId="4">'3.2-ЭОМ'!$28:$28</definedName>
    <definedName name="_xlnm.Print_Titles" localSheetId="3">'3.4-ЭОМ'!$28:$28</definedName>
    <definedName name="_xlnm.Print_Titles" localSheetId="2">'5.1.1-ЭС'!$28:$28</definedName>
    <definedName name="_xlnm.Print_Titles" localSheetId="1">'8.4 ЭОМ'!$28:$28</definedName>
    <definedName name="_xlnm.Print_Titles" localSheetId="0">Сводный!$16:$16</definedName>
    <definedName name="_xlnm.Print_Area" localSheetId="0">Сводный!$A:$H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0" i="26" l="1"/>
  <c r="AB21" i="26"/>
  <c r="AB22" i="26"/>
  <c r="AB23" i="26"/>
  <c r="AB24" i="26"/>
  <c r="AB25" i="26"/>
  <c r="AB26" i="26"/>
  <c r="AB27" i="26"/>
  <c r="AB28" i="26"/>
  <c r="AB29" i="26"/>
  <c r="AB30" i="26"/>
  <c r="AB31" i="26"/>
  <c r="AB32" i="26"/>
  <c r="AB33" i="26"/>
  <c r="AB34" i="26"/>
  <c r="AB35" i="26"/>
  <c r="AB36" i="26"/>
  <c r="AB37" i="26"/>
  <c r="AB38" i="26"/>
  <c r="AB39" i="26"/>
  <c r="AB40" i="26"/>
  <c r="AB41" i="26"/>
  <c r="AB42" i="26"/>
  <c r="AB43" i="26"/>
  <c r="AB44" i="26"/>
  <c r="AB45" i="26"/>
  <c r="AB46" i="26"/>
  <c r="AB47" i="26"/>
  <c r="AB48" i="26"/>
  <c r="AB19" i="26"/>
  <c r="I183" i="10" l="1"/>
  <c r="G183" i="10"/>
  <c r="J183" i="10" s="1"/>
  <c r="I182" i="10"/>
  <c r="J182" i="10" s="1"/>
  <c r="G182" i="10"/>
  <c r="I181" i="10"/>
  <c r="G181" i="10"/>
  <c r="J181" i="10" s="1"/>
  <c r="I180" i="10"/>
  <c r="G180" i="10"/>
  <c r="J180" i="10" s="1"/>
  <c r="J179" i="10"/>
  <c r="I179" i="10"/>
  <c r="G179" i="10"/>
  <c r="I178" i="10"/>
  <c r="G178" i="10"/>
  <c r="J178" i="10" s="1"/>
  <c r="I177" i="10"/>
  <c r="G177" i="10"/>
  <c r="J177" i="10" s="1"/>
  <c r="I176" i="10"/>
  <c r="G176" i="10"/>
  <c r="J176" i="10" s="1"/>
  <c r="I175" i="10"/>
  <c r="G175" i="10"/>
  <c r="J175" i="10" s="1"/>
  <c r="I174" i="10"/>
  <c r="J174" i="10" s="1"/>
  <c r="G174" i="10"/>
  <c r="I173" i="10"/>
  <c r="G173" i="10"/>
  <c r="J173" i="10" s="1"/>
  <c r="I172" i="10"/>
  <c r="G172" i="10"/>
  <c r="J172" i="10" s="1"/>
  <c r="J171" i="10"/>
  <c r="I171" i="10"/>
  <c r="G171" i="10"/>
  <c r="I170" i="10"/>
  <c r="G170" i="10"/>
  <c r="J170" i="10" s="1"/>
  <c r="I169" i="10"/>
  <c r="G169" i="10"/>
  <c r="J169" i="10" s="1"/>
  <c r="I168" i="10"/>
  <c r="G168" i="10"/>
  <c r="J168" i="10" s="1"/>
  <c r="I167" i="10"/>
  <c r="G167" i="10"/>
  <c r="J167" i="10" s="1"/>
  <c r="I166" i="10"/>
  <c r="J166" i="10" s="1"/>
  <c r="G166" i="10"/>
  <c r="I165" i="10"/>
  <c r="G165" i="10"/>
  <c r="J165" i="10" s="1"/>
  <c r="I164" i="10"/>
  <c r="G164" i="10"/>
  <c r="J164" i="10" s="1"/>
  <c r="J163" i="10"/>
  <c r="I163" i="10"/>
  <c r="G163" i="10"/>
  <c r="I162" i="10"/>
  <c r="G162" i="10"/>
  <c r="J162" i="10" s="1"/>
  <c r="I161" i="10"/>
  <c r="G161" i="10"/>
  <c r="J161" i="10" s="1"/>
  <c r="I160" i="10"/>
  <c r="G160" i="10"/>
  <c r="J160" i="10" s="1"/>
  <c r="I159" i="10"/>
  <c r="G159" i="10"/>
  <c r="J159" i="10" s="1"/>
  <c r="I158" i="10"/>
  <c r="J158" i="10" s="1"/>
  <c r="G158" i="10"/>
  <c r="I157" i="10"/>
  <c r="G157" i="10"/>
  <c r="J157" i="10" s="1"/>
  <c r="I156" i="10"/>
  <c r="G156" i="10"/>
  <c r="J156" i="10" s="1"/>
  <c r="J155" i="10"/>
  <c r="I155" i="10"/>
  <c r="G155" i="10"/>
  <c r="I154" i="10"/>
  <c r="G154" i="10"/>
  <c r="J154" i="10" s="1"/>
  <c r="I153" i="10"/>
  <c r="G153" i="10"/>
  <c r="J153" i="10" s="1"/>
  <c r="I152" i="10"/>
  <c r="G152" i="10"/>
  <c r="J152" i="10" s="1"/>
  <c r="I151" i="10"/>
  <c r="G151" i="10"/>
  <c r="J151" i="10" s="1"/>
  <c r="I150" i="10"/>
  <c r="J150" i="10" s="1"/>
  <c r="G150" i="10"/>
  <c r="I149" i="10"/>
  <c r="G149" i="10"/>
  <c r="J149" i="10" s="1"/>
  <c r="I148" i="10"/>
  <c r="G148" i="10"/>
  <c r="J148" i="10" s="1"/>
  <c r="J147" i="10"/>
  <c r="I147" i="10"/>
  <c r="G147" i="10"/>
  <c r="I146" i="10"/>
  <c r="G146" i="10"/>
  <c r="J146" i="10" s="1"/>
  <c r="I145" i="10"/>
  <c r="G145" i="10"/>
  <c r="J145" i="10" s="1"/>
  <c r="I144" i="10"/>
  <c r="G144" i="10"/>
  <c r="J144" i="10" s="1"/>
  <c r="I143" i="10"/>
  <c r="G143" i="10"/>
  <c r="J143" i="10" s="1"/>
  <c r="I142" i="10"/>
  <c r="J142" i="10" s="1"/>
  <c r="G142" i="10"/>
  <c r="I141" i="10"/>
  <c r="G141" i="10"/>
  <c r="J141" i="10" s="1"/>
  <c r="I140" i="10"/>
  <c r="G140" i="10"/>
  <c r="J140" i="10" s="1"/>
  <c r="J139" i="10"/>
  <c r="I139" i="10"/>
  <c r="G139" i="10"/>
  <c r="I138" i="10"/>
  <c r="G138" i="10"/>
  <c r="J138" i="10" s="1"/>
  <c r="I137" i="10"/>
  <c r="G137" i="10"/>
  <c r="J137" i="10" s="1"/>
  <c r="I136" i="10"/>
  <c r="G136" i="10"/>
  <c r="J136" i="10" s="1"/>
  <c r="I135" i="10"/>
  <c r="G135" i="10"/>
  <c r="J135" i="10" s="1"/>
  <c r="I134" i="10"/>
  <c r="J134" i="10" s="1"/>
  <c r="G134" i="10"/>
  <c r="I133" i="10"/>
  <c r="J133" i="10" s="1"/>
  <c r="G133" i="10"/>
  <c r="I132" i="10"/>
  <c r="G132" i="10"/>
  <c r="J132" i="10" s="1"/>
  <c r="J131" i="10"/>
  <c r="I131" i="10"/>
  <c r="G131" i="10"/>
  <c r="I130" i="10"/>
  <c r="G130" i="10"/>
  <c r="J130" i="10" s="1"/>
  <c r="I129" i="10"/>
  <c r="G129" i="10"/>
  <c r="J129" i="10" s="1"/>
  <c r="I128" i="10"/>
  <c r="G128" i="10"/>
  <c r="J128" i="10" s="1"/>
  <c r="I127" i="10"/>
  <c r="G127" i="10"/>
  <c r="J127" i="10" s="1"/>
  <c r="I126" i="10"/>
  <c r="J126" i="10" s="1"/>
  <c r="G126" i="10"/>
  <c r="I125" i="10"/>
  <c r="J125" i="10" s="1"/>
  <c r="G125" i="10"/>
  <c r="I124" i="10"/>
  <c r="G124" i="10"/>
  <c r="J124" i="10" s="1"/>
  <c r="J123" i="10"/>
  <c r="I123" i="10"/>
  <c r="G123" i="10"/>
  <c r="I122" i="10"/>
  <c r="G122" i="10"/>
  <c r="J122" i="10" s="1"/>
  <c r="I121" i="10"/>
  <c r="G121" i="10"/>
  <c r="J121" i="10" s="1"/>
  <c r="I120" i="10"/>
  <c r="G120" i="10"/>
  <c r="J120" i="10" s="1"/>
  <c r="I119" i="10"/>
  <c r="G119" i="10"/>
  <c r="J119" i="10" s="1"/>
  <c r="I118" i="10"/>
  <c r="J118" i="10" s="1"/>
  <c r="G118" i="10"/>
  <c r="I117" i="10"/>
  <c r="J117" i="10" s="1"/>
  <c r="G117" i="10"/>
  <c r="I116" i="10"/>
  <c r="G116" i="10"/>
  <c r="J116" i="10" s="1"/>
  <c r="J115" i="10"/>
  <c r="I115" i="10"/>
  <c r="G115" i="10"/>
  <c r="I114" i="10"/>
  <c r="G114" i="10"/>
  <c r="J114" i="10" s="1"/>
  <c r="I113" i="10"/>
  <c r="G113" i="10"/>
  <c r="J113" i="10" s="1"/>
  <c r="I112" i="10"/>
  <c r="G112" i="10"/>
  <c r="J112" i="10" s="1"/>
  <c r="I111" i="10"/>
  <c r="G111" i="10"/>
  <c r="J111" i="10" s="1"/>
  <c r="I110" i="10"/>
  <c r="J110" i="10" s="1"/>
  <c r="G110" i="10"/>
  <c r="I109" i="10"/>
  <c r="J109" i="10" s="1"/>
  <c r="G109" i="10"/>
  <c r="I108" i="10"/>
  <c r="G108" i="10"/>
  <c r="J108" i="10" s="1"/>
  <c r="J107" i="10"/>
  <c r="I107" i="10"/>
  <c r="G107" i="10"/>
  <c r="I106" i="10"/>
  <c r="G106" i="10"/>
  <c r="J106" i="10" s="1"/>
  <c r="I105" i="10"/>
  <c r="G105" i="10"/>
  <c r="J105" i="10" s="1"/>
  <c r="I104" i="10"/>
  <c r="G104" i="10"/>
  <c r="J104" i="10" s="1"/>
  <c r="I103" i="10"/>
  <c r="G103" i="10"/>
  <c r="J103" i="10" s="1"/>
  <c r="I102" i="10"/>
  <c r="J102" i="10" s="1"/>
  <c r="G102" i="10"/>
  <c r="I101" i="10"/>
  <c r="J101" i="10" s="1"/>
  <c r="G101" i="10"/>
  <c r="I100" i="10"/>
  <c r="G100" i="10"/>
  <c r="J100" i="10" s="1"/>
  <c r="J99" i="10"/>
  <c r="I99" i="10"/>
  <c r="G99" i="10"/>
  <c r="J98" i="10"/>
  <c r="I98" i="10"/>
  <c r="G98" i="10"/>
  <c r="I97" i="10"/>
  <c r="G97" i="10"/>
  <c r="J97" i="10" s="1"/>
  <c r="I96" i="10"/>
  <c r="G96" i="10"/>
  <c r="J96" i="10" s="1"/>
  <c r="I95" i="10"/>
  <c r="G95" i="10"/>
  <c r="J95" i="10" s="1"/>
  <c r="I94" i="10"/>
  <c r="J94" i="10" s="1"/>
  <c r="G94" i="10"/>
  <c r="I93" i="10"/>
  <c r="J93" i="10" s="1"/>
  <c r="G93" i="10"/>
  <c r="I92" i="10"/>
  <c r="G92" i="10"/>
  <c r="J92" i="10" s="1"/>
  <c r="J91" i="10"/>
  <c r="I91" i="10"/>
  <c r="G91" i="10"/>
  <c r="J90" i="10"/>
  <c r="I90" i="10"/>
  <c r="G90" i="10"/>
  <c r="I89" i="10"/>
  <c r="G89" i="10"/>
  <c r="J89" i="10" s="1"/>
  <c r="I88" i="10"/>
  <c r="G88" i="10"/>
  <c r="J88" i="10" s="1"/>
  <c r="I87" i="10"/>
  <c r="G87" i="10"/>
  <c r="J87" i="10" s="1"/>
  <c r="I86" i="10"/>
  <c r="J86" i="10" s="1"/>
  <c r="G86" i="10"/>
  <c r="I85" i="10"/>
  <c r="J85" i="10" s="1"/>
  <c r="G85" i="10"/>
  <c r="I84" i="10"/>
  <c r="G84" i="10"/>
  <c r="J84" i="10" s="1"/>
  <c r="J83" i="10"/>
  <c r="I83" i="10"/>
  <c r="G83" i="10"/>
  <c r="J82" i="10"/>
  <c r="I82" i="10"/>
  <c r="G82" i="10"/>
  <c r="I81" i="10"/>
  <c r="G81" i="10"/>
  <c r="J81" i="10" s="1"/>
  <c r="I80" i="10"/>
  <c r="G80" i="10"/>
  <c r="J80" i="10" s="1"/>
  <c r="I79" i="10"/>
  <c r="G79" i="10"/>
  <c r="J79" i="10" s="1"/>
  <c r="I78" i="10"/>
  <c r="J78" i="10" s="1"/>
  <c r="G78" i="10"/>
  <c r="I77" i="10"/>
  <c r="J77" i="10" s="1"/>
  <c r="G77" i="10"/>
  <c r="I76" i="10"/>
  <c r="G76" i="10"/>
  <c r="J76" i="10" s="1"/>
  <c r="J75" i="10"/>
  <c r="I75" i="10"/>
  <c r="G75" i="10"/>
  <c r="J74" i="10"/>
  <c r="I74" i="10"/>
  <c r="G74" i="10"/>
  <c r="I73" i="10"/>
  <c r="G73" i="10"/>
  <c r="J73" i="10" s="1"/>
  <c r="I72" i="10"/>
  <c r="G72" i="10"/>
  <c r="J72" i="10" s="1"/>
  <c r="I71" i="10"/>
  <c r="G71" i="10"/>
  <c r="J71" i="10" s="1"/>
  <c r="I70" i="10"/>
  <c r="J70" i="10" s="1"/>
  <c r="G70" i="10"/>
  <c r="I69" i="10"/>
  <c r="G69" i="10"/>
  <c r="J69" i="10" s="1"/>
  <c r="I68" i="10"/>
  <c r="G68" i="10"/>
  <c r="J68" i="10" s="1"/>
  <c r="J67" i="10"/>
  <c r="I67" i="10"/>
  <c r="G67" i="10"/>
  <c r="J66" i="10"/>
  <c r="I66" i="10"/>
  <c r="G66" i="10"/>
  <c r="I65" i="10"/>
  <c r="G65" i="10"/>
  <c r="J65" i="10" s="1"/>
  <c r="I64" i="10"/>
  <c r="G64" i="10"/>
  <c r="J64" i="10" s="1"/>
  <c r="I63" i="10"/>
  <c r="G63" i="10"/>
  <c r="J63" i="10" s="1"/>
  <c r="I62" i="10"/>
  <c r="J62" i="10" s="1"/>
  <c r="G62" i="10"/>
  <c r="I61" i="10"/>
  <c r="J61" i="10" s="1"/>
  <c r="G61" i="10"/>
  <c r="I60" i="10"/>
  <c r="G60" i="10"/>
  <c r="J60" i="10" s="1"/>
  <c r="J59" i="10"/>
  <c r="I59" i="10"/>
  <c r="G59" i="10"/>
  <c r="J58" i="10"/>
  <c r="I58" i="10"/>
  <c r="G58" i="10"/>
  <c r="I57" i="10"/>
  <c r="G57" i="10"/>
  <c r="J57" i="10" s="1"/>
  <c r="I56" i="10"/>
  <c r="G56" i="10"/>
  <c r="J56" i="10" s="1"/>
  <c r="I55" i="10"/>
  <c r="G55" i="10"/>
  <c r="J55" i="10" s="1"/>
  <c r="I54" i="10"/>
  <c r="J54" i="10" s="1"/>
  <c r="G54" i="10"/>
  <c r="I53" i="10"/>
  <c r="G53" i="10"/>
  <c r="J53" i="10" s="1"/>
  <c r="I52" i="10"/>
  <c r="G52" i="10"/>
  <c r="J52" i="10" s="1"/>
  <c r="J51" i="10"/>
  <c r="I51" i="10"/>
  <c r="G51" i="10"/>
  <c r="J50" i="10"/>
  <c r="I50" i="10"/>
  <c r="G50" i="10"/>
  <c r="I49" i="10"/>
  <c r="G49" i="10"/>
  <c r="J49" i="10" s="1"/>
  <c r="I48" i="10"/>
  <c r="G48" i="10"/>
  <c r="J48" i="10" s="1"/>
  <c r="I47" i="10"/>
  <c r="G47" i="10"/>
  <c r="J47" i="10" s="1"/>
  <c r="I46" i="10"/>
  <c r="J46" i="10" s="1"/>
  <c r="G46" i="10"/>
  <c r="I45" i="10"/>
  <c r="J45" i="10" s="1"/>
  <c r="G45" i="10"/>
  <c r="I44" i="10"/>
  <c r="G44" i="10"/>
  <c r="J44" i="10" s="1"/>
  <c r="J43" i="10"/>
  <c r="I43" i="10"/>
  <c r="G43" i="10"/>
  <c r="J42" i="10"/>
  <c r="I42" i="10"/>
  <c r="G42" i="10"/>
  <c r="I41" i="10"/>
  <c r="G41" i="10"/>
  <c r="J41" i="10" s="1"/>
  <c r="I40" i="10"/>
  <c r="G40" i="10"/>
  <c r="J40" i="10" s="1"/>
  <c r="I39" i="10"/>
  <c r="G39" i="10"/>
  <c r="J39" i="10" s="1"/>
  <c r="I38" i="10"/>
  <c r="J38" i="10" s="1"/>
  <c r="G38" i="10"/>
  <c r="I37" i="10"/>
  <c r="G37" i="10"/>
  <c r="J37" i="10" s="1"/>
  <c r="I36" i="10"/>
  <c r="G36" i="10"/>
  <c r="J36" i="10" s="1"/>
  <c r="J35" i="10"/>
  <c r="I35" i="10"/>
  <c r="G35" i="10"/>
  <c r="J34" i="10"/>
  <c r="I34" i="10"/>
  <c r="G34" i="10"/>
  <c r="I33" i="10"/>
  <c r="G33" i="10"/>
  <c r="J33" i="10" s="1"/>
  <c r="I32" i="10"/>
  <c r="G32" i="10"/>
  <c r="J32" i="10" s="1"/>
  <c r="I31" i="10"/>
  <c r="G31" i="10"/>
  <c r="J31" i="10" s="1"/>
  <c r="I30" i="10"/>
  <c r="J30" i="10" s="1"/>
  <c r="G30" i="10"/>
  <c r="I29" i="10"/>
  <c r="J29" i="10" s="1"/>
  <c r="G29" i="10"/>
  <c r="I28" i="10"/>
  <c r="G28" i="10"/>
  <c r="J28" i="10" s="1"/>
  <c r="J27" i="10"/>
  <c r="I27" i="10"/>
  <c r="G27" i="10"/>
  <c r="J26" i="10"/>
  <c r="I26" i="10"/>
  <c r="G26" i="10"/>
  <c r="I25" i="10"/>
  <c r="G25" i="10"/>
  <c r="J25" i="10" s="1"/>
  <c r="I24" i="10"/>
  <c r="G24" i="10"/>
  <c r="J24" i="10" s="1"/>
  <c r="I23" i="10"/>
  <c r="G23" i="10"/>
  <c r="J23" i="10" s="1"/>
  <c r="I22" i="10"/>
  <c r="J22" i="10" s="1"/>
  <c r="G22" i="10"/>
  <c r="J21" i="10"/>
  <c r="I21" i="10"/>
  <c r="G21" i="10"/>
  <c r="I20" i="10"/>
  <c r="G20" i="10"/>
  <c r="J20" i="10" s="1"/>
  <c r="J19" i="10"/>
  <c r="I19" i="10"/>
  <c r="G19" i="10"/>
  <c r="I18" i="10"/>
  <c r="G18" i="10"/>
  <c r="J18" i="10" s="1"/>
  <c r="I17" i="10"/>
  <c r="G17" i="10"/>
  <c r="J17" i="10" s="1"/>
  <c r="I16" i="10"/>
  <c r="G16" i="10"/>
  <c r="J16" i="10" s="1"/>
  <c r="I15" i="10"/>
  <c r="G15" i="10"/>
  <c r="J15" i="10" s="1"/>
  <c r="I14" i="10"/>
  <c r="J14" i="10" s="1"/>
  <c r="G14" i="10"/>
  <c r="I13" i="10"/>
  <c r="J13" i="10" s="1"/>
  <c r="G13" i="10"/>
  <c r="I12" i="10"/>
  <c r="G12" i="10"/>
  <c r="J12" i="10" s="1"/>
  <c r="J11" i="10"/>
  <c r="I11" i="10"/>
  <c r="G11" i="10"/>
  <c r="J10" i="10"/>
  <c r="I10" i="10"/>
  <c r="G10" i="10"/>
  <c r="I9" i="10"/>
  <c r="G9" i="10"/>
  <c r="J9" i="10" s="1"/>
  <c r="I8" i="10"/>
  <c r="G8" i="10"/>
  <c r="J8" i="10" s="1"/>
  <c r="I7" i="10"/>
  <c r="G7" i="10"/>
  <c r="J7" i="10" s="1"/>
  <c r="I6" i="10"/>
  <c r="J6" i="10" s="1"/>
  <c r="G6" i="10"/>
  <c r="I5" i="10"/>
  <c r="J5" i="10" s="1"/>
  <c r="G5" i="10"/>
  <c r="I4" i="10"/>
  <c r="G4" i="10"/>
  <c r="J4" i="10" s="1"/>
  <c r="J3" i="10"/>
  <c r="I3" i="10"/>
  <c r="I184" i="10" s="1"/>
  <c r="G3" i="10"/>
  <c r="G184" i="10" s="1"/>
  <c r="I213" i="13"/>
  <c r="G213" i="13"/>
  <c r="J213" i="13" s="1"/>
  <c r="I212" i="13"/>
  <c r="J212" i="13" s="1"/>
  <c r="G212" i="13"/>
  <c r="I211" i="13"/>
  <c r="G211" i="13"/>
  <c r="J211" i="13" s="1"/>
  <c r="I210" i="13"/>
  <c r="G210" i="13"/>
  <c r="J210" i="13" s="1"/>
  <c r="J209" i="13"/>
  <c r="I209" i="13"/>
  <c r="G209" i="13"/>
  <c r="I208" i="13"/>
  <c r="G208" i="13"/>
  <c r="J208" i="13" s="1"/>
  <c r="I207" i="13"/>
  <c r="G207" i="13"/>
  <c r="J207" i="13" s="1"/>
  <c r="I206" i="13"/>
  <c r="J206" i="13" s="1"/>
  <c r="G206" i="13"/>
  <c r="I205" i="13"/>
  <c r="G205" i="13"/>
  <c r="J205" i="13" s="1"/>
  <c r="I204" i="13"/>
  <c r="J204" i="13" s="1"/>
  <c r="G204" i="13"/>
  <c r="I203" i="13"/>
  <c r="G203" i="13"/>
  <c r="J203" i="13" s="1"/>
  <c r="I202" i="13"/>
  <c r="G202" i="13"/>
  <c r="J202" i="13" s="1"/>
  <c r="J201" i="13"/>
  <c r="I201" i="13"/>
  <c r="G201" i="13"/>
  <c r="I200" i="13"/>
  <c r="G200" i="13"/>
  <c r="J200" i="13" s="1"/>
  <c r="I199" i="13"/>
  <c r="G199" i="13"/>
  <c r="J199" i="13" s="1"/>
  <c r="I198" i="13"/>
  <c r="G198" i="13"/>
  <c r="J198" i="13" s="1"/>
  <c r="I197" i="13"/>
  <c r="G197" i="13"/>
  <c r="J197" i="13" s="1"/>
  <c r="I196" i="13"/>
  <c r="J196" i="13" s="1"/>
  <c r="G196" i="13"/>
  <c r="I195" i="13"/>
  <c r="G195" i="13"/>
  <c r="J195" i="13" s="1"/>
  <c r="I194" i="13"/>
  <c r="G194" i="13"/>
  <c r="J194" i="13" s="1"/>
  <c r="J193" i="13"/>
  <c r="I193" i="13"/>
  <c r="G193" i="13"/>
  <c r="I192" i="13"/>
  <c r="G192" i="13"/>
  <c r="J192" i="13" s="1"/>
  <c r="I191" i="13"/>
  <c r="G191" i="13"/>
  <c r="J191" i="13" s="1"/>
  <c r="I190" i="13"/>
  <c r="G190" i="13"/>
  <c r="J190" i="13" s="1"/>
  <c r="I189" i="13"/>
  <c r="G189" i="13"/>
  <c r="J189" i="13" s="1"/>
  <c r="I188" i="13"/>
  <c r="J188" i="13" s="1"/>
  <c r="G188" i="13"/>
  <c r="I187" i="13"/>
  <c r="G187" i="13"/>
  <c r="J187" i="13" s="1"/>
  <c r="I186" i="13"/>
  <c r="G186" i="13"/>
  <c r="J186" i="13" s="1"/>
  <c r="J185" i="13"/>
  <c r="I185" i="13"/>
  <c r="G185" i="13"/>
  <c r="I184" i="13"/>
  <c r="G184" i="13"/>
  <c r="J184" i="13" s="1"/>
  <c r="I183" i="13"/>
  <c r="G183" i="13"/>
  <c r="J183" i="13" s="1"/>
  <c r="I182" i="13"/>
  <c r="J182" i="13" s="1"/>
  <c r="G182" i="13"/>
  <c r="I181" i="13"/>
  <c r="G181" i="13"/>
  <c r="J181" i="13" s="1"/>
  <c r="I180" i="13"/>
  <c r="G180" i="13"/>
  <c r="J180" i="13" s="1"/>
  <c r="J179" i="13"/>
  <c r="I179" i="13"/>
  <c r="G179" i="13"/>
  <c r="I178" i="13"/>
  <c r="G178" i="13"/>
  <c r="J178" i="13" s="1"/>
  <c r="J177" i="13"/>
  <c r="I177" i="13"/>
  <c r="G177" i="13"/>
  <c r="I176" i="13"/>
  <c r="G176" i="13"/>
  <c r="J176" i="13" s="1"/>
  <c r="I175" i="13"/>
  <c r="G175" i="13"/>
  <c r="J175" i="13" s="1"/>
  <c r="I174" i="13"/>
  <c r="G174" i="13"/>
  <c r="J174" i="13" s="1"/>
  <c r="I173" i="13"/>
  <c r="G173" i="13"/>
  <c r="J173" i="13" s="1"/>
  <c r="I172" i="13"/>
  <c r="G172" i="13"/>
  <c r="J172" i="13" s="1"/>
  <c r="I171" i="13"/>
  <c r="G171" i="13"/>
  <c r="J171" i="13" s="1"/>
  <c r="I170" i="13"/>
  <c r="G170" i="13"/>
  <c r="J170" i="13" s="1"/>
  <c r="J169" i="13"/>
  <c r="I169" i="13"/>
  <c r="G169" i="13"/>
  <c r="I168" i="13"/>
  <c r="G168" i="13"/>
  <c r="J168" i="13" s="1"/>
  <c r="I167" i="13"/>
  <c r="G167" i="13"/>
  <c r="J167" i="13" s="1"/>
  <c r="I166" i="13"/>
  <c r="G166" i="13"/>
  <c r="J166" i="13" s="1"/>
  <c r="I165" i="13"/>
  <c r="G165" i="13"/>
  <c r="J165" i="13" s="1"/>
  <c r="I164" i="13"/>
  <c r="G164" i="13"/>
  <c r="J164" i="13" s="1"/>
  <c r="I163" i="13"/>
  <c r="J163" i="13" s="1"/>
  <c r="G163" i="13"/>
  <c r="I162" i="13"/>
  <c r="G162" i="13"/>
  <c r="J162" i="13" s="1"/>
  <c r="J161" i="13"/>
  <c r="I161" i="13"/>
  <c r="G161" i="13"/>
  <c r="I160" i="13"/>
  <c r="G160" i="13"/>
  <c r="J160" i="13" s="1"/>
  <c r="I159" i="13"/>
  <c r="G159" i="13"/>
  <c r="J159" i="13" s="1"/>
  <c r="I158" i="13"/>
  <c r="G158" i="13"/>
  <c r="J158" i="13" s="1"/>
  <c r="I157" i="13"/>
  <c r="G157" i="13"/>
  <c r="J157" i="13" s="1"/>
  <c r="I156" i="13"/>
  <c r="J156" i="13" s="1"/>
  <c r="G156" i="13"/>
  <c r="J155" i="13"/>
  <c r="I155" i="13"/>
  <c r="G155" i="13"/>
  <c r="I154" i="13"/>
  <c r="G154" i="13"/>
  <c r="J154" i="13" s="1"/>
  <c r="J153" i="13"/>
  <c r="I153" i="13"/>
  <c r="G153" i="13"/>
  <c r="I152" i="13"/>
  <c r="G152" i="13"/>
  <c r="J152" i="13" s="1"/>
  <c r="I151" i="13"/>
  <c r="G151" i="13"/>
  <c r="J151" i="13" s="1"/>
  <c r="I150" i="13"/>
  <c r="G150" i="13"/>
  <c r="J150" i="13" s="1"/>
  <c r="I149" i="13"/>
  <c r="G149" i="13"/>
  <c r="J149" i="13" s="1"/>
  <c r="I148" i="13"/>
  <c r="J148" i="13" s="1"/>
  <c r="G148" i="13"/>
  <c r="J147" i="13"/>
  <c r="I147" i="13"/>
  <c r="G147" i="13"/>
  <c r="I146" i="13"/>
  <c r="G146" i="13"/>
  <c r="J146" i="13" s="1"/>
  <c r="J145" i="13"/>
  <c r="I145" i="13"/>
  <c r="G145" i="13"/>
  <c r="I144" i="13"/>
  <c r="G144" i="13"/>
  <c r="J144" i="13" s="1"/>
  <c r="I143" i="13"/>
  <c r="G143" i="13"/>
  <c r="J143" i="13" s="1"/>
  <c r="I142" i="13"/>
  <c r="G142" i="13"/>
  <c r="J142" i="13" s="1"/>
  <c r="I141" i="13"/>
  <c r="G141" i="13"/>
  <c r="J141" i="13" s="1"/>
  <c r="I140" i="13"/>
  <c r="J140" i="13" s="1"/>
  <c r="G140" i="13"/>
  <c r="I139" i="13"/>
  <c r="G139" i="13"/>
  <c r="J139" i="13" s="1"/>
  <c r="I138" i="13"/>
  <c r="G138" i="13"/>
  <c r="J138" i="13" s="1"/>
  <c r="J137" i="13"/>
  <c r="I137" i="13"/>
  <c r="G137" i="13"/>
  <c r="I136" i="13"/>
  <c r="G136" i="13"/>
  <c r="J136" i="13" s="1"/>
  <c r="I135" i="13"/>
  <c r="G135" i="13"/>
  <c r="J135" i="13" s="1"/>
  <c r="I134" i="13"/>
  <c r="G134" i="13"/>
  <c r="J134" i="13" s="1"/>
  <c r="I133" i="13"/>
  <c r="G133" i="13"/>
  <c r="J133" i="13" s="1"/>
  <c r="I132" i="13"/>
  <c r="J132" i="13" s="1"/>
  <c r="G132" i="13"/>
  <c r="I131" i="13"/>
  <c r="J131" i="13" s="1"/>
  <c r="G131" i="13"/>
  <c r="I130" i="13"/>
  <c r="G130" i="13"/>
  <c r="J130" i="13" s="1"/>
  <c r="J129" i="13"/>
  <c r="I129" i="13"/>
  <c r="G129" i="13"/>
  <c r="I128" i="13"/>
  <c r="G128" i="13"/>
  <c r="J128" i="13" s="1"/>
  <c r="I127" i="13"/>
  <c r="G127" i="13"/>
  <c r="J127" i="13" s="1"/>
  <c r="I126" i="13"/>
  <c r="G126" i="13"/>
  <c r="J126" i="13" s="1"/>
  <c r="I125" i="13"/>
  <c r="G125" i="13"/>
  <c r="J125" i="13" s="1"/>
  <c r="I124" i="13"/>
  <c r="J124" i="13" s="1"/>
  <c r="G124" i="13"/>
  <c r="I123" i="13"/>
  <c r="J123" i="13" s="1"/>
  <c r="G123" i="13"/>
  <c r="I122" i="13"/>
  <c r="G122" i="13"/>
  <c r="J122" i="13" s="1"/>
  <c r="J121" i="13"/>
  <c r="I121" i="13"/>
  <c r="G121" i="13"/>
  <c r="I120" i="13"/>
  <c r="G120" i="13"/>
  <c r="J120" i="13" s="1"/>
  <c r="I119" i="13"/>
  <c r="G119" i="13"/>
  <c r="J119" i="13" s="1"/>
  <c r="I118" i="13"/>
  <c r="G118" i="13"/>
  <c r="J118" i="13" s="1"/>
  <c r="I117" i="13"/>
  <c r="G117" i="13"/>
  <c r="J117" i="13" s="1"/>
  <c r="I116" i="13"/>
  <c r="J116" i="13" s="1"/>
  <c r="G116" i="13"/>
  <c r="I115" i="13"/>
  <c r="J115" i="13" s="1"/>
  <c r="G115" i="13"/>
  <c r="I114" i="13"/>
  <c r="G114" i="13"/>
  <c r="J114" i="13" s="1"/>
  <c r="J113" i="13"/>
  <c r="I113" i="13"/>
  <c r="G113" i="13"/>
  <c r="I112" i="13"/>
  <c r="G112" i="13"/>
  <c r="J112" i="13" s="1"/>
  <c r="I111" i="13"/>
  <c r="G111" i="13"/>
  <c r="J111" i="13" s="1"/>
  <c r="I110" i="13"/>
  <c r="G110" i="13"/>
  <c r="J110" i="13" s="1"/>
  <c r="I109" i="13"/>
  <c r="G109" i="13"/>
  <c r="J109" i="13" s="1"/>
  <c r="I108" i="13"/>
  <c r="G108" i="13"/>
  <c r="J108" i="13" s="1"/>
  <c r="I107" i="13"/>
  <c r="G107" i="13"/>
  <c r="J107" i="13" s="1"/>
  <c r="I106" i="13"/>
  <c r="G106" i="13"/>
  <c r="J106" i="13" s="1"/>
  <c r="J105" i="13"/>
  <c r="I105" i="13"/>
  <c r="G105" i="13"/>
  <c r="I104" i="13"/>
  <c r="G104" i="13"/>
  <c r="J104" i="13" s="1"/>
  <c r="I103" i="13"/>
  <c r="G103" i="13"/>
  <c r="J103" i="13" s="1"/>
  <c r="I102" i="13"/>
  <c r="G102" i="13"/>
  <c r="J102" i="13" s="1"/>
  <c r="I101" i="13"/>
  <c r="G101" i="13"/>
  <c r="J101" i="13" s="1"/>
  <c r="I100" i="13"/>
  <c r="J100" i="13" s="1"/>
  <c r="G100" i="13"/>
  <c r="I99" i="13"/>
  <c r="G99" i="13"/>
  <c r="J99" i="13" s="1"/>
  <c r="I98" i="13"/>
  <c r="G98" i="13"/>
  <c r="J98" i="13" s="1"/>
  <c r="J97" i="13"/>
  <c r="I97" i="13"/>
  <c r="G97" i="13"/>
  <c r="I96" i="13"/>
  <c r="G96" i="13"/>
  <c r="J96" i="13" s="1"/>
  <c r="I95" i="13"/>
  <c r="G95" i="13"/>
  <c r="J95" i="13" s="1"/>
  <c r="I94" i="13"/>
  <c r="G94" i="13"/>
  <c r="J94" i="13" s="1"/>
  <c r="I93" i="13"/>
  <c r="G93" i="13"/>
  <c r="J93" i="13" s="1"/>
  <c r="I92" i="13"/>
  <c r="J92" i="13" s="1"/>
  <c r="G92" i="13"/>
  <c r="I91" i="13"/>
  <c r="G91" i="13"/>
  <c r="J91" i="13" s="1"/>
  <c r="I90" i="13"/>
  <c r="G90" i="13"/>
  <c r="J90" i="13" s="1"/>
  <c r="J89" i="13"/>
  <c r="I89" i="13"/>
  <c r="G89" i="13"/>
  <c r="I88" i="13"/>
  <c r="G88" i="13"/>
  <c r="J88" i="13" s="1"/>
  <c r="I87" i="13"/>
  <c r="G87" i="13"/>
  <c r="J87" i="13" s="1"/>
  <c r="I86" i="13"/>
  <c r="G86" i="13"/>
  <c r="J86" i="13" s="1"/>
  <c r="I85" i="13"/>
  <c r="J85" i="13" s="1"/>
  <c r="G85" i="13"/>
  <c r="I84" i="13"/>
  <c r="J84" i="13" s="1"/>
  <c r="G84" i="13"/>
  <c r="I83" i="13"/>
  <c r="G83" i="13"/>
  <c r="J83" i="13" s="1"/>
  <c r="J82" i="13"/>
  <c r="I82" i="13"/>
  <c r="G82" i="13"/>
  <c r="J81" i="13"/>
  <c r="I81" i="13"/>
  <c r="G81" i="13"/>
  <c r="I80" i="13"/>
  <c r="G80" i="13"/>
  <c r="J80" i="13" s="1"/>
  <c r="I79" i="13"/>
  <c r="G79" i="13"/>
  <c r="J79" i="13" s="1"/>
  <c r="I78" i="13"/>
  <c r="G78" i="13"/>
  <c r="J78" i="13" s="1"/>
  <c r="I77" i="13"/>
  <c r="G77" i="13"/>
  <c r="J77" i="13" s="1"/>
  <c r="I76" i="13"/>
  <c r="J76" i="13" s="1"/>
  <c r="G76" i="13"/>
  <c r="I75" i="13"/>
  <c r="G75" i="13"/>
  <c r="J75" i="13" s="1"/>
  <c r="I74" i="13"/>
  <c r="G74" i="13"/>
  <c r="J74" i="13" s="1"/>
  <c r="J73" i="13"/>
  <c r="I73" i="13"/>
  <c r="G73" i="13"/>
  <c r="I72" i="13"/>
  <c r="G72" i="13"/>
  <c r="J72" i="13" s="1"/>
  <c r="I71" i="13"/>
  <c r="G71" i="13"/>
  <c r="J71" i="13" s="1"/>
  <c r="I70" i="13"/>
  <c r="G70" i="13"/>
  <c r="J70" i="13" s="1"/>
  <c r="I69" i="13"/>
  <c r="G69" i="13"/>
  <c r="J69" i="13" s="1"/>
  <c r="I68" i="13"/>
  <c r="J68" i="13" s="1"/>
  <c r="G68" i="13"/>
  <c r="I67" i="13"/>
  <c r="G67" i="13"/>
  <c r="J67" i="13" s="1"/>
  <c r="I66" i="13"/>
  <c r="G66" i="13"/>
  <c r="J66" i="13" s="1"/>
  <c r="J65" i="13"/>
  <c r="I65" i="13"/>
  <c r="G65" i="13"/>
  <c r="I64" i="13"/>
  <c r="G64" i="13"/>
  <c r="J64" i="13" s="1"/>
  <c r="I63" i="13"/>
  <c r="G63" i="13"/>
  <c r="J63" i="13" s="1"/>
  <c r="I62" i="13"/>
  <c r="G62" i="13"/>
  <c r="J62" i="13" s="1"/>
  <c r="I61" i="13"/>
  <c r="G61" i="13"/>
  <c r="J61" i="13" s="1"/>
  <c r="I60" i="13"/>
  <c r="J60" i="13" s="1"/>
  <c r="G60" i="13"/>
  <c r="I59" i="13"/>
  <c r="G59" i="13"/>
  <c r="J59" i="13" s="1"/>
  <c r="I58" i="13"/>
  <c r="G58" i="13"/>
  <c r="J58" i="13" s="1"/>
  <c r="J57" i="13"/>
  <c r="I57" i="13"/>
  <c r="G57" i="13"/>
  <c r="I56" i="13"/>
  <c r="G56" i="13"/>
  <c r="J56" i="13" s="1"/>
  <c r="I55" i="13"/>
  <c r="G55" i="13"/>
  <c r="J55" i="13" s="1"/>
  <c r="I54" i="13"/>
  <c r="G54" i="13"/>
  <c r="J54" i="13" s="1"/>
  <c r="I53" i="13"/>
  <c r="G53" i="13"/>
  <c r="J53" i="13" s="1"/>
  <c r="I52" i="13"/>
  <c r="J52" i="13" s="1"/>
  <c r="G52" i="13"/>
  <c r="I51" i="13"/>
  <c r="G51" i="13"/>
  <c r="J51" i="13" s="1"/>
  <c r="I50" i="13"/>
  <c r="G50" i="13"/>
  <c r="J50" i="13" s="1"/>
  <c r="J49" i="13"/>
  <c r="I49" i="13"/>
  <c r="G49" i="13"/>
  <c r="I48" i="13"/>
  <c r="G48" i="13"/>
  <c r="J48" i="13" s="1"/>
  <c r="I47" i="13"/>
  <c r="G47" i="13"/>
  <c r="J47" i="13" s="1"/>
  <c r="I46" i="13"/>
  <c r="G46" i="13"/>
  <c r="J46" i="13" s="1"/>
  <c r="I45" i="13"/>
  <c r="G45" i="13"/>
  <c r="J45" i="13" s="1"/>
  <c r="I44" i="13"/>
  <c r="J44" i="13" s="1"/>
  <c r="G44" i="13"/>
  <c r="I43" i="13"/>
  <c r="G43" i="13"/>
  <c r="J43" i="13" s="1"/>
  <c r="I42" i="13"/>
  <c r="G42" i="13"/>
  <c r="J42" i="13" s="1"/>
  <c r="J41" i="13"/>
  <c r="I41" i="13"/>
  <c r="G41" i="13"/>
  <c r="I40" i="13"/>
  <c r="G40" i="13"/>
  <c r="J40" i="13" s="1"/>
  <c r="I39" i="13"/>
  <c r="G39" i="13"/>
  <c r="J39" i="13" s="1"/>
  <c r="I38" i="13"/>
  <c r="G38" i="13"/>
  <c r="J38" i="13" s="1"/>
  <c r="I37" i="13"/>
  <c r="G37" i="13"/>
  <c r="J37" i="13" s="1"/>
  <c r="I36" i="13"/>
  <c r="J36" i="13" s="1"/>
  <c r="G36" i="13"/>
  <c r="I35" i="13"/>
  <c r="G35" i="13"/>
  <c r="J35" i="13" s="1"/>
  <c r="I34" i="13"/>
  <c r="G34" i="13"/>
  <c r="J34" i="13" s="1"/>
  <c r="J33" i="13"/>
  <c r="I33" i="13"/>
  <c r="G33" i="13"/>
  <c r="I32" i="13"/>
  <c r="G32" i="13"/>
  <c r="J32" i="13" s="1"/>
  <c r="I31" i="13"/>
  <c r="G31" i="13"/>
  <c r="J31" i="13" s="1"/>
  <c r="I30" i="13"/>
  <c r="G30" i="13"/>
  <c r="J30" i="13" s="1"/>
  <c r="I29" i="13"/>
  <c r="G29" i="13"/>
  <c r="J29" i="13" s="1"/>
  <c r="I28" i="13"/>
  <c r="J28" i="13" s="1"/>
  <c r="G28" i="13"/>
  <c r="I27" i="13"/>
  <c r="G27" i="13"/>
  <c r="J27" i="13" s="1"/>
  <c r="I26" i="13"/>
  <c r="G26" i="13"/>
  <c r="J26" i="13" s="1"/>
  <c r="J25" i="13"/>
  <c r="I25" i="13"/>
  <c r="G25" i="13"/>
  <c r="I24" i="13"/>
  <c r="G24" i="13"/>
  <c r="J24" i="13" s="1"/>
  <c r="I23" i="13"/>
  <c r="G23" i="13"/>
  <c r="J23" i="13" s="1"/>
  <c r="J22" i="13"/>
  <c r="I22" i="13"/>
  <c r="G22" i="13"/>
  <c r="I21" i="13"/>
  <c r="G21" i="13"/>
  <c r="J21" i="13" s="1"/>
  <c r="I20" i="13"/>
  <c r="G20" i="13"/>
  <c r="J20" i="13" s="1"/>
  <c r="I19" i="13"/>
  <c r="G19" i="13"/>
  <c r="J19" i="13" s="1"/>
  <c r="I18" i="13"/>
  <c r="G18" i="13"/>
  <c r="J18" i="13" s="1"/>
  <c r="J17" i="13"/>
  <c r="I17" i="13"/>
  <c r="G17" i="13"/>
  <c r="I16" i="13"/>
  <c r="G16" i="13"/>
  <c r="J16" i="13" s="1"/>
  <c r="I15" i="13"/>
  <c r="G15" i="13"/>
  <c r="J15" i="13" s="1"/>
  <c r="I14" i="13"/>
  <c r="G14" i="13"/>
  <c r="J14" i="13" s="1"/>
  <c r="I13" i="13"/>
  <c r="G13" i="13"/>
  <c r="J13" i="13" s="1"/>
  <c r="I12" i="13"/>
  <c r="J12" i="13" s="1"/>
  <c r="G12" i="13"/>
  <c r="I11" i="13"/>
  <c r="G11" i="13"/>
  <c r="J11" i="13" s="1"/>
  <c r="I10" i="13"/>
  <c r="G10" i="13"/>
  <c r="J10" i="13" s="1"/>
  <c r="J9" i="13"/>
  <c r="I9" i="13"/>
  <c r="G9" i="13"/>
  <c r="I8" i="13"/>
  <c r="G8" i="13"/>
  <c r="J8" i="13" s="1"/>
  <c r="I7" i="13"/>
  <c r="G7" i="13"/>
  <c r="J7" i="13" s="1"/>
  <c r="I6" i="13"/>
  <c r="G6" i="13"/>
  <c r="J6" i="13" s="1"/>
  <c r="I5" i="13"/>
  <c r="G5" i="13"/>
  <c r="J5" i="13" s="1"/>
  <c r="I4" i="13"/>
  <c r="J4" i="13" s="1"/>
  <c r="G4" i="13"/>
  <c r="I3" i="13"/>
  <c r="I214" i="13" s="1"/>
  <c r="G3" i="13"/>
  <c r="J3" i="13" s="1"/>
  <c r="I122" i="16"/>
  <c r="G122" i="16"/>
  <c r="J122" i="16" s="1"/>
  <c r="I121" i="16"/>
  <c r="J121" i="16" s="1"/>
  <c r="G121" i="16"/>
  <c r="I120" i="16"/>
  <c r="G120" i="16"/>
  <c r="J120" i="16" s="1"/>
  <c r="I119" i="16"/>
  <c r="G119" i="16"/>
  <c r="J119" i="16" s="1"/>
  <c r="J118" i="16"/>
  <c r="I118" i="16"/>
  <c r="G118" i="16"/>
  <c r="I117" i="16"/>
  <c r="G117" i="16"/>
  <c r="J117" i="16" s="1"/>
  <c r="I116" i="16"/>
  <c r="G116" i="16"/>
  <c r="J116" i="16" s="1"/>
  <c r="I115" i="16"/>
  <c r="G115" i="16"/>
  <c r="J115" i="16" s="1"/>
  <c r="I114" i="16"/>
  <c r="G114" i="16"/>
  <c r="J114" i="16" s="1"/>
  <c r="I113" i="16"/>
  <c r="J113" i="16" s="1"/>
  <c r="G113" i="16"/>
  <c r="I112" i="16"/>
  <c r="G112" i="16"/>
  <c r="J112" i="16" s="1"/>
  <c r="I111" i="16"/>
  <c r="G111" i="16"/>
  <c r="J111" i="16" s="1"/>
  <c r="J110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J106" i="16" s="1"/>
  <c r="I105" i="16"/>
  <c r="J105" i="16" s="1"/>
  <c r="G105" i="16"/>
  <c r="I104" i="16"/>
  <c r="G104" i="16"/>
  <c r="J104" i="16" s="1"/>
  <c r="I103" i="16"/>
  <c r="G103" i="16"/>
  <c r="J103" i="16" s="1"/>
  <c r="J102" i="16"/>
  <c r="I102" i="16"/>
  <c r="G102" i="16"/>
  <c r="I101" i="16"/>
  <c r="G101" i="16"/>
  <c r="J101" i="16" s="1"/>
  <c r="I100" i="16"/>
  <c r="G100" i="16"/>
  <c r="J100" i="16" s="1"/>
  <c r="I99" i="16"/>
  <c r="G99" i="16"/>
  <c r="J99" i="16" s="1"/>
  <c r="J98" i="16"/>
  <c r="I98" i="16"/>
  <c r="G98" i="16"/>
  <c r="I97" i="16"/>
  <c r="J97" i="16" s="1"/>
  <c r="G97" i="16"/>
  <c r="I96" i="16"/>
  <c r="G96" i="16"/>
  <c r="J96" i="16" s="1"/>
  <c r="I95" i="16"/>
  <c r="G95" i="16"/>
  <c r="J95" i="16" s="1"/>
  <c r="J94" i="16"/>
  <c r="I94" i="16"/>
  <c r="G94" i="16"/>
  <c r="I93" i="16"/>
  <c r="G93" i="16"/>
  <c r="J93" i="16" s="1"/>
  <c r="I92" i="16"/>
  <c r="G92" i="16"/>
  <c r="J92" i="16" s="1"/>
  <c r="I91" i="16"/>
  <c r="G91" i="16"/>
  <c r="J91" i="16" s="1"/>
  <c r="J90" i="16"/>
  <c r="I90" i="16"/>
  <c r="G90" i="16"/>
  <c r="I89" i="16"/>
  <c r="J89" i="16" s="1"/>
  <c r="G89" i="16"/>
  <c r="I88" i="16"/>
  <c r="G88" i="16"/>
  <c r="J88" i="16" s="1"/>
  <c r="I87" i="16"/>
  <c r="G87" i="16"/>
  <c r="J87" i="16" s="1"/>
  <c r="J86" i="16"/>
  <c r="I86" i="16"/>
  <c r="G86" i="16"/>
  <c r="I85" i="16"/>
  <c r="G85" i="16"/>
  <c r="J85" i="16" s="1"/>
  <c r="I84" i="16"/>
  <c r="G84" i="16"/>
  <c r="J84" i="16" s="1"/>
  <c r="I83" i="16"/>
  <c r="G83" i="16"/>
  <c r="J83" i="16" s="1"/>
  <c r="I82" i="16"/>
  <c r="G82" i="16"/>
  <c r="J82" i="16" s="1"/>
  <c r="I81" i="16"/>
  <c r="J81" i="16" s="1"/>
  <c r="G81" i="16"/>
  <c r="I80" i="16"/>
  <c r="G80" i="16"/>
  <c r="J80" i="16" s="1"/>
  <c r="I79" i="16"/>
  <c r="G79" i="16"/>
  <c r="J79" i="16" s="1"/>
  <c r="J78" i="16"/>
  <c r="I78" i="16"/>
  <c r="G78" i="16"/>
  <c r="I77" i="16"/>
  <c r="G77" i="16"/>
  <c r="J77" i="16" s="1"/>
  <c r="I76" i="16"/>
  <c r="G76" i="16"/>
  <c r="J76" i="16" s="1"/>
  <c r="I75" i="16"/>
  <c r="G75" i="16"/>
  <c r="J75" i="16" s="1"/>
  <c r="I74" i="16"/>
  <c r="G74" i="16"/>
  <c r="J74" i="16" s="1"/>
  <c r="I73" i="16"/>
  <c r="J73" i="16" s="1"/>
  <c r="G73" i="16"/>
  <c r="I72" i="16"/>
  <c r="G72" i="16"/>
  <c r="J72" i="16" s="1"/>
  <c r="I71" i="16"/>
  <c r="G71" i="16"/>
  <c r="J71" i="16" s="1"/>
  <c r="J70" i="16"/>
  <c r="I70" i="16"/>
  <c r="G70" i="16"/>
  <c r="I69" i="16"/>
  <c r="G69" i="16"/>
  <c r="J69" i="16" s="1"/>
  <c r="I68" i="16"/>
  <c r="G68" i="16"/>
  <c r="J68" i="16" s="1"/>
  <c r="I67" i="16"/>
  <c r="G67" i="16"/>
  <c r="J67" i="16" s="1"/>
  <c r="I66" i="16"/>
  <c r="G66" i="16"/>
  <c r="J66" i="16" s="1"/>
  <c r="I65" i="16"/>
  <c r="J65" i="16" s="1"/>
  <c r="G65" i="16"/>
  <c r="I64" i="16"/>
  <c r="G64" i="16"/>
  <c r="J64" i="16" s="1"/>
  <c r="I63" i="16"/>
  <c r="G63" i="16"/>
  <c r="J63" i="16" s="1"/>
  <c r="J62" i="16"/>
  <c r="I62" i="16"/>
  <c r="G62" i="16"/>
  <c r="I61" i="16"/>
  <c r="G61" i="16"/>
  <c r="J61" i="16" s="1"/>
  <c r="I60" i="16"/>
  <c r="G60" i="16"/>
  <c r="J60" i="16" s="1"/>
  <c r="I59" i="16"/>
  <c r="G59" i="16"/>
  <c r="J59" i="16" s="1"/>
  <c r="I58" i="16"/>
  <c r="G58" i="16"/>
  <c r="J58" i="16" s="1"/>
  <c r="I57" i="16"/>
  <c r="J57" i="16" s="1"/>
  <c r="G57" i="16"/>
  <c r="I56" i="16"/>
  <c r="G56" i="16"/>
  <c r="J56" i="16" s="1"/>
  <c r="I55" i="16"/>
  <c r="G55" i="16"/>
  <c r="J55" i="16" s="1"/>
  <c r="J54" i="16"/>
  <c r="I54" i="16"/>
  <c r="G54" i="16"/>
  <c r="I53" i="16"/>
  <c r="G53" i="16"/>
  <c r="J53" i="16" s="1"/>
  <c r="I52" i="16"/>
  <c r="G52" i="16"/>
  <c r="J52" i="16" s="1"/>
  <c r="I51" i="16"/>
  <c r="G51" i="16"/>
  <c r="J51" i="16" s="1"/>
  <c r="J50" i="16"/>
  <c r="I50" i="16"/>
  <c r="G50" i="16"/>
  <c r="I49" i="16"/>
  <c r="J49" i="16" s="1"/>
  <c r="G49" i="16"/>
  <c r="I48" i="16"/>
  <c r="G48" i="16"/>
  <c r="J48" i="16" s="1"/>
  <c r="I47" i="16"/>
  <c r="G47" i="16"/>
  <c r="J47" i="16" s="1"/>
  <c r="J46" i="16"/>
  <c r="I46" i="16"/>
  <c r="G46" i="16"/>
  <c r="I45" i="16"/>
  <c r="G45" i="16"/>
  <c r="J45" i="16" s="1"/>
  <c r="I44" i="16"/>
  <c r="G44" i="16"/>
  <c r="J44" i="16" s="1"/>
  <c r="I43" i="16"/>
  <c r="G43" i="16"/>
  <c r="J43" i="16" s="1"/>
  <c r="I42" i="16"/>
  <c r="G42" i="16"/>
  <c r="J42" i="16" s="1"/>
  <c r="I41" i="16"/>
  <c r="J41" i="16" s="1"/>
  <c r="G41" i="16"/>
  <c r="I40" i="16"/>
  <c r="G40" i="16"/>
  <c r="J40" i="16" s="1"/>
  <c r="I39" i="16"/>
  <c r="G39" i="16"/>
  <c r="J39" i="16" s="1"/>
  <c r="J38" i="16"/>
  <c r="I38" i="16"/>
  <c r="G38" i="16"/>
  <c r="I37" i="16"/>
  <c r="G37" i="16"/>
  <c r="J37" i="16" s="1"/>
  <c r="I36" i="16"/>
  <c r="G36" i="16"/>
  <c r="J36" i="16" s="1"/>
  <c r="I35" i="16"/>
  <c r="G35" i="16"/>
  <c r="J35" i="16" s="1"/>
  <c r="I34" i="16"/>
  <c r="G34" i="16"/>
  <c r="J34" i="16" s="1"/>
  <c r="I33" i="16"/>
  <c r="J33" i="16" s="1"/>
  <c r="G33" i="16"/>
  <c r="I32" i="16"/>
  <c r="G32" i="16"/>
  <c r="J32" i="16" s="1"/>
  <c r="I31" i="16"/>
  <c r="G31" i="16"/>
  <c r="J31" i="16" s="1"/>
  <c r="J30" i="16"/>
  <c r="I30" i="16"/>
  <c r="G30" i="16"/>
  <c r="I29" i="16"/>
  <c r="G29" i="16"/>
  <c r="J29" i="16" s="1"/>
  <c r="I28" i="16"/>
  <c r="G28" i="16"/>
  <c r="J28" i="16" s="1"/>
  <c r="I27" i="16"/>
  <c r="G27" i="16"/>
  <c r="J27" i="16" s="1"/>
  <c r="I26" i="16"/>
  <c r="G26" i="16"/>
  <c r="J26" i="16" s="1"/>
  <c r="I25" i="16"/>
  <c r="J25" i="16" s="1"/>
  <c r="G25" i="16"/>
  <c r="I24" i="16"/>
  <c r="G24" i="16"/>
  <c r="J24" i="16" s="1"/>
  <c r="I23" i="16"/>
  <c r="G23" i="16"/>
  <c r="J23" i="16" s="1"/>
  <c r="J22" i="16"/>
  <c r="I22" i="16"/>
  <c r="G22" i="16"/>
  <c r="I21" i="16"/>
  <c r="G21" i="16"/>
  <c r="J21" i="16" s="1"/>
  <c r="I20" i="16"/>
  <c r="G20" i="16"/>
  <c r="J20" i="16" s="1"/>
  <c r="I19" i="16"/>
  <c r="G19" i="16"/>
  <c r="J19" i="16" s="1"/>
  <c r="J18" i="16"/>
  <c r="I18" i="16"/>
  <c r="G18" i="16"/>
  <c r="I17" i="16"/>
  <c r="J17" i="16" s="1"/>
  <c r="G17" i="16"/>
  <c r="I16" i="16"/>
  <c r="G16" i="16"/>
  <c r="J16" i="16" s="1"/>
  <c r="I15" i="16"/>
  <c r="G15" i="16"/>
  <c r="J15" i="16" s="1"/>
  <c r="J14" i="16"/>
  <c r="I14" i="16"/>
  <c r="G14" i="16"/>
  <c r="I13" i="16"/>
  <c r="G13" i="16"/>
  <c r="J13" i="16" s="1"/>
  <c r="I12" i="16"/>
  <c r="G12" i="16"/>
  <c r="J12" i="16" s="1"/>
  <c r="I11" i="16"/>
  <c r="G11" i="16"/>
  <c r="J11" i="16" s="1"/>
  <c r="J10" i="16"/>
  <c r="I10" i="16"/>
  <c r="G10" i="16"/>
  <c r="I9" i="16"/>
  <c r="J9" i="16" s="1"/>
  <c r="G9" i="16"/>
  <c r="I8" i="16"/>
  <c r="G8" i="16"/>
  <c r="J8" i="16" s="1"/>
  <c r="I7" i="16"/>
  <c r="G7" i="16"/>
  <c r="J7" i="16" s="1"/>
  <c r="J6" i="16"/>
  <c r="I6" i="16"/>
  <c r="G6" i="16"/>
  <c r="I5" i="16"/>
  <c r="G5" i="16"/>
  <c r="J5" i="16" s="1"/>
  <c r="I4" i="16"/>
  <c r="G4" i="16"/>
  <c r="J4" i="16" s="1"/>
  <c r="I3" i="16"/>
  <c r="I123" i="16" s="1"/>
  <c r="G3" i="16"/>
  <c r="J3" i="16" s="1"/>
  <c r="I122" i="17"/>
  <c r="G122" i="17"/>
  <c r="J122" i="17" s="1"/>
  <c r="I121" i="17"/>
  <c r="J121" i="17" s="1"/>
  <c r="G121" i="17"/>
  <c r="I120" i="17"/>
  <c r="G120" i="17"/>
  <c r="J120" i="17" s="1"/>
  <c r="I119" i="17"/>
  <c r="G119" i="17"/>
  <c r="J119" i="17" s="1"/>
  <c r="J118" i="17"/>
  <c r="I118" i="17"/>
  <c r="G118" i="17"/>
  <c r="J117" i="17"/>
  <c r="I117" i="17"/>
  <c r="G117" i="17"/>
  <c r="I116" i="17"/>
  <c r="G116" i="17"/>
  <c r="J116" i="17" s="1"/>
  <c r="I115" i="17"/>
  <c r="G115" i="17"/>
  <c r="J115" i="17" s="1"/>
  <c r="I114" i="17"/>
  <c r="G114" i="17"/>
  <c r="J114" i="17" s="1"/>
  <c r="I113" i="17"/>
  <c r="J113" i="17" s="1"/>
  <c r="G113" i="17"/>
  <c r="I112" i="17"/>
  <c r="G112" i="17"/>
  <c r="J112" i="17" s="1"/>
  <c r="I111" i="17"/>
  <c r="G111" i="17"/>
  <c r="J111" i="17" s="1"/>
  <c r="J110" i="17"/>
  <c r="I110" i="17"/>
  <c r="G110" i="17"/>
  <c r="J109" i="17"/>
  <c r="I109" i="17"/>
  <c r="G109" i="17"/>
  <c r="I108" i="17"/>
  <c r="G108" i="17"/>
  <c r="J108" i="17" s="1"/>
  <c r="I107" i="17"/>
  <c r="G107" i="17"/>
  <c r="J107" i="17" s="1"/>
  <c r="I106" i="17"/>
  <c r="G106" i="17"/>
  <c r="J106" i="17" s="1"/>
  <c r="I105" i="17"/>
  <c r="J105" i="17" s="1"/>
  <c r="G105" i="17"/>
  <c r="I104" i="17"/>
  <c r="G104" i="17"/>
  <c r="J104" i="17" s="1"/>
  <c r="I103" i="17"/>
  <c r="G103" i="17"/>
  <c r="J103" i="17" s="1"/>
  <c r="J102" i="17"/>
  <c r="I102" i="17"/>
  <c r="G102" i="17"/>
  <c r="J101" i="17"/>
  <c r="I101" i="17"/>
  <c r="G101" i="17"/>
  <c r="I100" i="17"/>
  <c r="G100" i="17"/>
  <c r="J100" i="17" s="1"/>
  <c r="I99" i="17"/>
  <c r="G99" i="17"/>
  <c r="J99" i="17" s="1"/>
  <c r="I98" i="17"/>
  <c r="G98" i="17"/>
  <c r="J98" i="17" s="1"/>
  <c r="I97" i="17"/>
  <c r="J97" i="17" s="1"/>
  <c r="G97" i="17"/>
  <c r="I96" i="17"/>
  <c r="G96" i="17"/>
  <c r="J96" i="17" s="1"/>
  <c r="I95" i="17"/>
  <c r="G95" i="17"/>
  <c r="J95" i="17" s="1"/>
  <c r="J94" i="17"/>
  <c r="I94" i="17"/>
  <c r="G94" i="17"/>
  <c r="J93" i="17"/>
  <c r="I93" i="17"/>
  <c r="G93" i="17"/>
  <c r="I92" i="17"/>
  <c r="G92" i="17"/>
  <c r="J92" i="17" s="1"/>
  <c r="I91" i="17"/>
  <c r="G91" i="17"/>
  <c r="J91" i="17" s="1"/>
  <c r="I90" i="17"/>
  <c r="G90" i="17"/>
  <c r="J90" i="17" s="1"/>
  <c r="I89" i="17"/>
  <c r="J89" i="17" s="1"/>
  <c r="G89" i="17"/>
  <c r="I88" i="17"/>
  <c r="G88" i="17"/>
  <c r="J88" i="17" s="1"/>
  <c r="I87" i="17"/>
  <c r="G87" i="17"/>
  <c r="J87" i="17" s="1"/>
  <c r="J86" i="17"/>
  <c r="I86" i="17"/>
  <c r="G86" i="17"/>
  <c r="J85" i="17"/>
  <c r="I85" i="17"/>
  <c r="G85" i="17"/>
  <c r="I84" i="17"/>
  <c r="G84" i="17"/>
  <c r="J84" i="17" s="1"/>
  <c r="I83" i="17"/>
  <c r="G83" i="17"/>
  <c r="J83" i="17" s="1"/>
  <c r="I82" i="17"/>
  <c r="G82" i="17"/>
  <c r="J82" i="17" s="1"/>
  <c r="I81" i="17"/>
  <c r="J81" i="17" s="1"/>
  <c r="G81" i="17"/>
  <c r="I80" i="17"/>
  <c r="G80" i="17"/>
  <c r="J80" i="17" s="1"/>
  <c r="I79" i="17"/>
  <c r="G79" i="17"/>
  <c r="J79" i="17" s="1"/>
  <c r="J78" i="17"/>
  <c r="I78" i="17"/>
  <c r="G78" i="17"/>
  <c r="J77" i="17"/>
  <c r="I77" i="17"/>
  <c r="G77" i="17"/>
  <c r="I76" i="17"/>
  <c r="G76" i="17"/>
  <c r="J76" i="17" s="1"/>
  <c r="I75" i="17"/>
  <c r="G75" i="17"/>
  <c r="J75" i="17" s="1"/>
  <c r="I74" i="17"/>
  <c r="G74" i="17"/>
  <c r="J74" i="17" s="1"/>
  <c r="I73" i="17"/>
  <c r="J73" i="17" s="1"/>
  <c r="G73" i="17"/>
  <c r="I72" i="17"/>
  <c r="G72" i="17"/>
  <c r="J72" i="17" s="1"/>
  <c r="I71" i="17"/>
  <c r="G71" i="17"/>
  <c r="J71" i="17" s="1"/>
  <c r="J70" i="17"/>
  <c r="I70" i="17"/>
  <c r="G70" i="17"/>
  <c r="I69" i="17"/>
  <c r="G69" i="17"/>
  <c r="J69" i="17" s="1"/>
  <c r="I68" i="17"/>
  <c r="G68" i="17"/>
  <c r="J68" i="17" s="1"/>
  <c r="I67" i="17"/>
  <c r="G67" i="17"/>
  <c r="J67" i="17" s="1"/>
  <c r="I66" i="17"/>
  <c r="G66" i="17"/>
  <c r="J66" i="17" s="1"/>
  <c r="I65" i="17"/>
  <c r="J65" i="17" s="1"/>
  <c r="G65" i="17"/>
  <c r="I64" i="17"/>
  <c r="G64" i="17"/>
  <c r="J64" i="17" s="1"/>
  <c r="I63" i="17"/>
  <c r="G63" i="17"/>
  <c r="J63" i="17" s="1"/>
  <c r="J62" i="17"/>
  <c r="I62" i="17"/>
  <c r="G62" i="17"/>
  <c r="I61" i="17"/>
  <c r="G61" i="17"/>
  <c r="J61" i="17" s="1"/>
  <c r="I60" i="17"/>
  <c r="G60" i="17"/>
  <c r="J60" i="17" s="1"/>
  <c r="I59" i="17"/>
  <c r="G59" i="17"/>
  <c r="J59" i="17" s="1"/>
  <c r="I58" i="17"/>
  <c r="G58" i="17"/>
  <c r="J58" i="17" s="1"/>
  <c r="I57" i="17"/>
  <c r="J57" i="17" s="1"/>
  <c r="G57" i="17"/>
  <c r="I56" i="17"/>
  <c r="G56" i="17"/>
  <c r="J56" i="17" s="1"/>
  <c r="I55" i="17"/>
  <c r="G55" i="17"/>
  <c r="J55" i="17" s="1"/>
  <c r="J54" i="17"/>
  <c r="I54" i="17"/>
  <c r="G54" i="17"/>
  <c r="I53" i="17"/>
  <c r="G53" i="17"/>
  <c r="J53" i="17" s="1"/>
  <c r="I52" i="17"/>
  <c r="G52" i="17"/>
  <c r="J52" i="17" s="1"/>
  <c r="I51" i="17"/>
  <c r="G51" i="17"/>
  <c r="J51" i="17" s="1"/>
  <c r="I50" i="17"/>
  <c r="G50" i="17"/>
  <c r="J50" i="17" s="1"/>
  <c r="I49" i="17"/>
  <c r="J49" i="17" s="1"/>
  <c r="G49" i="17"/>
  <c r="I48" i="17"/>
  <c r="G48" i="17"/>
  <c r="J48" i="17" s="1"/>
  <c r="I47" i="17"/>
  <c r="G47" i="17"/>
  <c r="J47" i="17" s="1"/>
  <c r="J46" i="17"/>
  <c r="I46" i="17"/>
  <c r="G46" i="17"/>
  <c r="I45" i="17"/>
  <c r="G45" i="17"/>
  <c r="J45" i="17" s="1"/>
  <c r="I44" i="17"/>
  <c r="G44" i="17"/>
  <c r="J44" i="17" s="1"/>
  <c r="I43" i="17"/>
  <c r="G43" i="17"/>
  <c r="J43" i="17" s="1"/>
  <c r="I42" i="17"/>
  <c r="G42" i="17"/>
  <c r="J42" i="17" s="1"/>
  <c r="I41" i="17"/>
  <c r="J41" i="17" s="1"/>
  <c r="G41" i="17"/>
  <c r="I40" i="17"/>
  <c r="G40" i="17"/>
  <c r="J40" i="17" s="1"/>
  <c r="I39" i="17"/>
  <c r="G39" i="17"/>
  <c r="J39" i="17" s="1"/>
  <c r="J38" i="17"/>
  <c r="I38" i="17"/>
  <c r="G38" i="17"/>
  <c r="I37" i="17"/>
  <c r="G37" i="17"/>
  <c r="J37" i="17" s="1"/>
  <c r="I36" i="17"/>
  <c r="G36" i="17"/>
  <c r="J36" i="17" s="1"/>
  <c r="I35" i="17"/>
  <c r="G35" i="17"/>
  <c r="J35" i="17" s="1"/>
  <c r="I34" i="17"/>
  <c r="G34" i="17"/>
  <c r="J34" i="17" s="1"/>
  <c r="I33" i="17"/>
  <c r="J33" i="17" s="1"/>
  <c r="G33" i="17"/>
  <c r="I32" i="17"/>
  <c r="G32" i="17"/>
  <c r="J32" i="17" s="1"/>
  <c r="I31" i="17"/>
  <c r="G31" i="17"/>
  <c r="J31" i="17" s="1"/>
  <c r="J30" i="17"/>
  <c r="I30" i="17"/>
  <c r="G30" i="17"/>
  <c r="I29" i="17"/>
  <c r="G29" i="17"/>
  <c r="J29" i="17" s="1"/>
  <c r="I28" i="17"/>
  <c r="G28" i="17"/>
  <c r="J28" i="17" s="1"/>
  <c r="I27" i="17"/>
  <c r="G27" i="17"/>
  <c r="J27" i="17" s="1"/>
  <c r="I26" i="17"/>
  <c r="G26" i="17"/>
  <c r="J26" i="17" s="1"/>
  <c r="I25" i="17"/>
  <c r="J25" i="17" s="1"/>
  <c r="G25" i="17"/>
  <c r="I24" i="17"/>
  <c r="G24" i="17"/>
  <c r="J24" i="17" s="1"/>
  <c r="I23" i="17"/>
  <c r="G23" i="17"/>
  <c r="J23" i="17" s="1"/>
  <c r="J22" i="17"/>
  <c r="I22" i="17"/>
  <c r="G22" i="17"/>
  <c r="I21" i="17"/>
  <c r="G21" i="17"/>
  <c r="J21" i="17" s="1"/>
  <c r="I20" i="17"/>
  <c r="G20" i="17"/>
  <c r="J20" i="17" s="1"/>
  <c r="I19" i="17"/>
  <c r="G19" i="17"/>
  <c r="J19" i="17" s="1"/>
  <c r="I18" i="17"/>
  <c r="G18" i="17"/>
  <c r="J18" i="17" s="1"/>
  <c r="I17" i="17"/>
  <c r="J17" i="17" s="1"/>
  <c r="G17" i="17"/>
  <c r="I16" i="17"/>
  <c r="G16" i="17"/>
  <c r="J16" i="17" s="1"/>
  <c r="I15" i="17"/>
  <c r="G15" i="17"/>
  <c r="J15" i="17" s="1"/>
  <c r="J14" i="17"/>
  <c r="I14" i="17"/>
  <c r="G14" i="17"/>
  <c r="I13" i="17"/>
  <c r="G13" i="17"/>
  <c r="J13" i="17" s="1"/>
  <c r="I12" i="17"/>
  <c r="G12" i="17"/>
  <c r="J12" i="17" s="1"/>
  <c r="I11" i="17"/>
  <c r="G11" i="17"/>
  <c r="J11" i="17" s="1"/>
  <c r="I10" i="17"/>
  <c r="G10" i="17"/>
  <c r="J10" i="17" s="1"/>
  <c r="I9" i="17"/>
  <c r="J9" i="17" s="1"/>
  <c r="G9" i="17"/>
  <c r="I8" i="17"/>
  <c r="J8" i="17" s="1"/>
  <c r="G8" i="17"/>
  <c r="I7" i="17"/>
  <c r="G7" i="17"/>
  <c r="J7" i="17" s="1"/>
  <c r="J6" i="17"/>
  <c r="I6" i="17"/>
  <c r="G6" i="17"/>
  <c r="I5" i="17"/>
  <c r="G5" i="17"/>
  <c r="J5" i="17" s="1"/>
  <c r="I4" i="17"/>
  <c r="G4" i="17"/>
  <c r="J4" i="17" s="1"/>
  <c r="I3" i="17"/>
  <c r="J3" i="17" s="1"/>
  <c r="G3" i="17"/>
  <c r="G123" i="17" s="1"/>
  <c r="I141" i="18"/>
  <c r="G141" i="18"/>
  <c r="J141" i="18" s="1"/>
  <c r="I140" i="18"/>
  <c r="J140" i="18" s="1"/>
  <c r="G140" i="18"/>
  <c r="I139" i="18"/>
  <c r="G139" i="18"/>
  <c r="J139" i="18" s="1"/>
  <c r="I138" i="18"/>
  <c r="G138" i="18"/>
  <c r="J138" i="18" s="1"/>
  <c r="J137" i="18"/>
  <c r="I137" i="18"/>
  <c r="G137" i="18"/>
  <c r="I136" i="18"/>
  <c r="G136" i="18"/>
  <c r="J136" i="18" s="1"/>
  <c r="I135" i="18"/>
  <c r="G135" i="18"/>
  <c r="J135" i="18" s="1"/>
  <c r="I134" i="18"/>
  <c r="G134" i="18"/>
  <c r="J134" i="18" s="1"/>
  <c r="I133" i="18"/>
  <c r="G133" i="18"/>
  <c r="J133" i="18" s="1"/>
  <c r="I132" i="18"/>
  <c r="J132" i="18" s="1"/>
  <c r="G132" i="18"/>
  <c r="I131" i="18"/>
  <c r="G131" i="18"/>
  <c r="J131" i="18" s="1"/>
  <c r="I130" i="18"/>
  <c r="G130" i="18"/>
  <c r="J130" i="18" s="1"/>
  <c r="J129" i="18"/>
  <c r="I129" i="18"/>
  <c r="G129" i="18"/>
  <c r="I128" i="18"/>
  <c r="G128" i="18"/>
  <c r="J128" i="18" s="1"/>
  <c r="I127" i="18"/>
  <c r="G127" i="18"/>
  <c r="J127" i="18" s="1"/>
  <c r="I126" i="18"/>
  <c r="G126" i="18"/>
  <c r="J126" i="18" s="1"/>
  <c r="J125" i="18"/>
  <c r="I125" i="18"/>
  <c r="G125" i="18"/>
  <c r="I124" i="18"/>
  <c r="J124" i="18" s="1"/>
  <c r="G124" i="18"/>
  <c r="I123" i="18"/>
  <c r="G123" i="18"/>
  <c r="J123" i="18" s="1"/>
  <c r="I122" i="18"/>
  <c r="G122" i="18"/>
  <c r="J122" i="18" s="1"/>
  <c r="J121" i="18"/>
  <c r="I121" i="18"/>
  <c r="G121" i="18"/>
  <c r="I120" i="18"/>
  <c r="G120" i="18"/>
  <c r="J120" i="18" s="1"/>
  <c r="I119" i="18"/>
  <c r="G119" i="18"/>
  <c r="J119" i="18" s="1"/>
  <c r="I118" i="18"/>
  <c r="G118" i="18"/>
  <c r="J118" i="18" s="1"/>
  <c r="J117" i="18"/>
  <c r="I117" i="18"/>
  <c r="G117" i="18"/>
  <c r="I116" i="18"/>
  <c r="J116" i="18" s="1"/>
  <c r="G116" i="18"/>
  <c r="I115" i="18"/>
  <c r="G115" i="18"/>
  <c r="J115" i="18" s="1"/>
  <c r="I114" i="18"/>
  <c r="G114" i="18"/>
  <c r="J114" i="18" s="1"/>
  <c r="J113" i="18"/>
  <c r="I113" i="18"/>
  <c r="G113" i="18"/>
  <c r="I112" i="18"/>
  <c r="G112" i="18"/>
  <c r="J112" i="18" s="1"/>
  <c r="I111" i="18"/>
  <c r="G111" i="18"/>
  <c r="J111" i="18" s="1"/>
  <c r="I110" i="18"/>
  <c r="G110" i="18"/>
  <c r="J110" i="18" s="1"/>
  <c r="J109" i="18"/>
  <c r="I109" i="18"/>
  <c r="G109" i="18"/>
  <c r="I108" i="18"/>
  <c r="J108" i="18" s="1"/>
  <c r="G108" i="18"/>
  <c r="I107" i="18"/>
  <c r="G107" i="18"/>
  <c r="J107" i="18" s="1"/>
  <c r="I106" i="18"/>
  <c r="G106" i="18"/>
  <c r="J106" i="18" s="1"/>
  <c r="J105" i="18"/>
  <c r="I105" i="18"/>
  <c r="G105" i="18"/>
  <c r="I104" i="18"/>
  <c r="G104" i="18"/>
  <c r="J104" i="18" s="1"/>
  <c r="I103" i="18"/>
  <c r="G103" i="18"/>
  <c r="J103" i="18" s="1"/>
  <c r="I102" i="18"/>
  <c r="G102" i="18"/>
  <c r="J102" i="18" s="1"/>
  <c r="I101" i="18"/>
  <c r="G101" i="18"/>
  <c r="J101" i="18" s="1"/>
  <c r="I100" i="18"/>
  <c r="J100" i="18" s="1"/>
  <c r="G100" i="18"/>
  <c r="I99" i="18"/>
  <c r="G99" i="18"/>
  <c r="J99" i="18" s="1"/>
  <c r="I98" i="18"/>
  <c r="G98" i="18"/>
  <c r="J98" i="18" s="1"/>
  <c r="J97" i="18"/>
  <c r="I97" i="18"/>
  <c r="G97" i="18"/>
  <c r="I96" i="18"/>
  <c r="G96" i="18"/>
  <c r="J96" i="18" s="1"/>
  <c r="I95" i="18"/>
  <c r="G95" i="18"/>
  <c r="J95" i="18" s="1"/>
  <c r="I94" i="18"/>
  <c r="G94" i="18"/>
  <c r="J94" i="18" s="1"/>
  <c r="I93" i="18"/>
  <c r="J93" i="18" s="1"/>
  <c r="G93" i="18"/>
  <c r="I92" i="18"/>
  <c r="J92" i="18" s="1"/>
  <c r="G92" i="18"/>
  <c r="I91" i="18"/>
  <c r="G91" i="18"/>
  <c r="J91" i="18" s="1"/>
  <c r="I90" i="18"/>
  <c r="G90" i="18"/>
  <c r="J90" i="18" s="1"/>
  <c r="J89" i="18"/>
  <c r="I89" i="18"/>
  <c r="G89" i="18"/>
  <c r="I88" i="18"/>
  <c r="G88" i="18"/>
  <c r="J88" i="18" s="1"/>
  <c r="I87" i="18"/>
  <c r="G87" i="18"/>
  <c r="J87" i="18" s="1"/>
  <c r="I86" i="18"/>
  <c r="G86" i="18"/>
  <c r="J86" i="18" s="1"/>
  <c r="I85" i="18"/>
  <c r="G85" i="18"/>
  <c r="J85" i="18" s="1"/>
  <c r="I84" i="18"/>
  <c r="J84" i="18" s="1"/>
  <c r="G84" i="18"/>
  <c r="I83" i="18"/>
  <c r="G83" i="18"/>
  <c r="J83" i="18" s="1"/>
  <c r="I82" i="18"/>
  <c r="G82" i="18"/>
  <c r="J82" i="18" s="1"/>
  <c r="J81" i="18"/>
  <c r="I81" i="18"/>
  <c r="G81" i="18"/>
  <c r="I80" i="18"/>
  <c r="G80" i="18"/>
  <c r="J80" i="18" s="1"/>
  <c r="I79" i="18"/>
  <c r="G79" i="18"/>
  <c r="J79" i="18" s="1"/>
  <c r="I78" i="18"/>
  <c r="G78" i="18"/>
  <c r="J78" i="18" s="1"/>
  <c r="I77" i="18"/>
  <c r="G77" i="18"/>
  <c r="J77" i="18" s="1"/>
  <c r="I76" i="18"/>
  <c r="J76" i="18" s="1"/>
  <c r="G76" i="18"/>
  <c r="I75" i="18"/>
  <c r="G75" i="18"/>
  <c r="J75" i="18" s="1"/>
  <c r="I74" i="18"/>
  <c r="G74" i="18"/>
  <c r="J74" i="18" s="1"/>
  <c r="J73" i="18"/>
  <c r="I73" i="18"/>
  <c r="G73" i="18"/>
  <c r="I72" i="18"/>
  <c r="G72" i="18"/>
  <c r="J72" i="18" s="1"/>
  <c r="I71" i="18"/>
  <c r="G71" i="18"/>
  <c r="J71" i="18" s="1"/>
  <c r="I70" i="18"/>
  <c r="G70" i="18"/>
  <c r="J70" i="18" s="1"/>
  <c r="J69" i="18"/>
  <c r="I69" i="18"/>
  <c r="G69" i="18"/>
  <c r="I68" i="18"/>
  <c r="G68" i="18"/>
  <c r="J68" i="18" s="1"/>
  <c r="I67" i="18"/>
  <c r="G67" i="18"/>
  <c r="J67" i="18" s="1"/>
  <c r="I66" i="18"/>
  <c r="G66" i="18"/>
  <c r="J66" i="18" s="1"/>
  <c r="J65" i="18"/>
  <c r="I65" i="18"/>
  <c r="G65" i="18"/>
  <c r="I64" i="18"/>
  <c r="G64" i="18"/>
  <c r="J64" i="18" s="1"/>
  <c r="I63" i="18"/>
  <c r="G63" i="18"/>
  <c r="J63" i="18" s="1"/>
  <c r="I62" i="18"/>
  <c r="G62" i="18"/>
  <c r="J62" i="18" s="1"/>
  <c r="I61" i="18"/>
  <c r="G61" i="18"/>
  <c r="J61" i="18" s="1"/>
  <c r="I60" i="18"/>
  <c r="G60" i="18"/>
  <c r="J60" i="18" s="1"/>
  <c r="I59" i="18"/>
  <c r="G59" i="18"/>
  <c r="J59" i="18" s="1"/>
  <c r="I58" i="18"/>
  <c r="G58" i="18"/>
  <c r="J58" i="18" s="1"/>
  <c r="J57" i="18"/>
  <c r="I57" i="18"/>
  <c r="G57" i="18"/>
  <c r="I56" i="18"/>
  <c r="G56" i="18"/>
  <c r="J56" i="18" s="1"/>
  <c r="I55" i="18"/>
  <c r="G55" i="18"/>
  <c r="J55" i="18" s="1"/>
  <c r="I54" i="18"/>
  <c r="G54" i="18"/>
  <c r="J54" i="18" s="1"/>
  <c r="I53" i="18"/>
  <c r="G53" i="18"/>
  <c r="J53" i="18" s="1"/>
  <c r="I52" i="18"/>
  <c r="G52" i="18"/>
  <c r="J52" i="18" s="1"/>
  <c r="I51" i="18"/>
  <c r="G51" i="18"/>
  <c r="J51" i="18" s="1"/>
  <c r="J50" i="18"/>
  <c r="I50" i="18"/>
  <c r="G50" i="18"/>
  <c r="J49" i="18"/>
  <c r="I49" i="18"/>
  <c r="G49" i="18"/>
  <c r="I48" i="18"/>
  <c r="G48" i="18"/>
  <c r="J48" i="18" s="1"/>
  <c r="I47" i="18"/>
  <c r="G47" i="18"/>
  <c r="J47" i="18" s="1"/>
  <c r="I46" i="18"/>
  <c r="G46" i="18"/>
  <c r="J46" i="18" s="1"/>
  <c r="I45" i="18"/>
  <c r="G45" i="18"/>
  <c r="J45" i="18" s="1"/>
  <c r="I44" i="18"/>
  <c r="G44" i="18"/>
  <c r="J44" i="18" s="1"/>
  <c r="I43" i="18"/>
  <c r="G43" i="18"/>
  <c r="J43" i="18" s="1"/>
  <c r="I42" i="18"/>
  <c r="J42" i="18" s="1"/>
  <c r="G42" i="18"/>
  <c r="J41" i="18"/>
  <c r="I41" i="18"/>
  <c r="G41" i="18"/>
  <c r="I40" i="18"/>
  <c r="G40" i="18"/>
  <c r="J40" i="18" s="1"/>
  <c r="I39" i="18"/>
  <c r="G39" i="18"/>
  <c r="J39" i="18" s="1"/>
  <c r="I38" i="18"/>
  <c r="G38" i="18"/>
  <c r="J38" i="18" s="1"/>
  <c r="I37" i="18"/>
  <c r="G37" i="18"/>
  <c r="J37" i="18" s="1"/>
  <c r="I36" i="18"/>
  <c r="G36" i="18"/>
  <c r="J36" i="18" s="1"/>
  <c r="I35" i="18"/>
  <c r="G35" i="18"/>
  <c r="J35" i="18" s="1"/>
  <c r="I34" i="18"/>
  <c r="J34" i="18" s="1"/>
  <c r="G34" i="18"/>
  <c r="J33" i="18"/>
  <c r="I33" i="18"/>
  <c r="G33" i="18"/>
  <c r="I32" i="18"/>
  <c r="G32" i="18"/>
  <c r="J32" i="18" s="1"/>
  <c r="I31" i="18"/>
  <c r="G31" i="18"/>
  <c r="J31" i="18" s="1"/>
  <c r="I30" i="18"/>
  <c r="G30" i="18"/>
  <c r="J30" i="18" s="1"/>
  <c r="I29" i="18"/>
  <c r="G29" i="18"/>
  <c r="J29" i="18" s="1"/>
  <c r="I28" i="18"/>
  <c r="G28" i="18"/>
  <c r="J28" i="18" s="1"/>
  <c r="I27" i="18"/>
  <c r="G27" i="18"/>
  <c r="J27" i="18" s="1"/>
  <c r="I26" i="18"/>
  <c r="G26" i="18"/>
  <c r="J26" i="18" s="1"/>
  <c r="J25" i="18"/>
  <c r="I25" i="18"/>
  <c r="G25" i="18"/>
  <c r="I24" i="18"/>
  <c r="G24" i="18"/>
  <c r="J24" i="18" s="1"/>
  <c r="I23" i="18"/>
  <c r="G23" i="18"/>
  <c r="J23" i="18" s="1"/>
  <c r="I22" i="18"/>
  <c r="G22" i="18"/>
  <c r="J22" i="18" s="1"/>
  <c r="I21" i="18"/>
  <c r="G21" i="18"/>
  <c r="J21" i="18" s="1"/>
  <c r="I20" i="18"/>
  <c r="G20" i="18"/>
  <c r="J20" i="18" s="1"/>
  <c r="I19" i="18"/>
  <c r="G19" i="18"/>
  <c r="J19" i="18" s="1"/>
  <c r="I18" i="18"/>
  <c r="J18" i="18" s="1"/>
  <c r="G18" i="18"/>
  <c r="J17" i="18"/>
  <c r="I17" i="18"/>
  <c r="G17" i="18"/>
  <c r="I16" i="18"/>
  <c r="G16" i="18"/>
  <c r="J16" i="18" s="1"/>
  <c r="I15" i="18"/>
  <c r="G15" i="18"/>
  <c r="J15" i="18" s="1"/>
  <c r="I14" i="18"/>
  <c r="G14" i="18"/>
  <c r="J14" i="18" s="1"/>
  <c r="I13" i="18"/>
  <c r="G13" i="18"/>
  <c r="J13" i="18" s="1"/>
  <c r="I12" i="18"/>
  <c r="G12" i="18"/>
  <c r="J12" i="18" s="1"/>
  <c r="I11" i="18"/>
  <c r="G11" i="18"/>
  <c r="J11" i="18" s="1"/>
  <c r="I10" i="18"/>
  <c r="J10" i="18" s="1"/>
  <c r="G10" i="18"/>
  <c r="J9" i="18"/>
  <c r="I9" i="18"/>
  <c r="G9" i="18"/>
  <c r="I8" i="18"/>
  <c r="G8" i="18"/>
  <c r="J8" i="18" s="1"/>
  <c r="I7" i="18"/>
  <c r="G7" i="18"/>
  <c r="J7" i="18" s="1"/>
  <c r="I6" i="18"/>
  <c r="G6" i="18"/>
  <c r="J6" i="18" s="1"/>
  <c r="I5" i="18"/>
  <c r="G5" i="18"/>
  <c r="J5" i="18" s="1"/>
  <c r="I4" i="18"/>
  <c r="G4" i="18"/>
  <c r="J4" i="18" s="1"/>
  <c r="I3" i="18"/>
  <c r="I142" i="18" s="1"/>
  <c r="G3" i="18"/>
  <c r="J3" i="18" s="1"/>
  <c r="I177" i="19"/>
  <c r="G177" i="19"/>
  <c r="J177" i="19" s="1"/>
  <c r="I176" i="19"/>
  <c r="J176" i="19" s="1"/>
  <c r="G176" i="19"/>
  <c r="I175" i="19"/>
  <c r="G175" i="19"/>
  <c r="J175" i="19" s="1"/>
  <c r="I174" i="19"/>
  <c r="G174" i="19"/>
  <c r="J174" i="19" s="1"/>
  <c r="J173" i="19"/>
  <c r="I173" i="19"/>
  <c r="G173" i="19"/>
  <c r="I172" i="19"/>
  <c r="G172" i="19"/>
  <c r="J172" i="19" s="1"/>
  <c r="I171" i="19"/>
  <c r="G171" i="19"/>
  <c r="J171" i="19" s="1"/>
  <c r="J170" i="19"/>
  <c r="I170" i="19"/>
  <c r="G170" i="19"/>
  <c r="I169" i="19"/>
  <c r="G169" i="19"/>
  <c r="J169" i="19" s="1"/>
  <c r="I168" i="19"/>
  <c r="J168" i="19" s="1"/>
  <c r="G168" i="19"/>
  <c r="I167" i="19"/>
  <c r="G167" i="19"/>
  <c r="J167" i="19" s="1"/>
  <c r="I166" i="19"/>
  <c r="G166" i="19"/>
  <c r="J166" i="19" s="1"/>
  <c r="J165" i="19"/>
  <c r="I165" i="19"/>
  <c r="G165" i="19"/>
  <c r="I164" i="19"/>
  <c r="G164" i="19"/>
  <c r="J164" i="19" s="1"/>
  <c r="I163" i="19"/>
  <c r="G163" i="19"/>
  <c r="J163" i="19" s="1"/>
  <c r="I162" i="19"/>
  <c r="G162" i="19"/>
  <c r="J162" i="19" s="1"/>
  <c r="I161" i="19"/>
  <c r="G161" i="19"/>
  <c r="J161" i="19" s="1"/>
  <c r="I160" i="19"/>
  <c r="J160" i="19" s="1"/>
  <c r="G160" i="19"/>
  <c r="I159" i="19"/>
  <c r="G159" i="19"/>
  <c r="J159" i="19" s="1"/>
  <c r="I158" i="19"/>
  <c r="G158" i="19"/>
  <c r="J158" i="19" s="1"/>
  <c r="J157" i="19"/>
  <c r="I157" i="19"/>
  <c r="G157" i="19"/>
  <c r="I156" i="19"/>
  <c r="G156" i="19"/>
  <c r="J156" i="19" s="1"/>
  <c r="I155" i="19"/>
  <c r="G155" i="19"/>
  <c r="J155" i="19" s="1"/>
  <c r="I154" i="19"/>
  <c r="G154" i="19"/>
  <c r="J154" i="19" s="1"/>
  <c r="I153" i="19"/>
  <c r="G153" i="19"/>
  <c r="J153" i="19" s="1"/>
  <c r="I152" i="19"/>
  <c r="J152" i="19" s="1"/>
  <c r="G152" i="19"/>
  <c r="I151" i="19"/>
  <c r="G151" i="19"/>
  <c r="J151" i="19" s="1"/>
  <c r="I150" i="19"/>
  <c r="G150" i="19"/>
  <c r="J150" i="19" s="1"/>
  <c r="J149" i="19"/>
  <c r="I149" i="19"/>
  <c r="G149" i="19"/>
  <c r="I148" i="19"/>
  <c r="G148" i="19"/>
  <c r="J148" i="19" s="1"/>
  <c r="I147" i="19"/>
  <c r="G147" i="19"/>
  <c r="J147" i="19" s="1"/>
  <c r="I146" i="19"/>
  <c r="G146" i="19"/>
  <c r="J146" i="19" s="1"/>
  <c r="I145" i="19"/>
  <c r="G145" i="19"/>
  <c r="J145" i="19" s="1"/>
  <c r="I144" i="19"/>
  <c r="J144" i="19" s="1"/>
  <c r="G144" i="19"/>
  <c r="I143" i="19"/>
  <c r="G143" i="19"/>
  <c r="J143" i="19" s="1"/>
  <c r="I142" i="19"/>
  <c r="G142" i="19"/>
  <c r="J142" i="19" s="1"/>
  <c r="J141" i="19"/>
  <c r="I141" i="19"/>
  <c r="G141" i="19"/>
  <c r="I140" i="19"/>
  <c r="G140" i="19"/>
  <c r="J140" i="19" s="1"/>
  <c r="I139" i="19"/>
  <c r="G139" i="19"/>
  <c r="J139" i="19" s="1"/>
  <c r="I138" i="19"/>
  <c r="G138" i="19"/>
  <c r="J138" i="19" s="1"/>
  <c r="I137" i="19"/>
  <c r="G137" i="19"/>
  <c r="J137" i="19" s="1"/>
  <c r="I136" i="19"/>
  <c r="G136" i="19"/>
  <c r="J136" i="19" s="1"/>
  <c r="I135" i="19"/>
  <c r="G135" i="19"/>
  <c r="J135" i="19" s="1"/>
  <c r="J134" i="19"/>
  <c r="I134" i="19"/>
  <c r="G134" i="19"/>
  <c r="J133" i="19"/>
  <c r="I133" i="19"/>
  <c r="G133" i="19"/>
  <c r="I132" i="19"/>
  <c r="G132" i="19"/>
  <c r="J132" i="19" s="1"/>
  <c r="I131" i="19"/>
  <c r="G131" i="19"/>
  <c r="J131" i="19" s="1"/>
  <c r="I130" i="19"/>
  <c r="J130" i="19" s="1"/>
  <c r="G130" i="19"/>
  <c r="I129" i="19"/>
  <c r="J129" i="19" s="1"/>
  <c r="G129" i="19"/>
  <c r="I128" i="19"/>
  <c r="G128" i="19"/>
  <c r="J128" i="19" s="1"/>
  <c r="I127" i="19"/>
  <c r="G127" i="19"/>
  <c r="J127" i="19" s="1"/>
  <c r="J126" i="19"/>
  <c r="I126" i="19"/>
  <c r="G126" i="19"/>
  <c r="J125" i="19"/>
  <c r="I125" i="19"/>
  <c r="G125" i="19"/>
  <c r="I124" i="19"/>
  <c r="G124" i="19"/>
  <c r="J124" i="19" s="1"/>
  <c r="I123" i="19"/>
  <c r="G123" i="19"/>
  <c r="J123" i="19" s="1"/>
  <c r="I122" i="19"/>
  <c r="G122" i="19"/>
  <c r="J122" i="19" s="1"/>
  <c r="J121" i="19"/>
  <c r="I121" i="19"/>
  <c r="G121" i="19"/>
  <c r="I120" i="19"/>
  <c r="G120" i="19"/>
  <c r="J120" i="19" s="1"/>
  <c r="I119" i="19"/>
  <c r="G119" i="19"/>
  <c r="J119" i="19" s="1"/>
  <c r="I118" i="19"/>
  <c r="G118" i="19"/>
  <c r="J118" i="19" s="1"/>
  <c r="J117" i="19"/>
  <c r="I117" i="19"/>
  <c r="G117" i="19"/>
  <c r="I116" i="19"/>
  <c r="G116" i="19"/>
  <c r="J116" i="19" s="1"/>
  <c r="I115" i="19"/>
  <c r="G115" i="19"/>
  <c r="J115" i="19" s="1"/>
  <c r="I114" i="19"/>
  <c r="G114" i="19"/>
  <c r="J114" i="19" s="1"/>
  <c r="J113" i="19"/>
  <c r="I113" i="19"/>
  <c r="G113" i="19"/>
  <c r="I112" i="19"/>
  <c r="J112" i="19" s="1"/>
  <c r="G112" i="19"/>
  <c r="I111" i="19"/>
  <c r="G111" i="19"/>
  <c r="J111" i="19" s="1"/>
  <c r="I110" i="19"/>
  <c r="G110" i="19"/>
  <c r="J110" i="19" s="1"/>
  <c r="J109" i="19"/>
  <c r="I109" i="19"/>
  <c r="G109" i="19"/>
  <c r="I108" i="19"/>
  <c r="G108" i="19"/>
  <c r="J108" i="19" s="1"/>
  <c r="I107" i="19"/>
  <c r="G107" i="19"/>
  <c r="J107" i="19" s="1"/>
  <c r="I106" i="19"/>
  <c r="G106" i="19"/>
  <c r="J106" i="19" s="1"/>
  <c r="I105" i="19"/>
  <c r="G105" i="19"/>
  <c r="J105" i="19" s="1"/>
  <c r="I104" i="19"/>
  <c r="J104" i="19" s="1"/>
  <c r="G104" i="19"/>
  <c r="I103" i="19"/>
  <c r="G103" i="19"/>
  <c r="J103" i="19" s="1"/>
  <c r="I102" i="19"/>
  <c r="G102" i="19"/>
  <c r="J102" i="19" s="1"/>
  <c r="J101" i="19"/>
  <c r="I101" i="19"/>
  <c r="G101" i="19"/>
  <c r="I100" i="19"/>
  <c r="G100" i="19"/>
  <c r="J100" i="19" s="1"/>
  <c r="I99" i="19"/>
  <c r="G99" i="19"/>
  <c r="J99" i="19" s="1"/>
  <c r="I98" i="19"/>
  <c r="G98" i="19"/>
  <c r="J98" i="19" s="1"/>
  <c r="I97" i="19"/>
  <c r="G97" i="19"/>
  <c r="J97" i="19" s="1"/>
  <c r="I96" i="19"/>
  <c r="G96" i="19"/>
  <c r="J96" i="19" s="1"/>
  <c r="I95" i="19"/>
  <c r="G95" i="19"/>
  <c r="J95" i="19" s="1"/>
  <c r="I94" i="19"/>
  <c r="G94" i="19"/>
  <c r="J94" i="19" s="1"/>
  <c r="J93" i="19"/>
  <c r="I93" i="19"/>
  <c r="G93" i="19"/>
  <c r="I92" i="19"/>
  <c r="G92" i="19"/>
  <c r="J92" i="19" s="1"/>
  <c r="I91" i="19"/>
  <c r="G91" i="19"/>
  <c r="J91" i="19" s="1"/>
  <c r="I90" i="19"/>
  <c r="G90" i="19"/>
  <c r="J90" i="19" s="1"/>
  <c r="I89" i="19"/>
  <c r="G89" i="19"/>
  <c r="J89" i="19" s="1"/>
  <c r="I88" i="19"/>
  <c r="G88" i="19"/>
  <c r="J88" i="19" s="1"/>
  <c r="I87" i="19"/>
  <c r="G87" i="19"/>
  <c r="J87" i="19" s="1"/>
  <c r="I86" i="19"/>
  <c r="G86" i="19"/>
  <c r="J86" i="19" s="1"/>
  <c r="J85" i="19"/>
  <c r="I85" i="19"/>
  <c r="G85" i="19"/>
  <c r="I84" i="19"/>
  <c r="G84" i="19"/>
  <c r="J84" i="19" s="1"/>
  <c r="I83" i="19"/>
  <c r="G83" i="19"/>
  <c r="J83" i="19" s="1"/>
  <c r="I82" i="19"/>
  <c r="G82" i="19"/>
  <c r="J82" i="19" s="1"/>
  <c r="I81" i="19"/>
  <c r="G81" i="19"/>
  <c r="J81" i="19" s="1"/>
  <c r="I80" i="19"/>
  <c r="G80" i="19"/>
  <c r="J80" i="19" s="1"/>
  <c r="I79" i="19"/>
  <c r="G79" i="19"/>
  <c r="J79" i="19" s="1"/>
  <c r="I78" i="19"/>
  <c r="G78" i="19"/>
  <c r="J78" i="19" s="1"/>
  <c r="J77" i="19"/>
  <c r="I77" i="19"/>
  <c r="G77" i="19"/>
  <c r="I76" i="19"/>
  <c r="G76" i="19"/>
  <c r="J76" i="19" s="1"/>
  <c r="I75" i="19"/>
  <c r="G75" i="19"/>
  <c r="J75" i="19" s="1"/>
  <c r="I74" i="19"/>
  <c r="G74" i="19"/>
  <c r="J74" i="19" s="1"/>
  <c r="I73" i="19"/>
  <c r="G73" i="19"/>
  <c r="J73" i="19" s="1"/>
  <c r="I72" i="19"/>
  <c r="J72" i="19" s="1"/>
  <c r="G72" i="19"/>
  <c r="I71" i="19"/>
  <c r="G71" i="19"/>
  <c r="J71" i="19" s="1"/>
  <c r="I70" i="19"/>
  <c r="G70" i="19"/>
  <c r="J70" i="19" s="1"/>
  <c r="J69" i="19"/>
  <c r="I69" i="19"/>
  <c r="G69" i="19"/>
  <c r="I68" i="19"/>
  <c r="G68" i="19"/>
  <c r="J68" i="19" s="1"/>
  <c r="I67" i="19"/>
  <c r="G67" i="19"/>
  <c r="J67" i="19" s="1"/>
  <c r="I66" i="19"/>
  <c r="G66" i="19"/>
  <c r="J66" i="19" s="1"/>
  <c r="J65" i="19"/>
  <c r="I65" i="19"/>
  <c r="G65" i="19"/>
  <c r="I64" i="19"/>
  <c r="G64" i="19"/>
  <c r="J64" i="19" s="1"/>
  <c r="I63" i="19"/>
  <c r="G63" i="19"/>
  <c r="J63" i="19" s="1"/>
  <c r="I62" i="19"/>
  <c r="G62" i="19"/>
  <c r="J62" i="19" s="1"/>
  <c r="J61" i="19"/>
  <c r="I61" i="19"/>
  <c r="G61" i="19"/>
  <c r="I60" i="19"/>
  <c r="G60" i="19"/>
  <c r="J60" i="19" s="1"/>
  <c r="I59" i="19"/>
  <c r="G59" i="19"/>
  <c r="J59" i="19" s="1"/>
  <c r="I58" i="19"/>
  <c r="J58" i="19" s="1"/>
  <c r="G58" i="19"/>
  <c r="J57" i="19"/>
  <c r="I57" i="19"/>
  <c r="G57" i="19"/>
  <c r="I56" i="19"/>
  <c r="G56" i="19"/>
  <c r="J56" i="19" s="1"/>
  <c r="I55" i="19"/>
  <c r="G55" i="19"/>
  <c r="J55" i="19" s="1"/>
  <c r="I54" i="19"/>
  <c r="G54" i="19"/>
  <c r="J54" i="19" s="1"/>
  <c r="J53" i="19"/>
  <c r="I53" i="19"/>
  <c r="G53" i="19"/>
  <c r="I52" i="19"/>
  <c r="G52" i="19"/>
  <c r="J52" i="19" s="1"/>
  <c r="I51" i="19"/>
  <c r="G51" i="19"/>
  <c r="J51" i="19" s="1"/>
  <c r="I50" i="19"/>
  <c r="J50" i="19" s="1"/>
  <c r="G50" i="19"/>
  <c r="I49" i="19"/>
  <c r="J49" i="19" s="1"/>
  <c r="G49" i="19"/>
  <c r="I48" i="19"/>
  <c r="G48" i="19"/>
  <c r="J48" i="19" s="1"/>
  <c r="I47" i="19"/>
  <c r="G47" i="19"/>
  <c r="J47" i="19" s="1"/>
  <c r="J46" i="19"/>
  <c r="I46" i="19"/>
  <c r="G46" i="19"/>
  <c r="J45" i="19"/>
  <c r="I45" i="19"/>
  <c r="G45" i="19"/>
  <c r="I44" i="19"/>
  <c r="G44" i="19"/>
  <c r="J44" i="19" s="1"/>
  <c r="I43" i="19"/>
  <c r="G43" i="19"/>
  <c r="J43" i="19" s="1"/>
  <c r="I42" i="19"/>
  <c r="J42" i="19" s="1"/>
  <c r="G42" i="19"/>
  <c r="I41" i="19"/>
  <c r="J41" i="19" s="1"/>
  <c r="G41" i="19"/>
  <c r="I40" i="19"/>
  <c r="J40" i="19" s="1"/>
  <c r="G40" i="19"/>
  <c r="I39" i="19"/>
  <c r="G39" i="19"/>
  <c r="J39" i="19" s="1"/>
  <c r="J38" i="19"/>
  <c r="I38" i="19"/>
  <c r="G38" i="19"/>
  <c r="J37" i="19"/>
  <c r="I37" i="19"/>
  <c r="G37" i="19"/>
  <c r="I36" i="19"/>
  <c r="G36" i="19"/>
  <c r="J36" i="19" s="1"/>
  <c r="I35" i="19"/>
  <c r="G35" i="19"/>
  <c r="J35" i="19" s="1"/>
  <c r="I34" i="19"/>
  <c r="J34" i="19" s="1"/>
  <c r="G34" i="19"/>
  <c r="I33" i="19"/>
  <c r="J33" i="19" s="1"/>
  <c r="G33" i="19"/>
  <c r="I32" i="19"/>
  <c r="J32" i="19" s="1"/>
  <c r="G32" i="19"/>
  <c r="I31" i="19"/>
  <c r="G31" i="19"/>
  <c r="J31" i="19" s="1"/>
  <c r="I30" i="19"/>
  <c r="G30" i="19"/>
  <c r="J30" i="19" s="1"/>
  <c r="J29" i="19"/>
  <c r="I29" i="19"/>
  <c r="G29" i="19"/>
  <c r="I28" i="19"/>
  <c r="G28" i="19"/>
  <c r="J28" i="19" s="1"/>
  <c r="I27" i="19"/>
  <c r="G27" i="19"/>
  <c r="J27" i="19" s="1"/>
  <c r="I26" i="19"/>
  <c r="J26" i="19" s="1"/>
  <c r="G26" i="19"/>
  <c r="I25" i="19"/>
  <c r="J25" i="19" s="1"/>
  <c r="G25" i="19"/>
  <c r="I24" i="19"/>
  <c r="J24" i="19" s="1"/>
  <c r="G24" i="19"/>
  <c r="I23" i="19"/>
  <c r="G23" i="19"/>
  <c r="J23" i="19" s="1"/>
  <c r="J22" i="19"/>
  <c r="I22" i="19"/>
  <c r="G22" i="19"/>
  <c r="J21" i="19"/>
  <c r="I21" i="19"/>
  <c r="G21" i="19"/>
  <c r="I20" i="19"/>
  <c r="G20" i="19"/>
  <c r="J20" i="19" s="1"/>
  <c r="I19" i="19"/>
  <c r="G19" i="19"/>
  <c r="J19" i="19" s="1"/>
  <c r="I18" i="19"/>
  <c r="J18" i="19" s="1"/>
  <c r="G18" i="19"/>
  <c r="I17" i="19"/>
  <c r="J17" i="19" s="1"/>
  <c r="G17" i="19"/>
  <c r="I16" i="19"/>
  <c r="J16" i="19" s="1"/>
  <c r="G16" i="19"/>
  <c r="I15" i="19"/>
  <c r="G15" i="19"/>
  <c r="J15" i="19" s="1"/>
  <c r="J14" i="19"/>
  <c r="I14" i="19"/>
  <c r="G14" i="19"/>
  <c r="J13" i="19"/>
  <c r="I13" i="19"/>
  <c r="G13" i="19"/>
  <c r="I12" i="19"/>
  <c r="G12" i="19"/>
  <c r="J12" i="19" s="1"/>
  <c r="I11" i="19"/>
  <c r="G11" i="19"/>
  <c r="J11" i="19" s="1"/>
  <c r="I10" i="19"/>
  <c r="J10" i="19" s="1"/>
  <c r="G10" i="19"/>
  <c r="J9" i="19"/>
  <c r="I9" i="19"/>
  <c r="G9" i="19"/>
  <c r="I8" i="19"/>
  <c r="J8" i="19" s="1"/>
  <c r="G8" i="19"/>
  <c r="I7" i="19"/>
  <c r="G7" i="19"/>
  <c r="J7" i="19" s="1"/>
  <c r="I6" i="19"/>
  <c r="G6" i="19"/>
  <c r="J6" i="19" s="1"/>
  <c r="J5" i="19"/>
  <c r="I5" i="19"/>
  <c r="G5" i="19"/>
  <c r="I4" i="19"/>
  <c r="G4" i="19"/>
  <c r="J4" i="19" s="1"/>
  <c r="I3" i="19"/>
  <c r="I178" i="19" s="1"/>
  <c r="G3" i="19"/>
  <c r="G178" i="19" s="1"/>
  <c r="I161" i="20"/>
  <c r="G161" i="20"/>
  <c r="J161" i="20" s="1"/>
  <c r="I160" i="20"/>
  <c r="J160" i="20" s="1"/>
  <c r="G160" i="20"/>
  <c r="I159" i="20"/>
  <c r="G159" i="20"/>
  <c r="J159" i="20" s="1"/>
  <c r="I158" i="20"/>
  <c r="G158" i="20"/>
  <c r="J158" i="20" s="1"/>
  <c r="J157" i="20"/>
  <c r="I157" i="20"/>
  <c r="G157" i="20"/>
  <c r="I156" i="20"/>
  <c r="G156" i="20"/>
  <c r="J156" i="20" s="1"/>
  <c r="I155" i="20"/>
  <c r="G155" i="20"/>
  <c r="J155" i="20" s="1"/>
  <c r="I154" i="20"/>
  <c r="G154" i="20"/>
  <c r="J154" i="20" s="1"/>
  <c r="I153" i="20"/>
  <c r="G153" i="20"/>
  <c r="J153" i="20" s="1"/>
  <c r="I152" i="20"/>
  <c r="J152" i="20" s="1"/>
  <c r="G152" i="20"/>
  <c r="I151" i="20"/>
  <c r="G151" i="20"/>
  <c r="J151" i="20" s="1"/>
  <c r="I150" i="20"/>
  <c r="G150" i="20"/>
  <c r="J150" i="20" s="1"/>
  <c r="J149" i="20"/>
  <c r="I149" i="20"/>
  <c r="G149" i="20"/>
  <c r="J148" i="20"/>
  <c r="I148" i="20"/>
  <c r="G148" i="20"/>
  <c r="I147" i="20"/>
  <c r="G147" i="20"/>
  <c r="J147" i="20" s="1"/>
  <c r="I146" i="20"/>
  <c r="G146" i="20"/>
  <c r="J146" i="20" s="1"/>
  <c r="I145" i="20"/>
  <c r="G145" i="20"/>
  <c r="J145" i="20" s="1"/>
  <c r="I144" i="20"/>
  <c r="J144" i="20" s="1"/>
  <c r="G144" i="20"/>
  <c r="I143" i="20"/>
  <c r="G143" i="20"/>
  <c r="J143" i="20" s="1"/>
  <c r="I142" i="20"/>
  <c r="G142" i="20"/>
  <c r="J142" i="20" s="1"/>
  <c r="J141" i="20"/>
  <c r="I141" i="20"/>
  <c r="G141" i="20"/>
  <c r="I140" i="20"/>
  <c r="G140" i="20"/>
  <c r="J140" i="20" s="1"/>
  <c r="I139" i="20"/>
  <c r="G139" i="20"/>
  <c r="J139" i="20" s="1"/>
  <c r="I138" i="20"/>
  <c r="G138" i="20"/>
  <c r="J138" i="20" s="1"/>
  <c r="I137" i="20"/>
  <c r="G137" i="20"/>
  <c r="J137" i="20" s="1"/>
  <c r="I136" i="20"/>
  <c r="J136" i="20" s="1"/>
  <c r="G136" i="20"/>
  <c r="I135" i="20"/>
  <c r="G135" i="20"/>
  <c r="J135" i="20" s="1"/>
  <c r="I134" i="20"/>
  <c r="G134" i="20"/>
  <c r="J134" i="20" s="1"/>
  <c r="J133" i="20"/>
  <c r="I133" i="20"/>
  <c r="G133" i="20"/>
  <c r="I132" i="20"/>
  <c r="G132" i="20"/>
  <c r="J132" i="20" s="1"/>
  <c r="I131" i="20"/>
  <c r="G131" i="20"/>
  <c r="J131" i="20" s="1"/>
  <c r="I130" i="20"/>
  <c r="G130" i="20"/>
  <c r="J130" i="20" s="1"/>
  <c r="I129" i="20"/>
  <c r="G129" i="20"/>
  <c r="J129" i="20" s="1"/>
  <c r="I128" i="20"/>
  <c r="J128" i="20" s="1"/>
  <c r="G128" i="20"/>
  <c r="I127" i="20"/>
  <c r="G127" i="20"/>
  <c r="J127" i="20" s="1"/>
  <c r="I126" i="20"/>
  <c r="G126" i="20"/>
  <c r="J126" i="20" s="1"/>
  <c r="J125" i="20"/>
  <c r="I125" i="20"/>
  <c r="G125" i="20"/>
  <c r="I124" i="20"/>
  <c r="G124" i="20"/>
  <c r="J124" i="20" s="1"/>
  <c r="I123" i="20"/>
  <c r="G123" i="20"/>
  <c r="J123" i="20" s="1"/>
  <c r="I122" i="20"/>
  <c r="G122" i="20"/>
  <c r="J122" i="20" s="1"/>
  <c r="I121" i="20"/>
  <c r="G121" i="20"/>
  <c r="J121" i="20" s="1"/>
  <c r="I120" i="20"/>
  <c r="J120" i="20" s="1"/>
  <c r="G120" i="20"/>
  <c r="I119" i="20"/>
  <c r="G119" i="20"/>
  <c r="J119" i="20" s="1"/>
  <c r="I118" i="20"/>
  <c r="G118" i="20"/>
  <c r="J118" i="20" s="1"/>
  <c r="J117" i="20"/>
  <c r="I117" i="20"/>
  <c r="G117" i="20"/>
  <c r="I116" i="20"/>
  <c r="G116" i="20"/>
  <c r="J116" i="20" s="1"/>
  <c r="I115" i="20"/>
  <c r="G115" i="20"/>
  <c r="J115" i="20" s="1"/>
  <c r="I114" i="20"/>
  <c r="G114" i="20"/>
  <c r="J114" i="20" s="1"/>
  <c r="I113" i="20"/>
  <c r="G113" i="20"/>
  <c r="J113" i="20" s="1"/>
  <c r="I112" i="20"/>
  <c r="J112" i="20" s="1"/>
  <c r="G112" i="20"/>
  <c r="I111" i="20"/>
  <c r="G111" i="20"/>
  <c r="J111" i="20" s="1"/>
  <c r="I110" i="20"/>
  <c r="G110" i="20"/>
  <c r="J110" i="20" s="1"/>
  <c r="J109" i="20"/>
  <c r="I109" i="20"/>
  <c r="G109" i="20"/>
  <c r="I108" i="20"/>
  <c r="G108" i="20"/>
  <c r="J108" i="20" s="1"/>
  <c r="I107" i="20"/>
  <c r="G107" i="20"/>
  <c r="J107" i="20" s="1"/>
  <c r="I106" i="20"/>
  <c r="G106" i="20"/>
  <c r="J106" i="20" s="1"/>
  <c r="I105" i="20"/>
  <c r="G105" i="20"/>
  <c r="J105" i="20" s="1"/>
  <c r="I104" i="20"/>
  <c r="J104" i="20" s="1"/>
  <c r="G104" i="20"/>
  <c r="I103" i="20"/>
  <c r="G103" i="20"/>
  <c r="J103" i="20" s="1"/>
  <c r="I102" i="20"/>
  <c r="G102" i="20"/>
  <c r="J102" i="20" s="1"/>
  <c r="J101" i="20"/>
  <c r="I101" i="20"/>
  <c r="G101" i="20"/>
  <c r="I100" i="20"/>
  <c r="G100" i="20"/>
  <c r="J100" i="20" s="1"/>
  <c r="I99" i="20"/>
  <c r="G99" i="20"/>
  <c r="J99" i="20" s="1"/>
  <c r="I98" i="20"/>
  <c r="G98" i="20"/>
  <c r="J98" i="20" s="1"/>
  <c r="I97" i="20"/>
  <c r="G97" i="20"/>
  <c r="J97" i="20" s="1"/>
  <c r="I96" i="20"/>
  <c r="J96" i="20" s="1"/>
  <c r="G96" i="20"/>
  <c r="I95" i="20"/>
  <c r="G95" i="20"/>
  <c r="J95" i="20" s="1"/>
  <c r="I94" i="20"/>
  <c r="G94" i="20"/>
  <c r="J94" i="20" s="1"/>
  <c r="J93" i="20"/>
  <c r="I93" i="20"/>
  <c r="G93" i="20"/>
  <c r="I92" i="20"/>
  <c r="G92" i="20"/>
  <c r="J92" i="20" s="1"/>
  <c r="I91" i="20"/>
  <c r="G91" i="20"/>
  <c r="J91" i="20" s="1"/>
  <c r="I90" i="20"/>
  <c r="G90" i="20"/>
  <c r="J90" i="20" s="1"/>
  <c r="I89" i="20"/>
  <c r="G89" i="20"/>
  <c r="J89" i="20" s="1"/>
  <c r="I88" i="20"/>
  <c r="J88" i="20" s="1"/>
  <c r="G88" i="20"/>
  <c r="I87" i="20"/>
  <c r="G87" i="20"/>
  <c r="J87" i="20" s="1"/>
  <c r="I86" i="20"/>
  <c r="G86" i="20"/>
  <c r="J86" i="20" s="1"/>
  <c r="J85" i="20"/>
  <c r="I85" i="20"/>
  <c r="G85" i="20"/>
  <c r="I84" i="20"/>
  <c r="G84" i="20"/>
  <c r="J84" i="20" s="1"/>
  <c r="I83" i="20"/>
  <c r="G83" i="20"/>
  <c r="J83" i="20" s="1"/>
  <c r="I82" i="20"/>
  <c r="G82" i="20"/>
  <c r="J82" i="20" s="1"/>
  <c r="I81" i="20"/>
  <c r="G81" i="20"/>
  <c r="J81" i="20" s="1"/>
  <c r="I80" i="20"/>
  <c r="J80" i="20" s="1"/>
  <c r="G80" i="20"/>
  <c r="I79" i="20"/>
  <c r="G79" i="20"/>
  <c r="J79" i="20" s="1"/>
  <c r="I78" i="20"/>
  <c r="G78" i="20"/>
  <c r="J78" i="20" s="1"/>
  <c r="J77" i="20"/>
  <c r="I77" i="20"/>
  <c r="G77" i="20"/>
  <c r="I76" i="20"/>
  <c r="G76" i="20"/>
  <c r="J76" i="20" s="1"/>
  <c r="I75" i="20"/>
  <c r="G75" i="20"/>
  <c r="J75" i="20" s="1"/>
  <c r="I74" i="20"/>
  <c r="G74" i="20"/>
  <c r="J74" i="20" s="1"/>
  <c r="I73" i="20"/>
  <c r="G73" i="20"/>
  <c r="J73" i="20" s="1"/>
  <c r="I72" i="20"/>
  <c r="J72" i="20" s="1"/>
  <c r="G72" i="20"/>
  <c r="I71" i="20"/>
  <c r="G71" i="20"/>
  <c r="J71" i="20" s="1"/>
  <c r="I70" i="20"/>
  <c r="G70" i="20"/>
  <c r="J70" i="20" s="1"/>
  <c r="J69" i="20"/>
  <c r="I69" i="20"/>
  <c r="G69" i="20"/>
  <c r="I68" i="20"/>
  <c r="G68" i="20"/>
  <c r="J68" i="20" s="1"/>
  <c r="I67" i="20"/>
  <c r="G67" i="20"/>
  <c r="J67" i="20" s="1"/>
  <c r="J66" i="20"/>
  <c r="I66" i="20"/>
  <c r="G66" i="20"/>
  <c r="I65" i="20"/>
  <c r="G65" i="20"/>
  <c r="J65" i="20" s="1"/>
  <c r="I64" i="20"/>
  <c r="G64" i="20"/>
  <c r="J64" i="20" s="1"/>
  <c r="I63" i="20"/>
  <c r="G63" i="20"/>
  <c r="J63" i="20" s="1"/>
  <c r="I62" i="20"/>
  <c r="G62" i="20"/>
  <c r="J62" i="20" s="1"/>
  <c r="J61" i="20"/>
  <c r="I61" i="20"/>
  <c r="G61" i="20"/>
  <c r="I60" i="20"/>
  <c r="G60" i="20"/>
  <c r="J60" i="20" s="1"/>
  <c r="I59" i="20"/>
  <c r="G59" i="20"/>
  <c r="J59" i="20" s="1"/>
  <c r="J58" i="20"/>
  <c r="I58" i="20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J54" i="20" s="1"/>
  <c r="J53" i="20"/>
  <c r="I53" i="20"/>
  <c r="G53" i="20"/>
  <c r="I52" i="20"/>
  <c r="G52" i="20"/>
  <c r="J52" i="20" s="1"/>
  <c r="I51" i="20"/>
  <c r="G51" i="20"/>
  <c r="J51" i="20" s="1"/>
  <c r="J50" i="20"/>
  <c r="I50" i="20"/>
  <c r="G50" i="20"/>
  <c r="I49" i="20"/>
  <c r="G49" i="20"/>
  <c r="J49" i="20" s="1"/>
  <c r="I48" i="20"/>
  <c r="G48" i="20"/>
  <c r="J48" i="20" s="1"/>
  <c r="I47" i="20"/>
  <c r="G47" i="20"/>
  <c r="J47" i="20" s="1"/>
  <c r="I46" i="20"/>
  <c r="G46" i="20"/>
  <c r="J46" i="20" s="1"/>
  <c r="J45" i="20"/>
  <c r="I45" i="20"/>
  <c r="G45" i="20"/>
  <c r="I44" i="20"/>
  <c r="G44" i="20"/>
  <c r="J44" i="20" s="1"/>
  <c r="I43" i="20"/>
  <c r="G43" i="20"/>
  <c r="J43" i="20" s="1"/>
  <c r="J42" i="20"/>
  <c r="I42" i="20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J38" i="20" s="1"/>
  <c r="J37" i="20"/>
  <c r="I37" i="20"/>
  <c r="G37" i="20"/>
  <c r="I36" i="20"/>
  <c r="G36" i="20"/>
  <c r="J36" i="20" s="1"/>
  <c r="I35" i="20"/>
  <c r="G35" i="20"/>
  <c r="J35" i="20" s="1"/>
  <c r="J34" i="20"/>
  <c r="I34" i="20"/>
  <c r="G34" i="20"/>
  <c r="I33" i="20"/>
  <c r="G33" i="20"/>
  <c r="J33" i="20" s="1"/>
  <c r="I32" i="20"/>
  <c r="G32" i="20"/>
  <c r="J32" i="20" s="1"/>
  <c r="I31" i="20"/>
  <c r="G31" i="20"/>
  <c r="J31" i="20" s="1"/>
  <c r="I30" i="20"/>
  <c r="G30" i="20"/>
  <c r="J30" i="20" s="1"/>
  <c r="J29" i="20"/>
  <c r="I29" i="20"/>
  <c r="G29" i="20"/>
  <c r="I28" i="20"/>
  <c r="G28" i="20"/>
  <c r="J28" i="20" s="1"/>
  <c r="I27" i="20"/>
  <c r="G27" i="20"/>
  <c r="J27" i="20" s="1"/>
  <c r="J26" i="20"/>
  <c r="I26" i="20"/>
  <c r="G26" i="20"/>
  <c r="I25" i="20"/>
  <c r="G25" i="20"/>
  <c r="J25" i="20" s="1"/>
  <c r="I24" i="20"/>
  <c r="G24" i="20"/>
  <c r="J24" i="20" s="1"/>
  <c r="J23" i="20"/>
  <c r="I23" i="20"/>
  <c r="G23" i="20"/>
  <c r="I22" i="20"/>
  <c r="G22" i="20"/>
  <c r="J22" i="20" s="1"/>
  <c r="J21" i="20"/>
  <c r="I21" i="20"/>
  <c r="G21" i="20"/>
  <c r="I20" i="20"/>
  <c r="G20" i="20"/>
  <c r="J20" i="20" s="1"/>
  <c r="I19" i="20"/>
  <c r="G19" i="20"/>
  <c r="J19" i="20" s="1"/>
  <c r="J18" i="20"/>
  <c r="I18" i="20"/>
  <c r="G18" i="20"/>
  <c r="I17" i="20"/>
  <c r="G17" i="20"/>
  <c r="J17" i="20" s="1"/>
  <c r="I16" i="20"/>
  <c r="G16" i="20"/>
  <c r="J16" i="20" s="1"/>
  <c r="J15" i="20"/>
  <c r="I15" i="20"/>
  <c r="G15" i="20"/>
  <c r="I14" i="20"/>
  <c r="G14" i="20"/>
  <c r="J14" i="20" s="1"/>
  <c r="J13" i="20"/>
  <c r="I13" i="20"/>
  <c r="G13" i="20"/>
  <c r="I12" i="20"/>
  <c r="G12" i="20"/>
  <c r="J12" i="20" s="1"/>
  <c r="I11" i="20"/>
  <c r="G11" i="20"/>
  <c r="J11" i="20" s="1"/>
  <c r="I10" i="20"/>
  <c r="J10" i="20" s="1"/>
  <c r="G10" i="20"/>
  <c r="I9" i="20"/>
  <c r="G9" i="20"/>
  <c r="J9" i="20" s="1"/>
  <c r="I8" i="20"/>
  <c r="G8" i="20"/>
  <c r="J8" i="20" s="1"/>
  <c r="J7" i="20"/>
  <c r="I7" i="20"/>
  <c r="G7" i="20"/>
  <c r="I6" i="20"/>
  <c r="G6" i="20"/>
  <c r="J6" i="20" s="1"/>
  <c r="J5" i="20"/>
  <c r="I5" i="20"/>
  <c r="G5" i="20"/>
  <c r="I4" i="20"/>
  <c r="G4" i="20"/>
  <c r="J4" i="20" s="1"/>
  <c r="I3" i="20"/>
  <c r="I162" i="20" s="1"/>
  <c r="G3" i="20"/>
  <c r="G162" i="20" s="1"/>
  <c r="I176" i="21"/>
  <c r="G176" i="21"/>
  <c r="J176" i="21" s="1"/>
  <c r="I175" i="21"/>
  <c r="J175" i="21" s="1"/>
  <c r="G175" i="21"/>
  <c r="I174" i="21"/>
  <c r="G174" i="21"/>
  <c r="J174" i="21" s="1"/>
  <c r="I173" i="21"/>
  <c r="G173" i="21"/>
  <c r="J173" i="21" s="1"/>
  <c r="J172" i="21"/>
  <c r="I172" i="21"/>
  <c r="G172" i="21"/>
  <c r="I171" i="21"/>
  <c r="G171" i="21"/>
  <c r="J171" i="21" s="1"/>
  <c r="I170" i="21"/>
  <c r="G170" i="21"/>
  <c r="J170" i="21" s="1"/>
  <c r="I169" i="21"/>
  <c r="G169" i="21"/>
  <c r="J169" i="21" s="1"/>
  <c r="I168" i="21"/>
  <c r="G168" i="21"/>
  <c r="J168" i="21" s="1"/>
  <c r="I167" i="21"/>
  <c r="J167" i="21" s="1"/>
  <c r="G167" i="21"/>
  <c r="I166" i="21"/>
  <c r="G166" i="21"/>
  <c r="J166" i="21" s="1"/>
  <c r="I165" i="21"/>
  <c r="G165" i="21"/>
  <c r="J165" i="21" s="1"/>
  <c r="J164" i="21"/>
  <c r="I164" i="21"/>
  <c r="G164" i="21"/>
  <c r="I163" i="21"/>
  <c r="G163" i="21"/>
  <c r="J163" i="21" s="1"/>
  <c r="I162" i="21"/>
  <c r="G162" i="21"/>
  <c r="J162" i="21" s="1"/>
  <c r="I161" i="21"/>
  <c r="G161" i="21"/>
  <c r="J161" i="21" s="1"/>
  <c r="I160" i="21"/>
  <c r="G160" i="21"/>
  <c r="J160" i="21" s="1"/>
  <c r="I159" i="21"/>
  <c r="J159" i="21" s="1"/>
  <c r="G159" i="21"/>
  <c r="I158" i="21"/>
  <c r="G158" i="21"/>
  <c r="J158" i="21" s="1"/>
  <c r="I157" i="21"/>
  <c r="G157" i="21"/>
  <c r="J157" i="21" s="1"/>
  <c r="J156" i="21"/>
  <c r="I156" i="21"/>
  <c r="G156" i="21"/>
  <c r="I155" i="21"/>
  <c r="G155" i="21"/>
  <c r="J155" i="21" s="1"/>
  <c r="I154" i="21"/>
  <c r="G154" i="21"/>
  <c r="J154" i="21" s="1"/>
  <c r="I153" i="21"/>
  <c r="G153" i="21"/>
  <c r="J153" i="21" s="1"/>
  <c r="I152" i="21"/>
  <c r="G152" i="21"/>
  <c r="J152" i="21" s="1"/>
  <c r="I151" i="21"/>
  <c r="J151" i="21" s="1"/>
  <c r="G151" i="21"/>
  <c r="I150" i="21"/>
  <c r="G150" i="21"/>
  <c r="J150" i="21" s="1"/>
  <c r="I149" i="21"/>
  <c r="G149" i="21"/>
  <c r="J149" i="21" s="1"/>
  <c r="J148" i="21"/>
  <c r="I148" i="21"/>
  <c r="G148" i="21"/>
  <c r="I147" i="21"/>
  <c r="G147" i="21"/>
  <c r="J147" i="21" s="1"/>
  <c r="I146" i="21"/>
  <c r="G146" i="21"/>
  <c r="J146" i="21" s="1"/>
  <c r="I145" i="21"/>
  <c r="G145" i="21"/>
  <c r="J145" i="21" s="1"/>
  <c r="I144" i="21"/>
  <c r="G144" i="21"/>
  <c r="J144" i="21" s="1"/>
  <c r="I143" i="21"/>
  <c r="J143" i="21" s="1"/>
  <c r="G143" i="21"/>
  <c r="I142" i="21"/>
  <c r="G142" i="21"/>
  <c r="J142" i="21" s="1"/>
  <c r="I141" i="21"/>
  <c r="G141" i="21"/>
  <c r="J141" i="21" s="1"/>
  <c r="J140" i="21"/>
  <c r="I140" i="21"/>
  <c r="G140" i="21"/>
  <c r="I139" i="21"/>
  <c r="G139" i="21"/>
  <c r="J139" i="21" s="1"/>
  <c r="I138" i="21"/>
  <c r="G138" i="21"/>
  <c r="J138" i="21" s="1"/>
  <c r="I137" i="21"/>
  <c r="G137" i="21"/>
  <c r="J137" i="21" s="1"/>
  <c r="I136" i="21"/>
  <c r="G136" i="21"/>
  <c r="J136" i="21" s="1"/>
  <c r="I135" i="21"/>
  <c r="J135" i="21" s="1"/>
  <c r="G135" i="21"/>
  <c r="I134" i="21"/>
  <c r="G134" i="21"/>
  <c r="J134" i="21" s="1"/>
  <c r="I133" i="21"/>
  <c r="G133" i="21"/>
  <c r="J133" i="21" s="1"/>
  <c r="J132" i="21"/>
  <c r="I132" i="21"/>
  <c r="G132" i="21"/>
  <c r="I131" i="21"/>
  <c r="G131" i="21"/>
  <c r="J131" i="21" s="1"/>
  <c r="I130" i="21"/>
  <c r="G130" i="21"/>
  <c r="J130" i="21" s="1"/>
  <c r="I129" i="21"/>
  <c r="G129" i="21"/>
  <c r="J129" i="21" s="1"/>
  <c r="I128" i="21"/>
  <c r="G128" i="21"/>
  <c r="J128" i="21" s="1"/>
  <c r="I127" i="21"/>
  <c r="J127" i="21" s="1"/>
  <c r="G127" i="21"/>
  <c r="I126" i="21"/>
  <c r="G126" i="21"/>
  <c r="J126" i="21" s="1"/>
  <c r="I125" i="21"/>
  <c r="G125" i="21"/>
  <c r="J125" i="21" s="1"/>
  <c r="J124" i="21"/>
  <c r="I124" i="21"/>
  <c r="G124" i="21"/>
  <c r="I123" i="21"/>
  <c r="G123" i="21"/>
  <c r="J123" i="21" s="1"/>
  <c r="I122" i="21"/>
  <c r="G122" i="21"/>
  <c r="J122" i="21" s="1"/>
  <c r="I121" i="21"/>
  <c r="G121" i="21"/>
  <c r="J121" i="21" s="1"/>
  <c r="I120" i="21"/>
  <c r="G120" i="21"/>
  <c r="J120" i="21" s="1"/>
  <c r="I119" i="21"/>
  <c r="J119" i="21" s="1"/>
  <c r="G119" i="21"/>
  <c r="I118" i="21"/>
  <c r="G118" i="21"/>
  <c r="J118" i="21" s="1"/>
  <c r="I117" i="21"/>
  <c r="G117" i="21"/>
  <c r="J117" i="21" s="1"/>
  <c r="J116" i="21"/>
  <c r="I116" i="21"/>
  <c r="G116" i="21"/>
  <c r="I115" i="21"/>
  <c r="G115" i="21"/>
  <c r="J115" i="21" s="1"/>
  <c r="I114" i="21"/>
  <c r="G114" i="21"/>
  <c r="J114" i="21" s="1"/>
  <c r="I113" i="21"/>
  <c r="G113" i="21"/>
  <c r="J113" i="21" s="1"/>
  <c r="I112" i="21"/>
  <c r="G112" i="21"/>
  <c r="J112" i="21" s="1"/>
  <c r="I111" i="21"/>
  <c r="J111" i="21" s="1"/>
  <c r="G111" i="21"/>
  <c r="I110" i="21"/>
  <c r="G110" i="21"/>
  <c r="J110" i="21" s="1"/>
  <c r="I109" i="21"/>
  <c r="G109" i="21"/>
  <c r="J109" i="21" s="1"/>
  <c r="J108" i="21"/>
  <c r="I108" i="21"/>
  <c r="G108" i="21"/>
  <c r="I107" i="21"/>
  <c r="G107" i="21"/>
  <c r="J107" i="21" s="1"/>
  <c r="I106" i="21"/>
  <c r="G106" i="21"/>
  <c r="J106" i="21" s="1"/>
  <c r="I105" i="21"/>
  <c r="J105" i="21" s="1"/>
  <c r="G105" i="21"/>
  <c r="I104" i="21"/>
  <c r="G104" i="21"/>
  <c r="J104" i="21" s="1"/>
  <c r="I103" i="21"/>
  <c r="J103" i="21" s="1"/>
  <c r="G103" i="21"/>
  <c r="I102" i="21"/>
  <c r="G102" i="21"/>
  <c r="J102" i="21" s="1"/>
  <c r="I101" i="21"/>
  <c r="G101" i="21"/>
  <c r="J101" i="21" s="1"/>
  <c r="J100" i="21"/>
  <c r="I100" i="21"/>
  <c r="G100" i="21"/>
  <c r="I99" i="21"/>
  <c r="G99" i="21"/>
  <c r="J99" i="21" s="1"/>
  <c r="I98" i="21"/>
  <c r="G98" i="21"/>
  <c r="J98" i="21" s="1"/>
  <c r="I97" i="21"/>
  <c r="J97" i="21" s="1"/>
  <c r="G97" i="21"/>
  <c r="I96" i="21"/>
  <c r="G96" i="21"/>
  <c r="J96" i="21" s="1"/>
  <c r="I95" i="21"/>
  <c r="J95" i="21" s="1"/>
  <c r="G95" i="21"/>
  <c r="I94" i="21"/>
  <c r="G94" i="21"/>
  <c r="J94" i="21" s="1"/>
  <c r="I93" i="21"/>
  <c r="G93" i="21"/>
  <c r="J93" i="21" s="1"/>
  <c r="J92" i="21"/>
  <c r="I92" i="21"/>
  <c r="G92" i="21"/>
  <c r="I91" i="21"/>
  <c r="G91" i="21"/>
  <c r="J91" i="21" s="1"/>
  <c r="I90" i="21"/>
  <c r="G90" i="21"/>
  <c r="J90" i="21" s="1"/>
  <c r="I89" i="21"/>
  <c r="G89" i="21"/>
  <c r="J89" i="21" s="1"/>
  <c r="I88" i="21"/>
  <c r="G88" i="21"/>
  <c r="J88" i="21" s="1"/>
  <c r="I87" i="21"/>
  <c r="J87" i="21" s="1"/>
  <c r="G87" i="21"/>
  <c r="I86" i="21"/>
  <c r="G86" i="21"/>
  <c r="J86" i="21" s="1"/>
  <c r="I85" i="21"/>
  <c r="G85" i="21"/>
  <c r="J85" i="21" s="1"/>
  <c r="J84" i="21"/>
  <c r="I84" i="21"/>
  <c r="G84" i="21"/>
  <c r="I83" i="21"/>
  <c r="G83" i="21"/>
  <c r="J83" i="21" s="1"/>
  <c r="I82" i="21"/>
  <c r="G82" i="21"/>
  <c r="J82" i="21" s="1"/>
  <c r="I81" i="21"/>
  <c r="G81" i="21"/>
  <c r="J81" i="21" s="1"/>
  <c r="I80" i="21"/>
  <c r="G80" i="21"/>
  <c r="J80" i="21" s="1"/>
  <c r="I79" i="21"/>
  <c r="J79" i="21" s="1"/>
  <c r="G79" i="21"/>
  <c r="I78" i="21"/>
  <c r="G78" i="21"/>
  <c r="J78" i="21" s="1"/>
  <c r="I77" i="21"/>
  <c r="G77" i="21"/>
  <c r="J77" i="21" s="1"/>
  <c r="J76" i="21"/>
  <c r="I76" i="21"/>
  <c r="G76" i="21"/>
  <c r="I75" i="21"/>
  <c r="G75" i="21"/>
  <c r="J75" i="21" s="1"/>
  <c r="I74" i="21"/>
  <c r="G74" i="21"/>
  <c r="J74" i="21" s="1"/>
  <c r="I73" i="21"/>
  <c r="G73" i="21"/>
  <c r="J73" i="21" s="1"/>
  <c r="I72" i="21"/>
  <c r="G72" i="21"/>
  <c r="J72" i="21" s="1"/>
  <c r="I71" i="21"/>
  <c r="J71" i="21" s="1"/>
  <c r="G71" i="21"/>
  <c r="I70" i="21"/>
  <c r="G70" i="21"/>
  <c r="J70" i="21" s="1"/>
  <c r="I69" i="21"/>
  <c r="G69" i="21"/>
  <c r="J69" i="21" s="1"/>
  <c r="J68" i="21"/>
  <c r="I68" i="21"/>
  <c r="G68" i="21"/>
  <c r="I67" i="21"/>
  <c r="G67" i="21"/>
  <c r="J67" i="21" s="1"/>
  <c r="I66" i="21"/>
  <c r="G66" i="21"/>
  <c r="J66" i="21" s="1"/>
  <c r="I65" i="21"/>
  <c r="G65" i="21"/>
  <c r="J65" i="21" s="1"/>
  <c r="I64" i="21"/>
  <c r="G64" i="21"/>
  <c r="J64" i="21" s="1"/>
  <c r="I63" i="21"/>
  <c r="J63" i="21" s="1"/>
  <c r="G63" i="21"/>
  <c r="I62" i="21"/>
  <c r="G62" i="21"/>
  <c r="J62" i="21" s="1"/>
  <c r="I61" i="21"/>
  <c r="G61" i="21"/>
  <c r="J61" i="21" s="1"/>
  <c r="J60" i="21"/>
  <c r="I60" i="21"/>
  <c r="G60" i="21"/>
  <c r="I59" i="21"/>
  <c r="G59" i="21"/>
  <c r="J59" i="21" s="1"/>
  <c r="I58" i="21"/>
  <c r="G58" i="21"/>
  <c r="J58" i="21" s="1"/>
  <c r="I57" i="21"/>
  <c r="G57" i="21"/>
  <c r="J57" i="21" s="1"/>
  <c r="I56" i="21"/>
  <c r="G56" i="21"/>
  <c r="J56" i="21" s="1"/>
  <c r="I55" i="21"/>
  <c r="J55" i="21" s="1"/>
  <c r="G55" i="21"/>
  <c r="I54" i="21"/>
  <c r="G54" i="21"/>
  <c r="J54" i="21" s="1"/>
  <c r="I53" i="21"/>
  <c r="G53" i="21"/>
  <c r="J53" i="21" s="1"/>
  <c r="J52" i="21"/>
  <c r="I52" i="21"/>
  <c r="G52" i="21"/>
  <c r="I51" i="21"/>
  <c r="G51" i="21"/>
  <c r="J51" i="21" s="1"/>
  <c r="I50" i="21"/>
  <c r="G50" i="21"/>
  <c r="J50" i="21" s="1"/>
  <c r="I49" i="21"/>
  <c r="G49" i="21"/>
  <c r="J49" i="21" s="1"/>
  <c r="I48" i="21"/>
  <c r="G48" i="21"/>
  <c r="J48" i="21" s="1"/>
  <c r="I47" i="21"/>
  <c r="J47" i="21" s="1"/>
  <c r="G47" i="21"/>
  <c r="I46" i="21"/>
  <c r="G46" i="21"/>
  <c r="J46" i="21" s="1"/>
  <c r="I45" i="21"/>
  <c r="G45" i="21"/>
  <c r="J45" i="21" s="1"/>
  <c r="J44" i="21"/>
  <c r="I44" i="21"/>
  <c r="G44" i="21"/>
  <c r="I43" i="21"/>
  <c r="G43" i="21"/>
  <c r="J43" i="21" s="1"/>
  <c r="I42" i="21"/>
  <c r="G42" i="21"/>
  <c r="J42" i="21" s="1"/>
  <c r="I41" i="21"/>
  <c r="G41" i="21"/>
  <c r="J41" i="21" s="1"/>
  <c r="I40" i="21"/>
  <c r="G40" i="21"/>
  <c r="J40" i="21" s="1"/>
  <c r="I39" i="21"/>
  <c r="J39" i="21" s="1"/>
  <c r="G39" i="21"/>
  <c r="I38" i="21"/>
  <c r="G38" i="21"/>
  <c r="J38" i="21" s="1"/>
  <c r="I37" i="21"/>
  <c r="G37" i="21"/>
  <c r="J37" i="21" s="1"/>
  <c r="J36" i="21"/>
  <c r="I36" i="21"/>
  <c r="G36" i="21"/>
  <c r="I35" i="21"/>
  <c r="G35" i="21"/>
  <c r="J35" i="21" s="1"/>
  <c r="I34" i="21"/>
  <c r="G34" i="21"/>
  <c r="J34" i="21" s="1"/>
  <c r="I33" i="21"/>
  <c r="G33" i="21"/>
  <c r="J33" i="21" s="1"/>
  <c r="I32" i="21"/>
  <c r="G32" i="21"/>
  <c r="J32" i="21" s="1"/>
  <c r="I31" i="21"/>
  <c r="J31" i="21" s="1"/>
  <c r="G31" i="21"/>
  <c r="I30" i="21"/>
  <c r="G30" i="21"/>
  <c r="J30" i="21" s="1"/>
  <c r="I29" i="21"/>
  <c r="G29" i="21"/>
  <c r="J29" i="21" s="1"/>
  <c r="J28" i="21"/>
  <c r="I28" i="21"/>
  <c r="G28" i="21"/>
  <c r="I27" i="21"/>
  <c r="G27" i="21"/>
  <c r="J27" i="21" s="1"/>
  <c r="I26" i="21"/>
  <c r="G26" i="21"/>
  <c r="J26" i="21" s="1"/>
  <c r="I25" i="21"/>
  <c r="G25" i="21"/>
  <c r="J25" i="21" s="1"/>
  <c r="I24" i="21"/>
  <c r="G24" i="21"/>
  <c r="J24" i="21" s="1"/>
  <c r="I23" i="21"/>
  <c r="J23" i="21" s="1"/>
  <c r="G23" i="21"/>
  <c r="I22" i="21"/>
  <c r="G22" i="21"/>
  <c r="J22" i="21" s="1"/>
  <c r="I21" i="21"/>
  <c r="G21" i="21"/>
  <c r="J21" i="21" s="1"/>
  <c r="J20" i="21"/>
  <c r="I20" i="21"/>
  <c r="G20" i="21"/>
  <c r="I19" i="21"/>
  <c r="G19" i="21"/>
  <c r="J19" i="21" s="1"/>
  <c r="I18" i="21"/>
  <c r="G18" i="21"/>
  <c r="J18" i="21" s="1"/>
  <c r="I17" i="21"/>
  <c r="G17" i="21"/>
  <c r="J17" i="21" s="1"/>
  <c r="I16" i="21"/>
  <c r="G16" i="21"/>
  <c r="J16" i="21" s="1"/>
  <c r="I15" i="21"/>
  <c r="J15" i="21" s="1"/>
  <c r="G15" i="21"/>
  <c r="I14" i="21"/>
  <c r="G14" i="21"/>
  <c r="J14" i="21" s="1"/>
  <c r="I13" i="21"/>
  <c r="G13" i="21"/>
  <c r="J13" i="21" s="1"/>
  <c r="J12" i="21"/>
  <c r="I12" i="21"/>
  <c r="G12" i="21"/>
  <c r="I11" i="21"/>
  <c r="G11" i="21"/>
  <c r="J11" i="21" s="1"/>
  <c r="I10" i="21"/>
  <c r="G10" i="21"/>
  <c r="J10" i="21" s="1"/>
  <c r="I9" i="21"/>
  <c r="G9" i="21"/>
  <c r="J9" i="21" s="1"/>
  <c r="I8" i="21"/>
  <c r="G8" i="21"/>
  <c r="J8" i="21" s="1"/>
  <c r="I7" i="21"/>
  <c r="J7" i="21" s="1"/>
  <c r="G7" i="21"/>
  <c r="I6" i="21"/>
  <c r="G6" i="21"/>
  <c r="J6" i="21" s="1"/>
  <c r="I5" i="21"/>
  <c r="G5" i="21"/>
  <c r="J5" i="21" s="1"/>
  <c r="J4" i="21"/>
  <c r="I4" i="21"/>
  <c r="G4" i="21"/>
  <c r="I3" i="21"/>
  <c r="I177" i="21" s="1"/>
  <c r="G3" i="21"/>
  <c r="G177" i="21" s="1"/>
  <c r="I171" i="23"/>
  <c r="G171" i="23"/>
  <c r="J171" i="23" s="1"/>
  <c r="I170" i="23"/>
  <c r="J170" i="23" s="1"/>
  <c r="G170" i="23"/>
  <c r="I169" i="23"/>
  <c r="G169" i="23"/>
  <c r="J169" i="23" s="1"/>
  <c r="I168" i="23"/>
  <c r="G168" i="23"/>
  <c r="J168" i="23" s="1"/>
  <c r="J167" i="23"/>
  <c r="I167" i="23"/>
  <c r="G167" i="23"/>
  <c r="I166" i="23"/>
  <c r="G166" i="23"/>
  <c r="J166" i="23" s="1"/>
  <c r="I165" i="23"/>
  <c r="G165" i="23"/>
  <c r="J165" i="23" s="1"/>
  <c r="I164" i="23"/>
  <c r="G164" i="23"/>
  <c r="J164" i="23" s="1"/>
  <c r="I163" i="23"/>
  <c r="G163" i="23"/>
  <c r="J163" i="23" s="1"/>
  <c r="I162" i="23"/>
  <c r="J162" i="23" s="1"/>
  <c r="G162" i="23"/>
  <c r="I161" i="23"/>
  <c r="G161" i="23"/>
  <c r="J161" i="23" s="1"/>
  <c r="I160" i="23"/>
  <c r="G160" i="23"/>
  <c r="J160" i="23" s="1"/>
  <c r="J159" i="23"/>
  <c r="I159" i="23"/>
  <c r="G159" i="23"/>
  <c r="I158" i="23"/>
  <c r="G158" i="23"/>
  <c r="J158" i="23" s="1"/>
  <c r="I157" i="23"/>
  <c r="G157" i="23"/>
  <c r="J157" i="23" s="1"/>
  <c r="I156" i="23"/>
  <c r="G156" i="23"/>
  <c r="J156" i="23" s="1"/>
  <c r="I155" i="23"/>
  <c r="G155" i="23"/>
  <c r="J155" i="23" s="1"/>
  <c r="I154" i="23"/>
  <c r="J154" i="23" s="1"/>
  <c r="G154" i="23"/>
  <c r="I153" i="23"/>
  <c r="G153" i="23"/>
  <c r="J153" i="23" s="1"/>
  <c r="I152" i="23"/>
  <c r="G152" i="23"/>
  <c r="J152" i="23" s="1"/>
  <c r="J151" i="23"/>
  <c r="I151" i="23"/>
  <c r="G151" i="23"/>
  <c r="I150" i="23"/>
  <c r="G150" i="23"/>
  <c r="J150" i="23" s="1"/>
  <c r="I149" i="23"/>
  <c r="G149" i="23"/>
  <c r="J149" i="23" s="1"/>
  <c r="I148" i="23"/>
  <c r="G148" i="23"/>
  <c r="J148" i="23" s="1"/>
  <c r="I147" i="23"/>
  <c r="G147" i="23"/>
  <c r="J147" i="23" s="1"/>
  <c r="I146" i="23"/>
  <c r="J146" i="23" s="1"/>
  <c r="G146" i="23"/>
  <c r="I145" i="23"/>
  <c r="G145" i="23"/>
  <c r="J145" i="23" s="1"/>
  <c r="I144" i="23"/>
  <c r="G144" i="23"/>
  <c r="J144" i="23" s="1"/>
  <c r="J143" i="23"/>
  <c r="I143" i="23"/>
  <c r="G143" i="23"/>
  <c r="I142" i="23"/>
  <c r="G142" i="23"/>
  <c r="J142" i="23" s="1"/>
  <c r="I141" i="23"/>
  <c r="G141" i="23"/>
  <c r="J141" i="23" s="1"/>
  <c r="I140" i="23"/>
  <c r="G140" i="23"/>
  <c r="J140" i="23" s="1"/>
  <c r="I139" i="23"/>
  <c r="G139" i="23"/>
  <c r="J139" i="23" s="1"/>
  <c r="I138" i="23"/>
  <c r="J138" i="23" s="1"/>
  <c r="G138" i="23"/>
  <c r="I137" i="23"/>
  <c r="G137" i="23"/>
  <c r="J137" i="23" s="1"/>
  <c r="I136" i="23"/>
  <c r="G136" i="23"/>
  <c r="J136" i="23" s="1"/>
  <c r="J135" i="23"/>
  <c r="I135" i="23"/>
  <c r="G135" i="23"/>
  <c r="I134" i="23"/>
  <c r="G134" i="23"/>
  <c r="J134" i="23" s="1"/>
  <c r="I133" i="23"/>
  <c r="G133" i="23"/>
  <c r="J133" i="23" s="1"/>
  <c r="I132" i="23"/>
  <c r="G132" i="23"/>
  <c r="J132" i="23" s="1"/>
  <c r="I131" i="23"/>
  <c r="G131" i="23"/>
  <c r="J131" i="23" s="1"/>
  <c r="I130" i="23"/>
  <c r="J130" i="23" s="1"/>
  <c r="G130" i="23"/>
  <c r="I129" i="23"/>
  <c r="G129" i="23"/>
  <c r="J129" i="23" s="1"/>
  <c r="I128" i="23"/>
  <c r="G128" i="23"/>
  <c r="J128" i="23" s="1"/>
  <c r="J127" i="23"/>
  <c r="I127" i="23"/>
  <c r="G127" i="23"/>
  <c r="I126" i="23"/>
  <c r="G126" i="23"/>
  <c r="J126" i="23" s="1"/>
  <c r="I125" i="23"/>
  <c r="G125" i="23"/>
  <c r="J125" i="23" s="1"/>
  <c r="I124" i="23"/>
  <c r="G124" i="23"/>
  <c r="J124" i="23" s="1"/>
  <c r="I123" i="23"/>
  <c r="G123" i="23"/>
  <c r="J123" i="23" s="1"/>
  <c r="I122" i="23"/>
  <c r="J122" i="23" s="1"/>
  <c r="G122" i="23"/>
  <c r="I121" i="23"/>
  <c r="G121" i="23"/>
  <c r="J121" i="23" s="1"/>
  <c r="I120" i="23"/>
  <c r="G120" i="23"/>
  <c r="J120" i="23" s="1"/>
  <c r="J119" i="23"/>
  <c r="I119" i="23"/>
  <c r="G119" i="23"/>
  <c r="I118" i="23"/>
  <c r="G118" i="23"/>
  <c r="J118" i="23" s="1"/>
  <c r="I117" i="23"/>
  <c r="G117" i="23"/>
  <c r="J117" i="23" s="1"/>
  <c r="I116" i="23"/>
  <c r="G116" i="23"/>
  <c r="J116" i="23" s="1"/>
  <c r="J115" i="23"/>
  <c r="I115" i="23"/>
  <c r="G115" i="23"/>
  <c r="I114" i="23"/>
  <c r="J114" i="23" s="1"/>
  <c r="G114" i="23"/>
  <c r="I113" i="23"/>
  <c r="G113" i="23"/>
  <c r="J113" i="23" s="1"/>
  <c r="I112" i="23"/>
  <c r="G112" i="23"/>
  <c r="J112" i="23" s="1"/>
  <c r="J111" i="23"/>
  <c r="I111" i="23"/>
  <c r="G111" i="23"/>
  <c r="I110" i="23"/>
  <c r="G110" i="23"/>
  <c r="J110" i="23" s="1"/>
  <c r="I109" i="23"/>
  <c r="G109" i="23"/>
  <c r="J109" i="23" s="1"/>
  <c r="I108" i="23"/>
  <c r="J108" i="23" s="1"/>
  <c r="G108" i="23"/>
  <c r="J107" i="23"/>
  <c r="I107" i="23"/>
  <c r="G107" i="23"/>
  <c r="I106" i="23"/>
  <c r="G106" i="23"/>
  <c r="J106" i="23" s="1"/>
  <c r="I105" i="23"/>
  <c r="G105" i="23"/>
  <c r="J105" i="23" s="1"/>
  <c r="I104" i="23"/>
  <c r="G104" i="23"/>
  <c r="J104" i="23" s="1"/>
  <c r="J103" i="23"/>
  <c r="I103" i="23"/>
  <c r="G103" i="23"/>
  <c r="I102" i="23"/>
  <c r="G102" i="23"/>
  <c r="J102" i="23" s="1"/>
  <c r="I101" i="23"/>
  <c r="G101" i="23"/>
  <c r="J101" i="23" s="1"/>
  <c r="J100" i="23"/>
  <c r="I100" i="23"/>
  <c r="G100" i="23"/>
  <c r="J99" i="23"/>
  <c r="I99" i="23"/>
  <c r="G99" i="23"/>
  <c r="I98" i="23"/>
  <c r="G98" i="23"/>
  <c r="J98" i="23" s="1"/>
  <c r="I97" i="23"/>
  <c r="G97" i="23"/>
  <c r="J97" i="23" s="1"/>
  <c r="I96" i="23"/>
  <c r="G96" i="23"/>
  <c r="J96" i="23" s="1"/>
  <c r="J95" i="23"/>
  <c r="I95" i="23"/>
  <c r="G95" i="23"/>
  <c r="I94" i="23"/>
  <c r="G94" i="23"/>
  <c r="J94" i="23" s="1"/>
  <c r="I93" i="23"/>
  <c r="G93" i="23"/>
  <c r="J93" i="23" s="1"/>
  <c r="J92" i="23"/>
  <c r="I92" i="23"/>
  <c r="G92" i="23"/>
  <c r="J91" i="23"/>
  <c r="I91" i="23"/>
  <c r="G91" i="23"/>
  <c r="I90" i="23"/>
  <c r="G90" i="23"/>
  <c r="J90" i="23" s="1"/>
  <c r="I89" i="23"/>
  <c r="G89" i="23"/>
  <c r="J89" i="23" s="1"/>
  <c r="I88" i="23"/>
  <c r="G88" i="23"/>
  <c r="J88" i="23" s="1"/>
  <c r="J87" i="23"/>
  <c r="I87" i="23"/>
  <c r="G87" i="23"/>
  <c r="I86" i="23"/>
  <c r="G86" i="23"/>
  <c r="J86" i="23" s="1"/>
  <c r="I85" i="23"/>
  <c r="G85" i="23"/>
  <c r="J85" i="23" s="1"/>
  <c r="J84" i="23"/>
  <c r="I84" i="23"/>
  <c r="G84" i="23"/>
  <c r="J83" i="23"/>
  <c r="I83" i="23"/>
  <c r="G83" i="23"/>
  <c r="I82" i="23"/>
  <c r="G82" i="23"/>
  <c r="J82" i="23" s="1"/>
  <c r="I81" i="23"/>
  <c r="G81" i="23"/>
  <c r="J81" i="23" s="1"/>
  <c r="I80" i="23"/>
  <c r="G80" i="23"/>
  <c r="J80" i="23" s="1"/>
  <c r="J79" i="23"/>
  <c r="I79" i="23"/>
  <c r="G79" i="23"/>
  <c r="I78" i="23"/>
  <c r="G78" i="23"/>
  <c r="J78" i="23" s="1"/>
  <c r="I77" i="23"/>
  <c r="G77" i="23"/>
  <c r="J77" i="23" s="1"/>
  <c r="J76" i="23"/>
  <c r="I76" i="23"/>
  <c r="G76" i="23"/>
  <c r="J75" i="23"/>
  <c r="I75" i="23"/>
  <c r="G75" i="23"/>
  <c r="I74" i="23"/>
  <c r="G74" i="23"/>
  <c r="J74" i="23" s="1"/>
  <c r="I73" i="23"/>
  <c r="G73" i="23"/>
  <c r="J73" i="23" s="1"/>
  <c r="I72" i="23"/>
  <c r="G72" i="23"/>
  <c r="J72" i="23" s="1"/>
  <c r="J71" i="23"/>
  <c r="I71" i="23"/>
  <c r="G71" i="23"/>
  <c r="I70" i="23"/>
  <c r="G70" i="23"/>
  <c r="J70" i="23" s="1"/>
  <c r="I69" i="23"/>
  <c r="G69" i="23"/>
  <c r="J69" i="23" s="1"/>
  <c r="J68" i="23"/>
  <c r="I68" i="23"/>
  <c r="G68" i="23"/>
  <c r="I67" i="23"/>
  <c r="J67" i="23" s="1"/>
  <c r="G67" i="23"/>
  <c r="I66" i="23"/>
  <c r="G66" i="23"/>
  <c r="J66" i="23" s="1"/>
  <c r="I65" i="23"/>
  <c r="G65" i="23"/>
  <c r="J65" i="23" s="1"/>
  <c r="I64" i="23"/>
  <c r="G64" i="23"/>
  <c r="J64" i="23" s="1"/>
  <c r="J63" i="23"/>
  <c r="I63" i="23"/>
  <c r="G63" i="23"/>
  <c r="J62" i="23"/>
  <c r="I62" i="23"/>
  <c r="G62" i="23"/>
  <c r="I61" i="23"/>
  <c r="G61" i="23"/>
  <c r="J61" i="23" s="1"/>
  <c r="I60" i="23"/>
  <c r="G60" i="23"/>
  <c r="J60" i="23" s="1"/>
  <c r="I59" i="23"/>
  <c r="G59" i="23"/>
  <c r="J59" i="23" s="1"/>
  <c r="I58" i="23"/>
  <c r="G58" i="23"/>
  <c r="J58" i="23" s="1"/>
  <c r="I57" i="23"/>
  <c r="G57" i="23"/>
  <c r="J57" i="23" s="1"/>
  <c r="I56" i="23"/>
  <c r="G56" i="23"/>
  <c r="J56" i="23" s="1"/>
  <c r="J55" i="23"/>
  <c r="I55" i="23"/>
  <c r="G55" i="23"/>
  <c r="J54" i="23"/>
  <c r="I54" i="23"/>
  <c r="G54" i="23"/>
  <c r="I53" i="23"/>
  <c r="G53" i="23"/>
  <c r="J53" i="23" s="1"/>
  <c r="I52" i="23"/>
  <c r="G52" i="23"/>
  <c r="J52" i="23" s="1"/>
  <c r="I51" i="23"/>
  <c r="G51" i="23"/>
  <c r="J51" i="23" s="1"/>
  <c r="I50" i="23"/>
  <c r="G50" i="23"/>
  <c r="J50" i="23" s="1"/>
  <c r="I49" i="23"/>
  <c r="G49" i="23"/>
  <c r="J49" i="23" s="1"/>
  <c r="I48" i="23"/>
  <c r="G48" i="23"/>
  <c r="J48" i="23" s="1"/>
  <c r="J47" i="23"/>
  <c r="I47" i="23"/>
  <c r="G47" i="23"/>
  <c r="J46" i="23"/>
  <c r="I46" i="23"/>
  <c r="G46" i="23"/>
  <c r="I45" i="23"/>
  <c r="G45" i="23"/>
  <c r="J45" i="23" s="1"/>
  <c r="I44" i="23"/>
  <c r="G44" i="23"/>
  <c r="J44" i="23" s="1"/>
  <c r="I43" i="23"/>
  <c r="G43" i="23"/>
  <c r="J43" i="23" s="1"/>
  <c r="I42" i="23"/>
  <c r="G42" i="23"/>
  <c r="J42" i="23" s="1"/>
  <c r="I41" i="23"/>
  <c r="G41" i="23"/>
  <c r="J41" i="23" s="1"/>
  <c r="I40" i="23"/>
  <c r="G40" i="23"/>
  <c r="J40" i="23" s="1"/>
  <c r="J39" i="23"/>
  <c r="I39" i="23"/>
  <c r="G39" i="23"/>
  <c r="I38" i="23"/>
  <c r="J38" i="23" s="1"/>
  <c r="G38" i="23"/>
  <c r="I37" i="23"/>
  <c r="G37" i="23"/>
  <c r="J37" i="23" s="1"/>
  <c r="I36" i="23"/>
  <c r="G36" i="23"/>
  <c r="J36" i="23" s="1"/>
  <c r="J35" i="23"/>
  <c r="I35" i="23"/>
  <c r="G35" i="23"/>
  <c r="I34" i="23"/>
  <c r="G34" i="23"/>
  <c r="J34" i="23" s="1"/>
  <c r="I33" i="23"/>
  <c r="G33" i="23"/>
  <c r="J33" i="23" s="1"/>
  <c r="I32" i="23"/>
  <c r="G32" i="23"/>
  <c r="J32" i="23" s="1"/>
  <c r="J31" i="23"/>
  <c r="I31" i="23"/>
  <c r="G31" i="23"/>
  <c r="I30" i="23"/>
  <c r="J30" i="23" s="1"/>
  <c r="G30" i="23"/>
  <c r="I29" i="23"/>
  <c r="G29" i="23"/>
  <c r="J29" i="23" s="1"/>
  <c r="I28" i="23"/>
  <c r="G28" i="23"/>
  <c r="J28" i="23" s="1"/>
  <c r="J27" i="23"/>
  <c r="I27" i="23"/>
  <c r="G27" i="23"/>
  <c r="I26" i="23"/>
  <c r="G26" i="23"/>
  <c r="J26" i="23" s="1"/>
  <c r="I25" i="23"/>
  <c r="G25" i="23"/>
  <c r="J25" i="23" s="1"/>
  <c r="I24" i="23"/>
  <c r="G24" i="23"/>
  <c r="J24" i="23" s="1"/>
  <c r="J23" i="23"/>
  <c r="I23" i="23"/>
  <c r="G23" i="23"/>
  <c r="I22" i="23"/>
  <c r="J22" i="23" s="1"/>
  <c r="G22" i="23"/>
  <c r="I21" i="23"/>
  <c r="G21" i="23"/>
  <c r="J21" i="23" s="1"/>
  <c r="I20" i="23"/>
  <c r="G20" i="23"/>
  <c r="J20" i="23" s="1"/>
  <c r="J19" i="23"/>
  <c r="I19" i="23"/>
  <c r="G19" i="23"/>
  <c r="I18" i="23"/>
  <c r="G18" i="23"/>
  <c r="J18" i="23" s="1"/>
  <c r="I17" i="23"/>
  <c r="G17" i="23"/>
  <c r="J17" i="23" s="1"/>
  <c r="I16" i="23"/>
  <c r="G16" i="23"/>
  <c r="J16" i="23" s="1"/>
  <c r="J15" i="23"/>
  <c r="I15" i="23"/>
  <c r="G15" i="23"/>
  <c r="I14" i="23"/>
  <c r="J14" i="23" s="1"/>
  <c r="G14" i="23"/>
  <c r="I13" i="23"/>
  <c r="G13" i="23"/>
  <c r="J13" i="23" s="1"/>
  <c r="I12" i="23"/>
  <c r="G12" i="23"/>
  <c r="J12" i="23" s="1"/>
  <c r="J11" i="23"/>
  <c r="I11" i="23"/>
  <c r="G11" i="23"/>
  <c r="I10" i="23"/>
  <c r="G10" i="23"/>
  <c r="J10" i="23" s="1"/>
  <c r="I9" i="23"/>
  <c r="G9" i="23"/>
  <c r="J9" i="23" s="1"/>
  <c r="I8" i="23"/>
  <c r="G8" i="23"/>
  <c r="J8" i="23" s="1"/>
  <c r="J7" i="23"/>
  <c r="I7" i="23"/>
  <c r="G7" i="23"/>
  <c r="I6" i="23"/>
  <c r="J6" i="23" s="1"/>
  <c r="G6" i="23"/>
  <c r="I5" i="23"/>
  <c r="G5" i="23"/>
  <c r="J5" i="23" s="1"/>
  <c r="I4" i="23"/>
  <c r="G4" i="23"/>
  <c r="J4" i="23" s="1"/>
  <c r="J3" i="23"/>
  <c r="I3" i="23"/>
  <c r="I172" i="23" s="1"/>
  <c r="G3" i="23"/>
  <c r="G172" i="23" s="1"/>
  <c r="I66" i="6"/>
  <c r="G66" i="6"/>
  <c r="J66" i="6" s="1"/>
  <c r="I65" i="6"/>
  <c r="J65" i="6" s="1"/>
  <c r="G65" i="6"/>
  <c r="I64" i="6"/>
  <c r="G64" i="6"/>
  <c r="J64" i="6" s="1"/>
  <c r="I63" i="6"/>
  <c r="G63" i="6"/>
  <c r="J63" i="6" s="1"/>
  <c r="J62" i="6"/>
  <c r="I62" i="6"/>
  <c r="G62" i="6"/>
  <c r="I61" i="6"/>
  <c r="G61" i="6"/>
  <c r="J61" i="6" s="1"/>
  <c r="I60" i="6"/>
  <c r="G60" i="6"/>
  <c r="J60" i="6" s="1"/>
  <c r="I59" i="6"/>
  <c r="G59" i="6"/>
  <c r="J59" i="6" s="1"/>
  <c r="J58" i="6"/>
  <c r="I58" i="6"/>
  <c r="I57" i="6"/>
  <c r="G57" i="6"/>
  <c r="J57" i="6" s="1"/>
  <c r="I56" i="6"/>
  <c r="G56" i="6"/>
  <c r="J56" i="6" s="1"/>
  <c r="I55" i="6"/>
  <c r="G55" i="6"/>
  <c r="J55" i="6" s="1"/>
  <c r="I54" i="6"/>
  <c r="J54" i="6" s="1"/>
  <c r="I53" i="6"/>
  <c r="G53" i="6"/>
  <c r="J53" i="6" s="1"/>
  <c r="I52" i="6"/>
  <c r="G52" i="6"/>
  <c r="J52" i="6" s="1"/>
  <c r="I51" i="6"/>
  <c r="J51" i="6" s="1"/>
  <c r="G51" i="6"/>
  <c r="I50" i="6"/>
  <c r="G50" i="6"/>
  <c r="J50" i="6" s="1"/>
  <c r="I49" i="6"/>
  <c r="G49" i="6"/>
  <c r="J49" i="6" s="1"/>
  <c r="J48" i="6"/>
  <c r="I48" i="6"/>
  <c r="G48" i="6"/>
  <c r="I47" i="6"/>
  <c r="G47" i="6"/>
  <c r="J47" i="6" s="1"/>
  <c r="I46" i="6"/>
  <c r="G46" i="6"/>
  <c r="J46" i="6" s="1"/>
  <c r="I45" i="6"/>
  <c r="G45" i="6"/>
  <c r="J45" i="6" s="1"/>
  <c r="I44" i="6"/>
  <c r="G44" i="6"/>
  <c r="J44" i="6" s="1"/>
  <c r="I43" i="6"/>
  <c r="J43" i="6" s="1"/>
  <c r="I42" i="6"/>
  <c r="G42" i="6"/>
  <c r="J42" i="6" s="1"/>
  <c r="I41" i="6"/>
  <c r="G41" i="6"/>
  <c r="J41" i="6" s="1"/>
  <c r="I40" i="6"/>
  <c r="J40" i="6" s="1"/>
  <c r="G40" i="6"/>
  <c r="I39" i="6"/>
  <c r="J39" i="6" s="1"/>
  <c r="I38" i="6"/>
  <c r="G38" i="6"/>
  <c r="J38" i="6" s="1"/>
  <c r="I37" i="6"/>
  <c r="J37" i="6" s="1"/>
  <c r="G37" i="6"/>
  <c r="I36" i="6"/>
  <c r="G36" i="6"/>
  <c r="J36" i="6" s="1"/>
  <c r="I35" i="6"/>
  <c r="G35" i="6"/>
  <c r="J35" i="6" s="1"/>
  <c r="J34" i="6"/>
  <c r="I34" i="6"/>
  <c r="G34" i="6"/>
  <c r="I33" i="6"/>
  <c r="G33" i="6"/>
  <c r="J33" i="6" s="1"/>
  <c r="I32" i="6"/>
  <c r="G32" i="6"/>
  <c r="J32" i="6" s="1"/>
  <c r="I31" i="6"/>
  <c r="G31" i="6"/>
  <c r="J31" i="6" s="1"/>
  <c r="I30" i="6"/>
  <c r="G30" i="6"/>
  <c r="J30" i="6" s="1"/>
  <c r="I29" i="6"/>
  <c r="J29" i="6" s="1"/>
  <c r="G29" i="6"/>
  <c r="I28" i="6"/>
  <c r="G28" i="6"/>
  <c r="J28" i="6" s="1"/>
  <c r="I27" i="6"/>
  <c r="G27" i="6"/>
  <c r="J27" i="6" s="1"/>
  <c r="J26" i="6"/>
  <c r="I26" i="6"/>
  <c r="G26" i="6"/>
  <c r="I25" i="6"/>
  <c r="G25" i="6"/>
  <c r="J25" i="6" s="1"/>
  <c r="I24" i="6"/>
  <c r="G24" i="6"/>
  <c r="J24" i="6" s="1"/>
  <c r="I23" i="6"/>
  <c r="J23" i="6" s="1"/>
  <c r="G23" i="6"/>
  <c r="I22" i="6"/>
  <c r="J22" i="6" s="1"/>
  <c r="I21" i="6"/>
  <c r="G21" i="6"/>
  <c r="J21" i="6" s="1"/>
  <c r="I20" i="6"/>
  <c r="G20" i="6"/>
  <c r="J20" i="6" s="1"/>
  <c r="I19" i="6"/>
  <c r="G19" i="6"/>
  <c r="J19" i="6" s="1"/>
  <c r="I18" i="6"/>
  <c r="G18" i="6"/>
  <c r="J18" i="6" s="1"/>
  <c r="I17" i="6"/>
  <c r="G17" i="6"/>
  <c r="J17" i="6" s="1"/>
  <c r="I16" i="6"/>
  <c r="G16" i="6"/>
  <c r="J16" i="6" s="1"/>
  <c r="J15" i="6"/>
  <c r="I15" i="6"/>
  <c r="I14" i="6"/>
  <c r="G14" i="6"/>
  <c r="J14" i="6" s="1"/>
  <c r="I13" i="6"/>
  <c r="G13" i="6"/>
  <c r="J13" i="6" s="1"/>
  <c r="J12" i="6"/>
  <c r="I12" i="6"/>
  <c r="G12" i="6"/>
  <c r="I11" i="6"/>
  <c r="G11" i="6"/>
  <c r="J11" i="6" s="1"/>
  <c r="I10" i="6"/>
  <c r="J10" i="6" s="1"/>
  <c r="J9" i="6"/>
  <c r="I9" i="6"/>
  <c r="I8" i="6"/>
  <c r="J8" i="6" s="1"/>
  <c r="I7" i="6"/>
  <c r="J7" i="6" s="1"/>
  <c r="I6" i="6"/>
  <c r="J6" i="6" s="1"/>
  <c r="J5" i="6"/>
  <c r="I5" i="6"/>
  <c r="I4" i="6"/>
  <c r="G4" i="6"/>
  <c r="J4" i="6" s="1"/>
  <c r="I3" i="6"/>
  <c r="I67" i="6" s="1"/>
  <c r="I295" i="5"/>
  <c r="G295" i="5"/>
  <c r="J295" i="5" s="1"/>
  <c r="I294" i="5"/>
  <c r="J294" i="5" s="1"/>
  <c r="G294" i="5"/>
  <c r="I293" i="5"/>
  <c r="G293" i="5"/>
  <c r="J293" i="5" s="1"/>
  <c r="I292" i="5"/>
  <c r="G292" i="5"/>
  <c r="J292" i="5" s="1"/>
  <c r="J291" i="5"/>
  <c r="I291" i="5"/>
  <c r="G291" i="5"/>
  <c r="I290" i="5"/>
  <c r="G290" i="5"/>
  <c r="J290" i="5" s="1"/>
  <c r="I289" i="5"/>
  <c r="G289" i="5"/>
  <c r="J289" i="5" s="1"/>
  <c r="I288" i="5"/>
  <c r="G288" i="5"/>
  <c r="J288" i="5" s="1"/>
  <c r="I287" i="5"/>
  <c r="J287" i="5" s="1"/>
  <c r="I286" i="5"/>
  <c r="G286" i="5"/>
  <c r="J286" i="5" s="1"/>
  <c r="I285" i="5"/>
  <c r="G285" i="5"/>
  <c r="J285" i="5" s="1"/>
  <c r="I284" i="5"/>
  <c r="G284" i="5"/>
  <c r="J284" i="5" s="1"/>
  <c r="I283" i="5"/>
  <c r="J283" i="5" s="1"/>
  <c r="I282" i="5"/>
  <c r="G282" i="5"/>
  <c r="J282" i="5" s="1"/>
  <c r="I281" i="5"/>
  <c r="G281" i="5"/>
  <c r="J281" i="5" s="1"/>
  <c r="I280" i="5"/>
  <c r="J280" i="5" s="1"/>
  <c r="G280" i="5"/>
  <c r="I279" i="5"/>
  <c r="G279" i="5"/>
  <c r="J279" i="5" s="1"/>
  <c r="I278" i="5"/>
  <c r="G278" i="5"/>
  <c r="J278" i="5" s="1"/>
  <c r="J277" i="5"/>
  <c r="I277" i="5"/>
  <c r="G277" i="5"/>
  <c r="I276" i="5"/>
  <c r="G276" i="5"/>
  <c r="J276" i="5" s="1"/>
  <c r="I275" i="5"/>
  <c r="G275" i="5"/>
  <c r="J275" i="5" s="1"/>
  <c r="I274" i="5"/>
  <c r="G274" i="5"/>
  <c r="J274" i="5" s="1"/>
  <c r="I273" i="5"/>
  <c r="G273" i="5"/>
  <c r="J273" i="5" s="1"/>
  <c r="I272" i="5"/>
  <c r="J272" i="5" s="1"/>
  <c r="I271" i="5"/>
  <c r="G271" i="5"/>
  <c r="J271" i="5" s="1"/>
  <c r="I270" i="5"/>
  <c r="G270" i="5"/>
  <c r="J270" i="5" s="1"/>
  <c r="I269" i="5"/>
  <c r="J269" i="5" s="1"/>
  <c r="G269" i="5"/>
  <c r="I268" i="5"/>
  <c r="J268" i="5" s="1"/>
  <c r="I267" i="5"/>
  <c r="G267" i="5"/>
  <c r="J267" i="5" s="1"/>
  <c r="I266" i="5"/>
  <c r="J266" i="5" s="1"/>
  <c r="G266" i="5"/>
  <c r="I265" i="5"/>
  <c r="G265" i="5"/>
  <c r="J265" i="5" s="1"/>
  <c r="I264" i="5"/>
  <c r="G264" i="5"/>
  <c r="J264" i="5" s="1"/>
  <c r="J263" i="5"/>
  <c r="I263" i="5"/>
  <c r="G263" i="5"/>
  <c r="I262" i="5"/>
  <c r="G262" i="5"/>
  <c r="J262" i="5" s="1"/>
  <c r="I261" i="5"/>
  <c r="G261" i="5"/>
  <c r="J261" i="5" s="1"/>
  <c r="I260" i="5"/>
  <c r="G260" i="5"/>
  <c r="J260" i="5" s="1"/>
  <c r="I259" i="5"/>
  <c r="G259" i="5"/>
  <c r="J259" i="5" s="1"/>
  <c r="I258" i="5"/>
  <c r="J258" i="5" s="1"/>
  <c r="G258" i="5"/>
  <c r="I257" i="5"/>
  <c r="G257" i="5"/>
  <c r="J257" i="5" s="1"/>
  <c r="I256" i="5"/>
  <c r="G256" i="5"/>
  <c r="J256" i="5" s="1"/>
  <c r="J255" i="5"/>
  <c r="I255" i="5"/>
  <c r="G255" i="5"/>
  <c r="I254" i="5"/>
  <c r="G254" i="5"/>
  <c r="J254" i="5" s="1"/>
  <c r="I253" i="5"/>
  <c r="G253" i="5"/>
  <c r="J253" i="5" s="1"/>
  <c r="I252" i="5"/>
  <c r="G252" i="5"/>
  <c r="J252" i="5" s="1"/>
  <c r="I251" i="5"/>
  <c r="J251" i="5" s="1"/>
  <c r="I250" i="5"/>
  <c r="G250" i="5"/>
  <c r="J250" i="5" s="1"/>
  <c r="I249" i="5"/>
  <c r="G249" i="5"/>
  <c r="J249" i="5" s="1"/>
  <c r="I248" i="5"/>
  <c r="G248" i="5"/>
  <c r="J248" i="5" s="1"/>
  <c r="I247" i="5"/>
  <c r="J247" i="5" s="1"/>
  <c r="G247" i="5"/>
  <c r="I246" i="5"/>
  <c r="G246" i="5"/>
  <c r="J246" i="5" s="1"/>
  <c r="J245" i="5"/>
  <c r="I245" i="5"/>
  <c r="G245" i="5"/>
  <c r="J244" i="5"/>
  <c r="I244" i="5"/>
  <c r="I243" i="5"/>
  <c r="G243" i="5"/>
  <c r="J243" i="5" s="1"/>
  <c r="J242" i="5"/>
  <c r="I242" i="5"/>
  <c r="G242" i="5"/>
  <c r="J241" i="5"/>
  <c r="I241" i="5"/>
  <c r="G241" i="5"/>
  <c r="I240" i="5"/>
  <c r="G240" i="5"/>
  <c r="J240" i="5" s="1"/>
  <c r="I239" i="5"/>
  <c r="J239" i="5" s="1"/>
  <c r="J238" i="5"/>
  <c r="I238" i="5"/>
  <c r="I237" i="5"/>
  <c r="J237" i="5" s="1"/>
  <c r="I236" i="5"/>
  <c r="J236" i="5" s="1"/>
  <c r="I235" i="5"/>
  <c r="J235" i="5" s="1"/>
  <c r="J234" i="5"/>
  <c r="I234" i="5"/>
  <c r="I233" i="5"/>
  <c r="G233" i="5"/>
  <c r="J233" i="5" s="1"/>
  <c r="I232" i="5"/>
  <c r="J232" i="5" s="1"/>
  <c r="I231" i="5"/>
  <c r="J231" i="5" s="1"/>
  <c r="G231" i="5"/>
  <c r="I230" i="5"/>
  <c r="G230" i="5"/>
  <c r="J230" i="5" s="1"/>
  <c r="J229" i="5"/>
  <c r="I229" i="5"/>
  <c r="I228" i="5"/>
  <c r="J228" i="5" s="1"/>
  <c r="G228" i="5"/>
  <c r="I227" i="5"/>
  <c r="G227" i="5"/>
  <c r="J227" i="5" s="1"/>
  <c r="I226" i="5"/>
  <c r="G226" i="5"/>
  <c r="J226" i="5" s="1"/>
  <c r="J225" i="5"/>
  <c r="I225" i="5"/>
  <c r="G225" i="5"/>
  <c r="I224" i="5"/>
  <c r="G224" i="5"/>
  <c r="J224" i="5" s="1"/>
  <c r="I223" i="5"/>
  <c r="G223" i="5"/>
  <c r="J223" i="5" s="1"/>
  <c r="I222" i="5"/>
  <c r="G222" i="5"/>
  <c r="J222" i="5" s="1"/>
  <c r="I221" i="5"/>
  <c r="G221" i="5"/>
  <c r="J221" i="5" s="1"/>
  <c r="I220" i="5"/>
  <c r="J220" i="5" s="1"/>
  <c r="I219" i="5"/>
  <c r="G219" i="5"/>
  <c r="J219" i="5" s="1"/>
  <c r="I218" i="5"/>
  <c r="J218" i="5" s="1"/>
  <c r="I217" i="5"/>
  <c r="J217" i="5" s="1"/>
  <c r="J216" i="5"/>
  <c r="I216" i="5"/>
  <c r="I215" i="5"/>
  <c r="G215" i="5"/>
  <c r="J215" i="5" s="1"/>
  <c r="I214" i="5"/>
  <c r="J214" i="5" s="1"/>
  <c r="I213" i="5"/>
  <c r="J213" i="5" s="1"/>
  <c r="I212" i="5"/>
  <c r="J212" i="5" s="1"/>
  <c r="J211" i="5"/>
  <c r="I211" i="5"/>
  <c r="I210" i="5"/>
  <c r="G210" i="5"/>
  <c r="J210" i="5" s="1"/>
  <c r="J209" i="5"/>
  <c r="I209" i="5"/>
  <c r="G209" i="5"/>
  <c r="J208" i="5"/>
  <c r="I208" i="5"/>
  <c r="G208" i="5"/>
  <c r="I207" i="5"/>
  <c r="G207" i="5"/>
  <c r="J207" i="5" s="1"/>
  <c r="I206" i="5"/>
  <c r="G206" i="5"/>
  <c r="J206" i="5" s="1"/>
  <c r="I205" i="5"/>
  <c r="G205" i="5"/>
  <c r="J205" i="5" s="1"/>
  <c r="I204" i="5"/>
  <c r="J204" i="5" s="1"/>
  <c r="I203" i="5"/>
  <c r="G203" i="5"/>
  <c r="J203" i="5" s="1"/>
  <c r="I202" i="5"/>
  <c r="J202" i="5" s="1"/>
  <c r="I201" i="5"/>
  <c r="G201" i="5"/>
  <c r="J201" i="5" s="1"/>
  <c r="I200" i="5"/>
  <c r="G200" i="5"/>
  <c r="J200" i="5" s="1"/>
  <c r="I199" i="5"/>
  <c r="G199" i="5"/>
  <c r="J199" i="5" s="1"/>
  <c r="I198" i="5"/>
  <c r="J198" i="5" s="1"/>
  <c r="G198" i="5"/>
  <c r="I197" i="5"/>
  <c r="G197" i="5"/>
  <c r="J197" i="5" s="1"/>
  <c r="I196" i="5"/>
  <c r="G196" i="5"/>
  <c r="J196" i="5" s="1"/>
  <c r="J195" i="5"/>
  <c r="I195" i="5"/>
  <c r="I194" i="5"/>
  <c r="G194" i="5"/>
  <c r="J194" i="5" s="1"/>
  <c r="I193" i="5"/>
  <c r="G193" i="5"/>
  <c r="J193" i="5" s="1"/>
  <c r="J192" i="5"/>
  <c r="I192" i="5"/>
  <c r="G192" i="5"/>
  <c r="J191" i="5"/>
  <c r="I191" i="5"/>
  <c r="G191" i="5"/>
  <c r="I190" i="5"/>
  <c r="G190" i="5"/>
  <c r="J190" i="5" s="1"/>
  <c r="I189" i="5"/>
  <c r="G189" i="5"/>
  <c r="J189" i="5" s="1"/>
  <c r="I188" i="5"/>
  <c r="G188" i="5"/>
  <c r="J188" i="5" s="1"/>
  <c r="I187" i="5"/>
  <c r="J187" i="5" s="1"/>
  <c r="G187" i="5"/>
  <c r="I186" i="5"/>
  <c r="G186" i="5"/>
  <c r="J186" i="5" s="1"/>
  <c r="I185" i="5"/>
  <c r="J185" i="5" s="1"/>
  <c r="I184" i="5"/>
  <c r="J184" i="5" s="1"/>
  <c r="G184" i="5"/>
  <c r="I183" i="5"/>
  <c r="G183" i="5"/>
  <c r="J183" i="5" s="1"/>
  <c r="I182" i="5"/>
  <c r="G182" i="5"/>
  <c r="J182" i="5" s="1"/>
  <c r="J181" i="5"/>
  <c r="I181" i="5"/>
  <c r="G181" i="5"/>
  <c r="J180" i="5"/>
  <c r="I180" i="5"/>
  <c r="G180" i="5"/>
  <c r="I179" i="5"/>
  <c r="G179" i="5"/>
  <c r="J179" i="5" s="1"/>
  <c r="I178" i="5"/>
  <c r="G178" i="5"/>
  <c r="J178" i="5" s="1"/>
  <c r="I177" i="5"/>
  <c r="G177" i="5"/>
  <c r="J177" i="5" s="1"/>
  <c r="I176" i="5"/>
  <c r="J176" i="5" s="1"/>
  <c r="G176" i="5"/>
  <c r="I175" i="5"/>
  <c r="G175" i="5"/>
  <c r="J175" i="5" s="1"/>
  <c r="I174" i="5"/>
  <c r="G174" i="5"/>
  <c r="J174" i="5" s="1"/>
  <c r="J173" i="5"/>
  <c r="I173" i="5"/>
  <c r="G173" i="5"/>
  <c r="J172" i="5"/>
  <c r="I172" i="5"/>
  <c r="G172" i="5"/>
  <c r="I171" i="5"/>
  <c r="G171" i="5"/>
  <c r="J171" i="5" s="1"/>
  <c r="I170" i="5"/>
  <c r="G170" i="5"/>
  <c r="J170" i="5" s="1"/>
  <c r="I169" i="5"/>
  <c r="G169" i="5"/>
  <c r="J169" i="5" s="1"/>
  <c r="I168" i="5"/>
  <c r="J168" i="5" s="1"/>
  <c r="G168" i="5"/>
  <c r="I167" i="5"/>
  <c r="G167" i="5"/>
  <c r="J167" i="5" s="1"/>
  <c r="I166" i="5"/>
  <c r="G166" i="5"/>
  <c r="J166" i="5" s="1"/>
  <c r="J165" i="5"/>
  <c r="I165" i="5"/>
  <c r="G165" i="5"/>
  <c r="J164" i="5"/>
  <c r="I164" i="5"/>
  <c r="G164" i="5"/>
  <c r="I163" i="5"/>
  <c r="J163" i="5" s="1"/>
  <c r="J162" i="5"/>
  <c r="I162" i="5"/>
  <c r="G162" i="5"/>
  <c r="J161" i="5"/>
  <c r="I161" i="5"/>
  <c r="G161" i="5"/>
  <c r="I160" i="5"/>
  <c r="G160" i="5"/>
  <c r="J160" i="5" s="1"/>
  <c r="I159" i="5"/>
  <c r="G159" i="5"/>
  <c r="J159" i="5" s="1"/>
  <c r="I158" i="5"/>
  <c r="G158" i="5"/>
  <c r="J158" i="5" s="1"/>
  <c r="I157" i="5"/>
  <c r="J157" i="5" s="1"/>
  <c r="I156" i="5"/>
  <c r="G156" i="5"/>
  <c r="J156" i="5" s="1"/>
  <c r="I155" i="5"/>
  <c r="G155" i="5"/>
  <c r="J155" i="5" s="1"/>
  <c r="I154" i="5"/>
  <c r="J154" i="5" s="1"/>
  <c r="G154" i="5"/>
  <c r="I153" i="5"/>
  <c r="G153" i="5"/>
  <c r="J153" i="5" s="1"/>
  <c r="I152" i="5"/>
  <c r="G152" i="5"/>
  <c r="J152" i="5" s="1"/>
  <c r="J151" i="5"/>
  <c r="I151" i="5"/>
  <c r="G151" i="5"/>
  <c r="J150" i="5"/>
  <c r="I150" i="5"/>
  <c r="G150" i="5"/>
  <c r="I149" i="5"/>
  <c r="G149" i="5"/>
  <c r="J149" i="5" s="1"/>
  <c r="I148" i="5"/>
  <c r="G148" i="5"/>
  <c r="J148" i="5" s="1"/>
  <c r="I147" i="5"/>
  <c r="G147" i="5"/>
  <c r="J147" i="5" s="1"/>
  <c r="I146" i="5"/>
  <c r="J146" i="5" s="1"/>
  <c r="G146" i="5"/>
  <c r="I145" i="5"/>
  <c r="G145" i="5"/>
  <c r="J145" i="5" s="1"/>
  <c r="I144" i="5"/>
  <c r="G144" i="5"/>
  <c r="J144" i="5" s="1"/>
  <c r="J143" i="5"/>
  <c r="I143" i="5"/>
  <c r="G143" i="5"/>
  <c r="J142" i="5"/>
  <c r="I142" i="5"/>
  <c r="G142" i="5"/>
  <c r="I141" i="5"/>
  <c r="G141" i="5"/>
  <c r="J141" i="5" s="1"/>
  <c r="I140" i="5"/>
  <c r="G140" i="5"/>
  <c r="J140" i="5" s="1"/>
  <c r="I139" i="5"/>
  <c r="J139" i="5" s="1"/>
  <c r="I138" i="5"/>
  <c r="G138" i="5"/>
  <c r="J138" i="5" s="1"/>
  <c r="I137" i="5"/>
  <c r="G137" i="5"/>
  <c r="J137" i="5" s="1"/>
  <c r="I136" i="5"/>
  <c r="J136" i="5" s="1"/>
  <c r="G136" i="5"/>
  <c r="I135" i="5"/>
  <c r="J135" i="5" s="1"/>
  <c r="G135" i="5"/>
  <c r="I134" i="5"/>
  <c r="G134" i="5"/>
  <c r="J134" i="5" s="1"/>
  <c r="I133" i="5"/>
  <c r="G133" i="5"/>
  <c r="J133" i="5" s="1"/>
  <c r="J132" i="5"/>
  <c r="I132" i="5"/>
  <c r="G132" i="5"/>
  <c r="I131" i="5"/>
  <c r="G131" i="5"/>
  <c r="J131" i="5" s="1"/>
  <c r="I130" i="5"/>
  <c r="G130" i="5"/>
  <c r="J130" i="5" s="1"/>
  <c r="I129" i="5"/>
  <c r="G129" i="5"/>
  <c r="J129" i="5" s="1"/>
  <c r="I128" i="5"/>
  <c r="J128" i="5" s="1"/>
  <c r="I127" i="5"/>
  <c r="G127" i="5"/>
  <c r="J127" i="5" s="1"/>
  <c r="I126" i="5"/>
  <c r="G126" i="5"/>
  <c r="J126" i="5" s="1"/>
  <c r="I125" i="5"/>
  <c r="G125" i="5"/>
  <c r="J125" i="5" s="1"/>
  <c r="I124" i="5"/>
  <c r="J124" i="5" s="1"/>
  <c r="G124" i="5"/>
  <c r="I123" i="5"/>
  <c r="G123" i="5"/>
  <c r="J123" i="5" s="1"/>
  <c r="I122" i="5"/>
  <c r="J122" i="5" s="1"/>
  <c r="I121" i="5"/>
  <c r="J121" i="5" s="1"/>
  <c r="G121" i="5"/>
  <c r="I120" i="5"/>
  <c r="G120" i="5"/>
  <c r="J120" i="5" s="1"/>
  <c r="I119" i="5"/>
  <c r="G119" i="5"/>
  <c r="J119" i="5" s="1"/>
  <c r="J118" i="5"/>
  <c r="I118" i="5"/>
  <c r="G118" i="5"/>
  <c r="J117" i="5"/>
  <c r="I117" i="5"/>
  <c r="G117" i="5"/>
  <c r="I116" i="5"/>
  <c r="G116" i="5"/>
  <c r="J116" i="5" s="1"/>
  <c r="I115" i="5"/>
  <c r="G115" i="5"/>
  <c r="J115" i="5" s="1"/>
  <c r="I114" i="5"/>
  <c r="G114" i="5"/>
  <c r="J114" i="5" s="1"/>
  <c r="I113" i="5"/>
  <c r="J113" i="5" s="1"/>
  <c r="G113" i="5"/>
  <c r="I112" i="5"/>
  <c r="G112" i="5"/>
  <c r="J112" i="5" s="1"/>
  <c r="I111" i="5"/>
  <c r="G111" i="5"/>
  <c r="J111" i="5" s="1"/>
  <c r="J110" i="5"/>
  <c r="I110" i="5"/>
  <c r="G110" i="5"/>
  <c r="J109" i="5"/>
  <c r="I109" i="5"/>
  <c r="G109" i="5"/>
  <c r="I108" i="5"/>
  <c r="G108" i="5"/>
  <c r="J108" i="5" s="1"/>
  <c r="I107" i="5"/>
  <c r="G107" i="5"/>
  <c r="J107" i="5" s="1"/>
  <c r="I106" i="5"/>
  <c r="J106" i="5" s="1"/>
  <c r="I105" i="5"/>
  <c r="G105" i="5"/>
  <c r="J105" i="5" s="1"/>
  <c r="I104" i="5"/>
  <c r="J104" i="5" s="1"/>
  <c r="J103" i="5"/>
  <c r="I103" i="5"/>
  <c r="G103" i="5"/>
  <c r="I102" i="5"/>
  <c r="G102" i="5"/>
  <c r="J102" i="5" s="1"/>
  <c r="I101" i="5"/>
  <c r="G101" i="5"/>
  <c r="J101" i="5" s="1"/>
  <c r="I100" i="5"/>
  <c r="G100" i="5"/>
  <c r="J100" i="5" s="1"/>
  <c r="I99" i="5"/>
  <c r="J99" i="5" s="1"/>
  <c r="G99" i="5"/>
  <c r="I98" i="5"/>
  <c r="G98" i="5"/>
  <c r="J98" i="5" s="1"/>
  <c r="I97" i="5"/>
  <c r="G97" i="5"/>
  <c r="J97" i="5" s="1"/>
  <c r="J96" i="5"/>
  <c r="I96" i="5"/>
  <c r="I95" i="5"/>
  <c r="G95" i="5"/>
  <c r="J95" i="5" s="1"/>
  <c r="I94" i="5"/>
  <c r="J94" i="5" s="1"/>
  <c r="I93" i="5"/>
  <c r="J93" i="5" s="1"/>
  <c r="G93" i="5"/>
  <c r="I92" i="5"/>
  <c r="G92" i="5"/>
  <c r="J92" i="5" s="1"/>
  <c r="I91" i="5"/>
  <c r="G91" i="5"/>
  <c r="J91" i="5" s="1"/>
  <c r="J90" i="5"/>
  <c r="I90" i="5"/>
  <c r="G90" i="5"/>
  <c r="J89" i="5"/>
  <c r="I89" i="5"/>
  <c r="G89" i="5"/>
  <c r="I88" i="5"/>
  <c r="G88" i="5"/>
  <c r="J88" i="5" s="1"/>
  <c r="I87" i="5"/>
  <c r="G87" i="5"/>
  <c r="J87" i="5" s="1"/>
  <c r="I86" i="5"/>
  <c r="G86" i="5"/>
  <c r="J86" i="5" s="1"/>
  <c r="I85" i="5"/>
  <c r="J85" i="5" s="1"/>
  <c r="I84" i="5"/>
  <c r="G84" i="5"/>
  <c r="J84" i="5" s="1"/>
  <c r="I83" i="5"/>
  <c r="G83" i="5"/>
  <c r="J83" i="5" s="1"/>
  <c r="I82" i="5"/>
  <c r="J82" i="5" s="1"/>
  <c r="I81" i="5"/>
  <c r="G81" i="5"/>
  <c r="J81" i="5" s="1"/>
  <c r="I80" i="5"/>
  <c r="G80" i="5"/>
  <c r="J80" i="5" s="1"/>
  <c r="I79" i="5"/>
  <c r="J79" i="5" s="1"/>
  <c r="G79" i="5"/>
  <c r="I78" i="5"/>
  <c r="J78" i="5" s="1"/>
  <c r="I77" i="5"/>
  <c r="G77" i="5"/>
  <c r="J77" i="5" s="1"/>
  <c r="I76" i="5"/>
  <c r="J76" i="5" s="1"/>
  <c r="G76" i="5"/>
  <c r="I75" i="5"/>
  <c r="H75" i="5"/>
  <c r="G75" i="5"/>
  <c r="J75" i="5" s="1"/>
  <c r="I74" i="5"/>
  <c r="G74" i="5"/>
  <c r="J74" i="5" s="1"/>
  <c r="H73" i="5"/>
  <c r="I73" i="5" s="1"/>
  <c r="J73" i="5" s="1"/>
  <c r="J72" i="5"/>
  <c r="I72" i="5"/>
  <c r="G72" i="5"/>
  <c r="I71" i="5"/>
  <c r="J71" i="5" s="1"/>
  <c r="G71" i="5"/>
  <c r="I70" i="5"/>
  <c r="J70" i="5" s="1"/>
  <c r="J69" i="5"/>
  <c r="I69" i="5"/>
  <c r="G69" i="5"/>
  <c r="I68" i="5"/>
  <c r="J68" i="5" s="1"/>
  <c r="I67" i="5"/>
  <c r="G67" i="5"/>
  <c r="J67" i="5" s="1"/>
  <c r="J66" i="5"/>
  <c r="I66" i="5"/>
  <c r="I65" i="5"/>
  <c r="G65" i="5"/>
  <c r="J65" i="5" s="1"/>
  <c r="I64" i="5"/>
  <c r="G64" i="5"/>
  <c r="J64" i="5" s="1"/>
  <c r="J63" i="5"/>
  <c r="I63" i="5"/>
  <c r="G63" i="5"/>
  <c r="I62" i="5"/>
  <c r="J62" i="5" s="1"/>
  <c r="G62" i="5"/>
  <c r="I61" i="5"/>
  <c r="J61" i="5" s="1"/>
  <c r="J60" i="5"/>
  <c r="I60" i="5"/>
  <c r="G60" i="5"/>
  <c r="I59" i="5"/>
  <c r="J59" i="5" s="1"/>
  <c r="G59" i="5"/>
  <c r="I58" i="5"/>
  <c r="G58" i="5"/>
  <c r="J58" i="5" s="1"/>
  <c r="I57" i="5"/>
  <c r="J57" i="5" s="1"/>
  <c r="I56" i="5"/>
  <c r="J56" i="5" s="1"/>
  <c r="G56" i="5"/>
  <c r="I55" i="5"/>
  <c r="J55" i="5" s="1"/>
  <c r="I54" i="5"/>
  <c r="G54" i="5"/>
  <c r="J54" i="5" s="1"/>
  <c r="I53" i="5"/>
  <c r="J53" i="5" s="1"/>
  <c r="G53" i="5"/>
  <c r="I52" i="5"/>
  <c r="G52" i="5"/>
  <c r="J52" i="5" s="1"/>
  <c r="I51" i="5"/>
  <c r="J51" i="5" s="1"/>
  <c r="I50" i="5"/>
  <c r="G50" i="5"/>
  <c r="J50" i="5" s="1"/>
  <c r="I49" i="5"/>
  <c r="G49" i="5"/>
  <c r="J49" i="5" s="1"/>
  <c r="I48" i="5"/>
  <c r="G48" i="5"/>
  <c r="J48" i="5" s="1"/>
  <c r="J47" i="5"/>
  <c r="I47" i="5"/>
  <c r="G47" i="5"/>
  <c r="J46" i="5"/>
  <c r="I46" i="5"/>
  <c r="G46" i="5"/>
  <c r="I45" i="5"/>
  <c r="G45" i="5"/>
  <c r="J45" i="5" s="1"/>
  <c r="J44" i="5"/>
  <c r="I44" i="5"/>
  <c r="J43" i="5"/>
  <c r="I43" i="5"/>
  <c r="G43" i="5"/>
  <c r="I42" i="5"/>
  <c r="G42" i="5"/>
  <c r="J42" i="5" s="1"/>
  <c r="I41" i="5"/>
  <c r="G41" i="5"/>
  <c r="J41" i="5" s="1"/>
  <c r="I40" i="5"/>
  <c r="G40" i="5"/>
  <c r="J40" i="5" s="1"/>
  <c r="I39" i="5"/>
  <c r="G39" i="5"/>
  <c r="J39" i="5" s="1"/>
  <c r="I38" i="5"/>
  <c r="G38" i="5"/>
  <c r="J38" i="5" s="1"/>
  <c r="I37" i="5"/>
  <c r="G37" i="5"/>
  <c r="J37" i="5" s="1"/>
  <c r="J36" i="5"/>
  <c r="I36" i="5"/>
  <c r="G36" i="5"/>
  <c r="J35" i="5"/>
  <c r="I35" i="5"/>
  <c r="G35" i="5"/>
  <c r="I34" i="5"/>
  <c r="G34" i="5"/>
  <c r="J34" i="5" s="1"/>
  <c r="I33" i="5"/>
  <c r="G33" i="5"/>
  <c r="J33" i="5" s="1"/>
  <c r="I32" i="5"/>
  <c r="G32" i="5"/>
  <c r="J32" i="5" s="1"/>
  <c r="I31" i="5"/>
  <c r="J31" i="5" s="1"/>
  <c r="G31" i="5"/>
  <c r="I30" i="5"/>
  <c r="G30" i="5"/>
  <c r="J30" i="5" s="1"/>
  <c r="I29" i="5"/>
  <c r="G29" i="5"/>
  <c r="J29" i="5" s="1"/>
  <c r="J28" i="5"/>
  <c r="I28" i="5"/>
  <c r="G28" i="5"/>
  <c r="J27" i="5"/>
  <c r="I27" i="5"/>
  <c r="G27" i="5"/>
  <c r="I26" i="5"/>
  <c r="J26" i="5" s="1"/>
  <c r="J25" i="5"/>
  <c r="I25" i="5"/>
  <c r="I24" i="5"/>
  <c r="J24" i="5" s="1"/>
  <c r="I23" i="5"/>
  <c r="J23" i="5" s="1"/>
  <c r="I22" i="5"/>
  <c r="J22" i="5" s="1"/>
  <c r="J21" i="5"/>
  <c r="I21" i="5"/>
  <c r="I20" i="5"/>
  <c r="J20" i="5" s="1"/>
  <c r="I19" i="5"/>
  <c r="J19" i="5" s="1"/>
  <c r="I18" i="5"/>
  <c r="J18" i="5" s="1"/>
  <c r="J17" i="5"/>
  <c r="I17" i="5"/>
  <c r="I16" i="5"/>
  <c r="G16" i="5"/>
  <c r="J16" i="5" s="1"/>
  <c r="I15" i="5"/>
  <c r="G15" i="5"/>
  <c r="J15" i="5" s="1"/>
  <c r="J14" i="5"/>
  <c r="I14" i="5"/>
  <c r="G14" i="5"/>
  <c r="J13" i="5"/>
  <c r="I13" i="5"/>
  <c r="G13" i="5"/>
  <c r="I12" i="5"/>
  <c r="G12" i="5"/>
  <c r="J12" i="5" s="1"/>
  <c r="I11" i="5"/>
  <c r="G11" i="5"/>
  <c r="J11" i="5" s="1"/>
  <c r="I10" i="5"/>
  <c r="G10" i="5"/>
  <c r="J10" i="5" s="1"/>
  <c r="I9" i="5"/>
  <c r="J9" i="5" s="1"/>
  <c r="I8" i="5"/>
  <c r="G8" i="5"/>
  <c r="J8" i="5" s="1"/>
  <c r="I7" i="5"/>
  <c r="G7" i="5"/>
  <c r="J7" i="5" s="1"/>
  <c r="I6" i="5"/>
  <c r="J6" i="5" s="1"/>
  <c r="G6" i="5"/>
  <c r="I5" i="5"/>
  <c r="J5" i="5" s="1"/>
  <c r="I4" i="5"/>
  <c r="G4" i="5"/>
  <c r="G296" i="5" s="1"/>
  <c r="I3" i="5"/>
  <c r="J184" i="10" l="1"/>
  <c r="J214" i="13"/>
  <c r="G214" i="13"/>
  <c r="J123" i="16"/>
  <c r="G123" i="16"/>
  <c r="J123" i="17"/>
  <c r="I123" i="17"/>
  <c r="J142" i="18"/>
  <c r="G142" i="18"/>
  <c r="J3" i="19"/>
  <c r="J178" i="19" s="1"/>
  <c r="J3" i="20"/>
  <c r="J162" i="20" s="1"/>
  <c r="J3" i="21"/>
  <c r="J177" i="21" s="1"/>
  <c r="J172" i="23"/>
  <c r="J3" i="6"/>
  <c r="J67" i="6" s="1"/>
  <c r="G67" i="6"/>
  <c r="I296" i="5"/>
  <c r="J3" i="5"/>
  <c r="J296" i="5" s="1"/>
  <c r="J4" i="5"/>
</calcChain>
</file>

<file path=xl/sharedStrings.xml><?xml version="1.0" encoding="utf-8"?>
<sst xmlns="http://schemas.openxmlformats.org/spreadsheetml/2006/main" count="25323" uniqueCount="4403">
  <si>
    <t>СОГЛАСОВАНО:</t>
  </si>
  <si>
    <t>УТВЕРЖДАЮ:</t>
  </si>
  <si>
    <t/>
  </si>
  <si>
    <t>"____" ________________ 2025 года</t>
  </si>
  <si>
    <t>(наименование стройки)</t>
  </si>
  <si>
    <t>ЛОКАЛЬНАЯ СМЕТА № 1632-2021-8.4-ЭОМ_07.06.053-П-00-01</t>
  </si>
  <si>
    <t>(локальная смета)</t>
  </si>
  <si>
    <t>на Силовое электрооборудование.Электрическое освещение (внутреннее), Здание КПП со спецпроходной</t>
  </si>
  <si>
    <t>(наименование работ и затрат, наименование объекта)</t>
  </si>
  <si>
    <t>Основание:</t>
  </si>
  <si>
    <t>1632-2021-8.4-ЭОМ Арх.15880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</si>
  <si>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</si>
  <si>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</si>
  <si>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</si>
  <si>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</si>
  <si>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</si>
  <si>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</si>
  <si>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</si>
  <si>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</si>
  <si>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</si>
  <si>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</si>
  <si>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</si>
  <si>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</si>
  <si>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</si>
  <si>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</si>
  <si>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</si>
  <si>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</si>
  <si>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</si>
  <si>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</si>
  <si>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</si>
  <si>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</si>
  <si>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</si>
  <si>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</si>
  <si>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</si>
  <si>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</si>
  <si>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</si>
  <si>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</si>
  <si>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</si>
  <si>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</si>
  <si>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</si>
  <si>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2 227,99
512,39</t>
  </si>
  <si>
    <t>634,31
64,31</t>
  </si>
  <si>
    <t>1 Прочие объекты ОЗП=22,53; ЭМ=11,42; ЗПМ=22,53; МАТ=8,56</t>
  </si>
  <si>
    <t>17 385,05
3 477,26</t>
  </si>
  <si>
    <t>Объем=0,6*Ф10*4</t>
  </si>
  <si>
    <t>Накладные расходы 97% ФОТ (от 31 183,43)</t>
  </si>
  <si>
    <t>Сметная прибыль 51% ФОТ (от 31 183,43)</t>
  </si>
  <si>
    <t>Итого c накладными и см. прибылью</t>
  </si>
  <si>
    <t>2
О</t>
  </si>
  <si>
    <t>ТЦ_62.1.02.13_78_7804526950_13.02.2024_02</t>
  </si>
  <si>
    <t>ГРЩ1. Главный распределительный щит</t>
  </si>
  <si>
    <t>компл.</t>
  </si>
  <si>
    <t>2 Оборудование МАТ=6,23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</si>
  <si>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</si>
  <si>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</si>
  <si>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</si>
  <si>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</si>
  <si>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480,75
363,22</t>
  </si>
  <si>
    <t>3,08
0,29</t>
  </si>
  <si>
    <t>15,84
2,91</t>
  </si>
  <si>
    <t>Объем=(5*4+5*5) / 100</t>
  </si>
  <si>
    <t>Накладные расходы 97% ФОТ (от 3 685,38)</t>
  </si>
  <si>
    <t>Сметная прибыль 51% ФОТ (от 3 685,38)</t>
  </si>
  <si>
    <t>4</t>
  </si>
  <si>
    <t>ТЕРм08-03-574-02</t>
  </si>
  <si>
    <t>Разводка по устройствам и подключение жил кабелей или проводов сечением: до 16 мм2</t>
  </si>
  <si>
    <t>930,84
750,21</t>
  </si>
  <si>
    <t>18,80
0,29</t>
  </si>
  <si>
    <t>10,74
0,32</t>
  </si>
  <si>
    <t>Объем=5 / 100</t>
  </si>
  <si>
    <t>Накладные расходы 97% ФОТ (от 845,44)</t>
  </si>
  <si>
    <t>Сметная прибыль 51% ФОТ (от 845,44)</t>
  </si>
  <si>
    <t>5</t>
  </si>
  <si>
    <t>ТЕРм08-03-574-03</t>
  </si>
  <si>
    <t>Разводка по устройствам и подключение жил кабелей или проводов сечением: до 35 мм2</t>
  </si>
  <si>
    <t>1 128,66
838,86</t>
  </si>
  <si>
    <t>24,59
0,56</t>
  </si>
  <si>
    <t>14,04
0,63</t>
  </si>
  <si>
    <t>Накладные расходы 97% ФОТ (от 945,60)</t>
  </si>
  <si>
    <t>Сметная прибыль 51% ФОТ (от 945,60)</t>
  </si>
  <si>
    <t>6</t>
  </si>
  <si>
    <t>ТЕРм08-03-574-07</t>
  </si>
  <si>
    <t>Разводка по устройствам и подключение жил кабелей или проводов сечением: до 150 мм2</t>
  </si>
  <si>
    <t>2 160,52
1 705,82</t>
  </si>
  <si>
    <t>42,35
1,13</t>
  </si>
  <si>
    <t>72,55
3,81</t>
  </si>
  <si>
    <t>Объем=15 / 100</t>
  </si>
  <si>
    <t>Накладные расходы 97% ФОТ (от 5 768,62)</t>
  </si>
  <si>
    <t>Сметная прибыль 51% ФОТ (от 5 768,62)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</si>
  <si>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</si>
  <si>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</si>
  <si>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</si>
  <si>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374,73
152,42</t>
  </si>
  <si>
    <t>200,61
16,64</t>
  </si>
  <si>
    <t>1 832,74
299,93</t>
  </si>
  <si>
    <t>Объем=0,8*Ф11</t>
  </si>
  <si>
    <t>Накладные расходы 97% ФОТ (от 3 047,17)</t>
  </si>
  <si>
    <t>Сметная прибыль 51% ФОТ (от 3 047,17)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</si>
  <si>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</si>
  <si>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</si>
  <si>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</si>
  <si>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</si>
  <si>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2,82
0,52</t>
  </si>
  <si>
    <t>Объем=(3+5) / 100</t>
  </si>
  <si>
    <t>Накладные расходы 97% ФОТ (от 655,18)</t>
  </si>
  <si>
    <t>Сметная прибыль 51% ФОТ (от 655,18)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</si>
  <si>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</si>
  <si>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</si>
  <si>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</si>
  <si>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</si>
  <si>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99,19
55,35</t>
  </si>
  <si>
    <t>4,07
0,29</t>
  </si>
  <si>
    <t>92,98
12,95</t>
  </si>
  <si>
    <t>Объем=Ф2+Ф4</t>
  </si>
  <si>
    <t>Накладные расходы 97% ФОТ (от 2 507,00)</t>
  </si>
  <si>
    <t>Сметная прибыль 51% ФОТ (от 2 507,00)</t>
  </si>
  <si>
    <t>11
О</t>
  </si>
  <si>
    <t>ТЦ_62.1.02.16_78_7804526950_13.02.2024_02</t>
  </si>
  <si>
    <t>1ЩО1. Щит освещения</t>
  </si>
  <si>
    <t>12</t>
  </si>
  <si>
    <t>6,34
1,17</t>
  </si>
  <si>
    <t>Объем=(3*6) / 100</t>
  </si>
  <si>
    <t>Накладные расходы 97% ФОТ (от 1 474,16)</t>
  </si>
  <si>
    <t>Сметная прибыль 51% ФОТ (от 1 474,16)</t>
  </si>
  <si>
    <t>13
О</t>
  </si>
  <si>
    <t>1ЩАО1. Щит аварийного освещения</t>
  </si>
  <si>
    <t>14</t>
  </si>
  <si>
    <t>7,39
1,36</t>
  </si>
  <si>
    <t>Объем=(3*7) / 100</t>
  </si>
  <si>
    <t>Накладные расходы 97% ФОТ (от 1 719,84)</t>
  </si>
  <si>
    <t>Сметная прибыль 51% ФОТ (от 1 719,84)</t>
  </si>
  <si>
    <t>15</t>
  </si>
  <si>
    <t>ТЕРм08-03-573-04</t>
  </si>
  <si>
    <t>Шкаф (пульт) управления навесной, высота, ширина и глубина: до 600х600х350 мм</t>
  </si>
  <si>
    <t>109,82
51,24</t>
  </si>
  <si>
    <t>54,49
6,59</t>
  </si>
  <si>
    <t>1 866,72
445,38</t>
  </si>
  <si>
    <t>Объем=Ф6+Ф7+Ф9</t>
  </si>
  <si>
    <t>Накладные расходы 97% ФОТ (от 3 908,96)</t>
  </si>
  <si>
    <t>Сметная прибыль 51% ФОТ (от 3 908,96)</t>
  </si>
  <si>
    <t>16
О</t>
  </si>
  <si>
    <t>1ЩВО1. Щит распределительный ОВ</t>
  </si>
  <si>
    <t>17</t>
  </si>
  <si>
    <t>22,17
4,08</t>
  </si>
  <si>
    <t>Объем=(5*9+3*6) / 100</t>
  </si>
  <si>
    <t>Накладные расходы 97% ФОТ (от 5 159,53)</t>
  </si>
  <si>
    <t>Сметная прибыль 51% ФОТ (от 5 159,53)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</si>
  <si>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</si>
  <si>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</si>
  <si>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</si>
  <si>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</si>
  <si>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</si>
  <si>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12,32
2,27</t>
  </si>
  <si>
    <t>Объем=(5*4+3*5) / 100</t>
  </si>
  <si>
    <t>Накладные расходы 97% ФОТ (от 2 866,41)</t>
  </si>
  <si>
    <t>Сметная прибыль 51% ФОТ (от 2 866,41)</t>
  </si>
  <si>
    <t>21</t>
  </si>
  <si>
    <t>ТЕРм10-02-016-06</t>
  </si>
  <si>
    <t>Отдельно устанавливаемый: преобразователь или блок питания</t>
  </si>
  <si>
    <t>362,62
244,15</t>
  </si>
  <si>
    <t>52,70
9,23</t>
  </si>
  <si>
    <t>1 203,77
416,11</t>
  </si>
  <si>
    <t>Объем=Ф22+Ф156</t>
  </si>
  <si>
    <t>Накладные расходы 90% ФОТ (от 11 417,28)</t>
  </si>
  <si>
    <t>Сметная прибыль 46% ФОТ (от 11 417,28)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</si>
  <si>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</si>
  <si>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</si>
  <si>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</si>
  <si>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</si>
  <si>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</si>
  <si>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</si>
  <si>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</si>
  <si>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</si>
  <si>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</si>
  <si>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</si>
  <si>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6 112,88
4 618,03</t>
  </si>
  <si>
    <t>316,40
27,92</t>
  </si>
  <si>
    <t>650,39
113,23</t>
  </si>
  <si>
    <t>Объем=(Ф27+Ф28) / 100</t>
  </si>
  <si>
    <t>Накладные расходы 97% ФОТ (от 18 841,20)</t>
  </si>
  <si>
    <t>Сметная прибыль 51% ФОТ (от 18 841,20)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</si>
  <si>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</si>
  <si>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</si>
  <si>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</si>
  <si>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</si>
  <si>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</si>
  <si>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</si>
  <si>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</si>
  <si>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</si>
  <si>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</si>
  <si>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1 930,32
1 475,35</t>
  </si>
  <si>
    <t>30,85
2,82</t>
  </si>
  <si>
    <t>109,23
19,68</t>
  </si>
  <si>
    <t>Объем=(Ф30+Ф31+Ф32) / 100</t>
  </si>
  <si>
    <t>Накладные расходы 97% ФОТ (от 10 323,94)</t>
  </si>
  <si>
    <t>Сметная прибыль 51% ФОТ (от 10 323,94)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</si>
  <si>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</si>
  <si>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</si>
  <si>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</si>
  <si>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</si>
  <si>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</si>
  <si>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</si>
  <si>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</si>
  <si>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</si>
  <si>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</si>
  <si>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2 350,44
1 527,23</t>
  </si>
  <si>
    <t>307,29
24,83</t>
  </si>
  <si>
    <t>1 368,61
218,16</t>
  </si>
  <si>
    <t>Объем=(Ф35+Ф36+Ф37+Ф15+Ф16) / 100</t>
  </si>
  <si>
    <t>Накладные расходы 97% ФОТ (от 13 637,51)</t>
  </si>
  <si>
    <t>Сметная прибыль 51% ФОТ (от 13 637,51)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</si>
  <si>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</si>
  <si>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</si>
  <si>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</si>
  <si>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</si>
  <si>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</si>
  <si>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</si>
  <si>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</si>
  <si>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</si>
  <si>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</si>
  <si>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</si>
  <si>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</si>
  <si>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</si>
  <si>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</si>
  <si>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2 206,79
1 698,47</t>
  </si>
  <si>
    <t>61,72
5,65</t>
  </si>
  <si>
    <t>77,53
13,99</t>
  </si>
  <si>
    <t>Объем=(Ф23+Ф24) / 100</t>
  </si>
  <si>
    <t>Накладные расходы 97% ФОТ (от 4 223,31)</t>
  </si>
  <si>
    <t>Сметная прибыль 51% ФОТ (от 4 223,31)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</si>
  <si>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</si>
  <si>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</si>
  <si>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</si>
  <si>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</si>
  <si>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</si>
  <si>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</si>
  <si>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</si>
  <si>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</si>
  <si>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</si>
  <si>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146,91
110,52</t>
  </si>
  <si>
    <t>6,18
0,56</t>
  </si>
  <si>
    <t>654,46
117,82</t>
  </si>
  <si>
    <t>Объем=((968-40)) / 100</t>
  </si>
  <si>
    <t>Накладные расходы 97% ФОТ (от 23 224,12)</t>
  </si>
  <si>
    <t>Сметная прибыль 51% ФОТ (от 23 224,12)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</si>
  <si>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</si>
  <si>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</si>
  <si>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</si>
  <si>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191,04
128,97</t>
  </si>
  <si>
    <t>9,26
0,85</t>
  </si>
  <si>
    <t>42,29
7,67</t>
  </si>
  <si>
    <t>Объем=40 / 100</t>
  </si>
  <si>
    <t>Накладные расходы 97% ФОТ (от 1 169,97)</t>
  </si>
  <si>
    <t>Сметная прибыль 51% ФОТ (от 1 169,97)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</si>
  <si>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</si>
  <si>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</si>
  <si>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</si>
  <si>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366,93
250,98</t>
  </si>
  <si>
    <t>58,13
2,82</t>
  </si>
  <si>
    <t>14 054,19
1 343,84</t>
  </si>
  <si>
    <t>Объем=(Каб_Общ-(Ф82+кт1)*100) / 100</t>
  </si>
  <si>
    <t>Накладные расходы 97% ФОТ (от 121 049,38)</t>
  </si>
  <si>
    <t>Сметная прибыль 51% ФОТ (от 121 049,38)</t>
  </si>
  <si>
    <t>ТЦ_21.1.06.08_78_7804526950_13.02.2024_02</t>
  </si>
  <si>
    <t>Кабель силовой  ИнСил-ППнг(А)-HF (N, PE)-1,0 5х25
// вес кг/метр</t>
  </si>
  <si>
    <t>м</t>
  </si>
  <si>
    <t>Объем=20*1,02</t>
  </si>
  <si>
    <t>Кабель силовой  ИнСил-ППнг(А)-HF (N, PE)-1,0 5х16
// вес 1,24 кг/метр</t>
  </si>
  <si>
    <t>Объем=40*1,02</t>
  </si>
  <si>
    <t>Кабель силовой  ИнСил-ППнг(А)-HF (N, PE)-1,0 5х6
// вес  0,64 кг/метр</t>
  </si>
  <si>
    <t>Объем=155*1,02</t>
  </si>
  <si>
    <t>Кабель силовой  ИнСил-ППнг(А)-HF (N, PE)-1,0 3х6
// вес 0,48 кг/метр</t>
  </si>
  <si>
    <t>Объем=100*1,02</t>
  </si>
  <si>
    <t>Кабель силовой  ИнСил-ППнг(А)-HF (N, PE)-1,0 5х4
// вес 0,39 кг/метр</t>
  </si>
  <si>
    <t>Объем=110*1,02</t>
  </si>
  <si>
    <t>Кабель силовой  ИнСил-ППнг(А)-HF (N, PE)-1,0 5х2,5
// вес  0,37 кг/метр</t>
  </si>
  <si>
    <t>Объем=410*1,02</t>
  </si>
  <si>
    <t>Кабель силовой  ИнСил-ППнг(А)-HF (N, PE)-1,0 3х2,5
// вес 0,28 кг/метр</t>
  </si>
  <si>
    <t>Объем=700*1,02</t>
  </si>
  <si>
    <t>Кабель силовой  ИнСил-ППнг(А)-HF (N, PE)-1,0 3х1,5
// вес 0,23 кг/ метр</t>
  </si>
  <si>
    <t>Объем=900*1,02</t>
  </si>
  <si>
    <t>Кабель силовой огнестойкий ИнСил-ППнг(А)-FRHF (N, PE)-1,0 5х4
// вес 0,61 кг/метр</t>
  </si>
  <si>
    <t>Кабель силовой огнестойкий ИнСил-ППнг(А)-FRHF (N, PE)-1,0 5х2,5
// вес 0,45 кг/метр</t>
  </si>
  <si>
    <t>Объем=10*1,02</t>
  </si>
  <si>
    <t>Кабель силовой огнестойкий ИнСил-ППнг(А)-FRHF (N, PE)-1,0 3х1,5
// вес 0,3 кг/метр</t>
  </si>
  <si>
    <t>Объем=550*1,02</t>
  </si>
  <si>
    <t>Кабель силовой огнестойкий ИнСил-ППнг(А)-FRHF (N, PE)-1,0 4х1,5
// вес 0,34 кг/метр</t>
  </si>
  <si>
    <t>Объем=50*1,02</t>
  </si>
  <si>
    <t>43</t>
  </si>
  <si>
    <t>ТЕРм08-02-398-04</t>
  </si>
  <si>
    <t>Провод в лотках, сечением: до 120 мм2</t>
  </si>
  <si>
    <t>165,49
83,86</t>
  </si>
  <si>
    <t>55,55
5,08</t>
  </si>
  <si>
    <t>95,15
17,18</t>
  </si>
  <si>
    <t>Объем=(Ф53/1,02) / 100</t>
  </si>
  <si>
    <t>Накладные расходы 97% ФОТ (от 300,58)</t>
  </si>
  <si>
    <t>Сметная прибыль 51% ФОТ (от 300,58)</t>
  </si>
  <si>
    <t>ТЦ_21.2.03.02_78_7804526950_13.02.2024_02</t>
  </si>
  <si>
    <t>Провод медный ИнСил-ПуГВнг(А)- 0,45 1х95
// вес 1,026 кг/метр</t>
  </si>
  <si>
    <t>Объем=15*1,02</t>
  </si>
  <si>
    <t>44</t>
  </si>
  <si>
    <t>ТЕРм08-02-398-02</t>
  </si>
  <si>
    <t>Провод в лотках, сечением: до 35 мм2</t>
  </si>
  <si>
    <t>72,18
42,24</t>
  </si>
  <si>
    <t>10,58
1,90</t>
  </si>
  <si>
    <t>Объем=(Ф54/1,02) / 100</t>
  </si>
  <si>
    <t>Накладные расходы 97% ФОТ (от 144,65)</t>
  </si>
  <si>
    <t>Сметная прибыль 51% ФОТ (от 144,65)</t>
  </si>
  <si>
    <t>Провод медный ИнСил-ПуГВнг(А) - 0,45 1х35
// вес 0,397 кг/метр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</si>
  <si>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</si>
  <si>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</si>
  <si>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</si>
  <si>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869,56
659,42</t>
  </si>
  <si>
    <t>38,26
0,85</t>
  </si>
  <si>
    <t>919,71
40,36</t>
  </si>
  <si>
    <t>Объем=((Ф56+Ф55)/1,02) / 100</t>
  </si>
  <si>
    <t>Накладные расходы 97% ФОТ (от 31 312,40)</t>
  </si>
  <si>
    <t>Сметная прибыль 51% ФОТ (от 31 312,40)</t>
  </si>
  <si>
    <t>Провод медный ИнСил-ПуГВнг(А) - 0,45 1х25
// вес 0,28 кг/метр</t>
  </si>
  <si>
    <t>Объем=160*1,02</t>
  </si>
  <si>
    <t>Провод медный ИнСил-ПуГВнг(А) - 0,45 1х6
// вес  0,0742 кг кг/метр</t>
  </si>
  <si>
    <t>Объем=50*1,03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</si>
  <si>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</si>
  <si>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</si>
  <si>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</si>
  <si>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</si>
  <si>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</si>
  <si>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21,59
7,97</t>
  </si>
  <si>
    <t>Объем=5*0,3</t>
  </si>
  <si>
    <t>Накладные расходы 97% ФОТ (от 269,33)</t>
  </si>
  <si>
    <t>Сметная прибыль 51% ФОТ (от 269,33)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</si>
  <si>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</si>
  <si>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</si>
  <si>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</si>
  <si>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</si>
  <si>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</si>
  <si>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</si>
  <si>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</si>
  <si>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</si>
  <si>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</si>
  <si>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</si>
  <si>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</si>
  <si>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</si>
  <si>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</si>
  <si>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</si>
  <si>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</si>
  <si>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155 891,12
3 553,67</t>
  </si>
  <si>
    <t>Объем=5*0,00031</t>
  </si>
  <si>
    <t>Накладные расходы 97% ФОТ (от 124,10)</t>
  </si>
  <si>
    <t>Сметная прибыль 55% ФОТ (от 124,10)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</si>
  <si>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</si>
  <si>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</si>
  <si>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</si>
  <si>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</si>
  <si>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</si>
  <si>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</si>
  <si>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</si>
  <si>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</si>
  <si>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</si>
  <si>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11 461,81
1 234,47</t>
  </si>
  <si>
    <t>Объем=4 / 100</t>
  </si>
  <si>
    <t>Накладные расходы 97% ФОТ (от 1 112,50)</t>
  </si>
  <si>
    <t>Сметная прибыль 55% ФОТ (от 1 112,50)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</si>
  <si>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</si>
  <si>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</si>
  <si>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</si>
  <si>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</si>
  <si>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</si>
  <si>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</si>
  <si>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Объем=6/1000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</si>
  <si>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</si>
  <si>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</si>
  <si>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</si>
  <si>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</si>
  <si>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</si>
  <si>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1 690,13
1 107,24</t>
  </si>
  <si>
    <t>485,89
35,26</t>
  </si>
  <si>
    <t>484 656,47
69 384,79</t>
  </si>
  <si>
    <t>Объем=2*33+3*1,9+1*3,2+0,06*40+0,1*8+0,11*16+0,02*36+0,05*68+0,004*416+1,7</t>
  </si>
  <si>
    <t>Накладные расходы 97% ФОТ (от 2 248 284,35)</t>
  </si>
  <si>
    <t>Сметная прибыль 51% ФОТ (от 2 248 284,35)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</si>
  <si>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</si>
  <si>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</si>
  <si>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</si>
  <si>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</si>
  <si>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</si>
  <si>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</si>
  <si>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</si>
  <si>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</si>
  <si>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</si>
  <si>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</si>
  <si>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</si>
  <si>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</si>
  <si>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</si>
  <si>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</si>
  <si>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</si>
  <si>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</si>
  <si>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</si>
  <si>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</si>
  <si>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</si>
  <si>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</si>
  <si>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</si>
  <si>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</si>
  <si>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</si>
  <si>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</si>
  <si>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</si>
  <si>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</si>
  <si>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</si>
  <si>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</si>
  <si>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</si>
  <si>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</si>
  <si>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</si>
  <si>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</si>
  <si>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</si>
  <si>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</si>
  <si>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</si>
  <si>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</si>
  <si>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</si>
  <si>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</si>
  <si>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</si>
  <si>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725,25
476,57</t>
  </si>
  <si>
    <t>171,28
0,29</t>
  </si>
  <si>
    <t>234,72
0,78</t>
  </si>
  <si>
    <t>Объем=12 / 100</t>
  </si>
  <si>
    <t>Накладные расходы 97% ФОТ (от 1 289,24)</t>
  </si>
  <si>
    <t>Сметная прибыль 51% ФОТ (от 1 289,24)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</si>
  <si>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</si>
  <si>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</si>
  <si>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</si>
  <si>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</si>
  <si>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</si>
  <si>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81,83
74,38</t>
  </si>
  <si>
    <t>Накладные расходы 95% ФОТ (от 100 549,59)</t>
  </si>
  <si>
    <t>Сметная прибыль 53% ФОТ (от 100 549,59)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</si>
  <si>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</si>
  <si>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</si>
  <si>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</si>
  <si>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</si>
  <si>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</si>
  <si>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</si>
  <si>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</si>
  <si>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566,00
311,67</t>
  </si>
  <si>
    <t>149,75
10,72</t>
  </si>
  <si>
    <t>307,83
43,47</t>
  </si>
  <si>
    <t>Накладные расходы 97% ФОТ (от 1 307,43)</t>
  </si>
  <si>
    <t>Сметная прибыль 51% ФОТ (от 1 307,43)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</si>
  <si>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</si>
  <si>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</si>
  <si>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</si>
  <si>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Объем=3*6*1,03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</si>
  <si>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</si>
  <si>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</si>
  <si>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</si>
  <si>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177,26
160,47</t>
  </si>
  <si>
    <t>Объем=300 / 100</t>
  </si>
  <si>
    <t>Накладные расходы 97% ФОТ (от 10 846,23)</t>
  </si>
  <si>
    <t>Сметная прибыль 51% ФОТ (от 10 846,23)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</si>
  <si>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</si>
  <si>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</si>
  <si>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</si>
  <si>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</si>
  <si>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Объем=(300*1,02) / 10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</si>
  <si>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</si>
  <si>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</si>
  <si>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</si>
  <si>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</si>
  <si>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</si>
  <si>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</si>
  <si>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</si>
  <si>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</si>
  <si>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</si>
  <si>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</si>
  <si>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1 531,51
850,85</t>
  </si>
  <si>
    <t>582,89
230,91</t>
  </si>
  <si>
    <t>4 792,75
3 745,71</t>
  </si>
  <si>
    <t>Объем=(Ф95+Ф96+Ф97) / 100</t>
  </si>
  <si>
    <t>Накладные расходы 97% ФОТ (от 17 547,90)</t>
  </si>
  <si>
    <t>Сметная прибыль 51% ФОТ (от 17 547,90)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</si>
  <si>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</si>
  <si>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</si>
  <si>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</si>
  <si>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</si>
  <si>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</si>
  <si>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</si>
  <si>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</si>
  <si>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</si>
  <si>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</si>
  <si>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</si>
  <si>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</si>
  <si>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</si>
  <si>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</si>
  <si>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</si>
  <si>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</si>
  <si>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</si>
  <si>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</si>
  <si>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</si>
  <si>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</si>
  <si>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</si>
  <si>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</si>
  <si>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</si>
  <si>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</si>
  <si>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</si>
  <si>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</si>
  <si>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</si>
  <si>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</si>
  <si>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</si>
  <si>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</si>
  <si>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</si>
  <si>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</si>
  <si>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</si>
  <si>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</si>
  <si>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</si>
  <si>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</si>
  <si>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</si>
  <si>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Объем=0,01*8/1000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</si>
  <si>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</si>
  <si>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</si>
  <si>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</si>
  <si>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</si>
  <si>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</si>
  <si>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</si>
  <si>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Объем=10 / 10</t>
  </si>
  <si>
    <t>109</t>
  </si>
  <si>
    <t>19,56
0,06</t>
  </si>
  <si>
    <t>Объем=(Ф19) / 100</t>
  </si>
  <si>
    <t>Накладные расходы 97% ФОТ (от 107,43)</t>
  </si>
  <si>
    <t>Сметная прибыль 51% ФОТ (от 107,43)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</si>
  <si>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</si>
  <si>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</si>
  <si>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</si>
  <si>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</si>
  <si>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</si>
  <si>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</si>
  <si>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</si>
  <si>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</si>
  <si>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</si>
  <si>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46,66
41,11</t>
  </si>
  <si>
    <t>20,77
3,82</t>
  </si>
  <si>
    <t>Объем=(Ф106+Ф105) / 100</t>
  </si>
  <si>
    <t>Накладные расходы 97% ФОТ (от 550,32)</t>
  </si>
  <si>
    <t>Сметная прибыль 51% ФОТ (от 550,32)</t>
  </si>
  <si>
    <t>114</t>
  </si>
  <si>
    <t>Консоль 500 мм БСМ-02.50.5025
// вес</t>
  </si>
  <si>
    <t>Объем=18+18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</si>
  <si>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</si>
  <si>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</si>
  <si>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</si>
  <si>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</si>
  <si>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</si>
  <si>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42,97
34,62</t>
  </si>
  <si>
    <t>3,87
0,71</t>
  </si>
  <si>
    <t>Объем=(Ф102+Ф104) / 100</t>
  </si>
  <si>
    <t>Накладные расходы 97% ФОТ (от 86,50)</t>
  </si>
  <si>
    <t>Сметная прибыль 51% ФОТ (от 86,50)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</si>
  <si>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</si>
  <si>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</si>
  <si>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</si>
  <si>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</si>
  <si>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</si>
  <si>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</si>
  <si>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</si>
  <si>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1 202,45
753,46</t>
  </si>
  <si>
    <t>292,08
0,29</t>
  </si>
  <si>
    <t>33,36
0,06</t>
  </si>
  <si>
    <t>Объем=(Ф18) / 100</t>
  </si>
  <si>
    <t>Накладные расходы 97% ФОТ (от 169,81)</t>
  </si>
  <si>
    <t>Сметная прибыль 51% ФОТ (от 169,81)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</si>
  <si>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</si>
  <si>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</si>
  <si>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</si>
  <si>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</si>
  <si>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</si>
  <si>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Объем=48 / 10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</si>
  <si>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</si>
  <si>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</si>
  <si>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</si>
  <si>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</si>
  <si>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</si>
  <si>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</si>
  <si>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</si>
  <si>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31,62
24,64</t>
  </si>
  <si>
    <t>3,47
0,29</t>
  </si>
  <si>
    <t>79,32
12,95</t>
  </si>
  <si>
    <t>Накладные расходы 95% ФОТ (от 1 123,43)</t>
  </si>
  <si>
    <t>Сметная прибыль 65% ФОТ (от 1 123,43)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</si>
  <si>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</si>
  <si>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</si>
  <si>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</si>
  <si>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</si>
  <si>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</si>
  <si>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</si>
  <si>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809,79
683,19</t>
  </si>
  <si>
    <t>17,17
0,85</t>
  </si>
  <si>
    <t>7,84
0,77</t>
  </si>
  <si>
    <t>Накладные расходы 97% ФОТ (от 616,46)</t>
  </si>
  <si>
    <t>Сметная прибыль 51% ФОТ (от 616,46)</t>
  </si>
  <si>
    <t>126
О</t>
  </si>
  <si>
    <t>ТССЦ-509-1441</t>
  </si>
  <si>
    <t>Выключатель одноклавишный для открытой проводки// 069711</t>
  </si>
  <si>
    <t>Объем=(МАСТЕР*100) / 10</t>
  </si>
  <si>
    <t>127</t>
  </si>
  <si>
    <t>ТЕРм08-03-591-05</t>
  </si>
  <si>
    <t>Выключатель: двухклавишный утопленного типа при скрытой проводке</t>
  </si>
  <si>
    <t>611,31
567,31</t>
  </si>
  <si>
    <t>7,88
0,85</t>
  </si>
  <si>
    <t>3,60
0,77</t>
  </si>
  <si>
    <t>Накладные расходы 97% ФОТ (от 512,03)</t>
  </si>
  <si>
    <t>Сметная прибыль 51% ФОТ (от 512,03)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</si>
  <si>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</si>
  <si>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</si>
  <si>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</si>
  <si>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</si>
  <si>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</si>
  <si>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</si>
  <si>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600,76
556,93</t>
  </si>
  <si>
    <t>26,99
5,75</t>
  </si>
  <si>
    <t>Объем=(16+Ф21*10+Ф25) / 100</t>
  </si>
  <si>
    <t>Накладные расходы 97% ФОТ (от 3 770,06)</t>
  </si>
  <si>
    <t>Сметная прибыль 51% ФОТ (от 3 770,06)</t>
  </si>
  <si>
    <t>130</t>
  </si>
  <si>
    <t>ТЦ_20.4.01.01_78_7804526950_13.02.2024_02</t>
  </si>
  <si>
    <t>Выключатель одноклавишный на 2 модуля, 6 А, 220 В,белый,IP20//077010</t>
  </si>
  <si>
    <t>Объем=МАСТЕР*100</t>
  </si>
  <si>
    <t>131</t>
  </si>
  <si>
    <t>ТССЦ-509-1201</t>
  </si>
  <si>
    <t>Выключатель одноклавишный для скрытой проводки//077000</t>
  </si>
  <si>
    <t>Объем=2 / 10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</si>
  <si>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</si>
  <si>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</si>
  <si>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</si>
  <si>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</si>
  <si>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</si>
  <si>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Объем=33 / 100</t>
  </si>
  <si>
    <t>134</t>
  </si>
  <si>
    <t>ТССЦ-509-7977</t>
  </si>
  <si>
    <t>Рамка пластиковая на 2 модуля для монтажа на профиль 60х20 мм</t>
  </si>
  <si>
    <t>135</t>
  </si>
  <si>
    <t>12,59
2,68</t>
  </si>
  <si>
    <t>Объем=14 / 100</t>
  </si>
  <si>
    <t>Накладные расходы 97% ФОТ (от 1 759,36)</t>
  </si>
  <si>
    <t>Сметная прибыль 51% ФОТ (от 1 759,36)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</si>
  <si>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</si>
  <si>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</si>
  <si>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</si>
  <si>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</si>
  <si>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</si>
  <si>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</si>
  <si>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</si>
  <si>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</si>
  <si>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</si>
  <si>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</si>
  <si>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Объем=47 / 1000</t>
  </si>
  <si>
    <t>139</t>
  </si>
  <si>
    <t>ТЕРм08-03-591-08</t>
  </si>
  <si>
    <t>Розетка штепсельная: неутопленного типа при открытой проводке</t>
  </si>
  <si>
    <t>874,90
747,19</t>
  </si>
  <si>
    <t>3,92
0,38</t>
  </si>
  <si>
    <t>Объем=(Ф12) / 100</t>
  </si>
  <si>
    <t>Накладные расходы 97% ФОТ (от 337,06)</t>
  </si>
  <si>
    <t>Сметная прибыль 51% ФОТ (от 337,06)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</si>
  <si>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</si>
  <si>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</si>
  <si>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</si>
  <si>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</si>
  <si>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</si>
  <si>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</si>
  <si>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94,63
69,85</t>
  </si>
  <si>
    <t>Накладные расходы 97% ФОТ (от 3 147,49)</t>
  </si>
  <si>
    <t>Сметная прибыль 51% ФОТ (от 3 147,49)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</si>
  <si>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</si>
  <si>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</si>
  <si>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</si>
  <si>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</si>
  <si>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Объем=(9+24) / 1000</t>
  </si>
  <si>
    <t>144</t>
  </si>
  <si>
    <t>ТЕРм08-03-591-10</t>
  </si>
  <si>
    <t>Розетка штепсельная: полугерметическая и герметическая</t>
  </si>
  <si>
    <t>1 587,05
1 316,22</t>
  </si>
  <si>
    <t>53,07
2,25</t>
  </si>
  <si>
    <t>12,12
1,02</t>
  </si>
  <si>
    <t>Объем=2 / 100</t>
  </si>
  <si>
    <t>Накладные расходы 97% ФОТ (от 594,11)</t>
  </si>
  <si>
    <t>Сметная прибыль 51% ФОТ (от 594,11)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</si>
  <si>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</si>
  <si>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</si>
  <si>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</si>
  <si>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</si>
  <si>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</si>
  <si>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</si>
  <si>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Объем=МАСТЕР*0,1</t>
  </si>
  <si>
    <t>148</t>
  </si>
  <si>
    <t>345,47
28,95</t>
  </si>
  <si>
    <t>Объем=(33+24) / 100</t>
  </si>
  <si>
    <t>Накладные расходы 97% ФОТ (от 16 931,99)</t>
  </si>
  <si>
    <t>Сметная прибыль 51% ФОТ (от 16 931,99)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</si>
  <si>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</si>
  <si>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</si>
  <si>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</si>
  <si>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</si>
  <si>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</si>
  <si>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</si>
  <si>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</si>
  <si>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</si>
  <si>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</si>
  <si>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Объем=9 / 100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</si>
  <si>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</si>
  <si>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</si>
  <si>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</si>
  <si>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</si>
  <si>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</si>
  <si>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</si>
  <si>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</si>
  <si>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</si>
  <si>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</si>
  <si>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</si>
  <si>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</si>
  <si>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113,68
58,94</t>
  </si>
  <si>
    <t>4,42
0,29</t>
  </si>
  <si>
    <t>201,72
25,91</t>
  </si>
  <si>
    <t>Накладные расходы 97% ФОТ (от 5 337,36)</t>
  </si>
  <si>
    <t>Сметная прибыль 51% ФОТ (от 5 337,36)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</si>
  <si>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</si>
  <si>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</si>
  <si>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</si>
  <si>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</si>
  <si>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</si>
  <si>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</si>
  <si>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75,19
43,84</t>
  </si>
  <si>
    <t>Объем=Ф137+Ф138</t>
  </si>
  <si>
    <t>Накладные расходы 97% ФОТ (от 2 963,01)</t>
  </si>
  <si>
    <t>Сметная прибыль 51% ФОТ (от 2 963,01)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</si>
  <si>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</si>
  <si>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</si>
  <si>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</si>
  <si>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</si>
  <si>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</si>
  <si>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</si>
  <si>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</si>
  <si>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</si>
  <si>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</si>
  <si>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331,73
208,08</t>
  </si>
  <si>
    <t>77,79
5,65</t>
  </si>
  <si>
    <t>3 109,11
445,25</t>
  </si>
  <si>
    <t>Объем=350 / 100</t>
  </si>
  <si>
    <t>Накладные расходы 97% ФОТ (от 16 853,48)</t>
  </si>
  <si>
    <t>Сметная прибыль 51% ФОТ (от 16 853,48)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</si>
  <si>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</si>
  <si>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</si>
  <si>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</si>
  <si>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Объем=350*1,02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</si>
  <si>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</si>
  <si>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</si>
  <si>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</si>
  <si>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</si>
  <si>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</si>
  <si>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</si>
  <si>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</si>
  <si>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</si>
  <si>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</si>
  <si>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</si>
  <si>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</si>
  <si>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</si>
  <si>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</si>
  <si>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</si>
  <si>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</si>
  <si>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</si>
  <si>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111,00
65,00</t>
  </si>
  <si>
    <t>5,57
0,29</t>
  </si>
  <si>
    <t>254,25
25,91</t>
  </si>
  <si>
    <t>Накладные расходы 97% ФОТ (от 5 883,53)</t>
  </si>
  <si>
    <t>Сметная прибыль 51% ФОТ (от 5 883,53)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</si>
  <si>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</si>
  <si>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</si>
  <si>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</si>
  <si>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</si>
  <si>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</si>
  <si>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</si>
  <si>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Объем=(2*25) / 10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</si>
  <si>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</si>
  <si>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</si>
  <si>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</si>
  <si>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</si>
  <si>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767,10
412,14</t>
  </si>
  <si>
    <t>66,06
3,11</t>
  </si>
  <si>
    <t>1 357,85
125,92</t>
  </si>
  <si>
    <t>Объем=180 / 100</t>
  </si>
  <si>
    <t>Накладные расходы 97% ФОТ (от 16 839,72)</t>
  </si>
  <si>
    <t>Сметная прибыль 51% ФОТ (от 16 839,72)</t>
  </si>
  <si>
    <t>172</t>
  </si>
  <si>
    <t>ТССЦ-101-3731</t>
  </si>
  <si>
    <t>Сталь круглая (катанка), диаметром 8 мм</t>
  </si>
  <si>
    <t>Объем=МАСТЕР*100*0,395*т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</si>
  <si>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</si>
  <si>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</si>
  <si>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</si>
  <si>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</si>
  <si>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</si>
  <si>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</si>
  <si>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</si>
  <si>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</si>
  <si>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</si>
  <si>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</si>
  <si>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</si>
  <si>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109,23
4,79</t>
  </si>
  <si>
    <t>Объем=25 / 100</t>
  </si>
  <si>
    <t>Накладные расходы 97% ФОТ (от 3 718,98)</t>
  </si>
  <si>
    <t>Сметная прибыль 51% ФОТ (от 3 718,98)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</si>
  <si>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</si>
  <si>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</si>
  <si>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</si>
  <si>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</si>
  <si>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</si>
  <si>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</si>
  <si>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</si>
  <si>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648,99
436,75</t>
  </si>
  <si>
    <t>109,26
7,05</t>
  </si>
  <si>
    <t>1 622,10
206,47</t>
  </si>
  <si>
    <t>Объем=(Ф49) / 100</t>
  </si>
  <si>
    <t>Накладные расходы 97% ФОТ (от 12 998,35)</t>
  </si>
  <si>
    <t>Сметная прибыль 51% ФОТ (от 12 998,35)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</si>
  <si>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</si>
  <si>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</si>
  <si>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</si>
  <si>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</si>
  <si>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</si>
  <si>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</si>
  <si>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</si>
  <si>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</si>
  <si>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381,38
38,86</t>
  </si>
  <si>
    <t>Объем=Ф46+Ф45</t>
  </si>
  <si>
    <t>Накладные расходы 97% ФОТ (от 8 825,29)</t>
  </si>
  <si>
    <t>Сметная прибыль 51% ФОТ (от 8 825,29)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</si>
  <si>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</si>
  <si>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</si>
  <si>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</si>
  <si>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</si>
  <si>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</si>
  <si>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</si>
  <si>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</si>
  <si>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</si>
  <si>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1 472,14
1 101,24</t>
  </si>
  <si>
    <t>248,42
125,67</t>
  </si>
  <si>
    <t>19,86
19,82</t>
  </si>
  <si>
    <t>Объем=(0,7*Ф47) / 100</t>
  </si>
  <si>
    <t>Накладные расходы 97% ФОТ (от 193,50)</t>
  </si>
  <si>
    <t>Сметная прибыль 51% ФОТ (от 193,50)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</si>
  <si>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</si>
  <si>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</si>
  <si>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</si>
  <si>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</si>
  <si>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</si>
  <si>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364,34
219,40</t>
  </si>
  <si>
    <t>75,36
5,36</t>
  </si>
  <si>
    <t>1 721,21
241,48</t>
  </si>
  <si>
    <t>Объем=(60/3) / 10</t>
  </si>
  <si>
    <t>Накладные расходы 97% ФОТ (от 10 127,51)</t>
  </si>
  <si>
    <t>Сметная прибыль 51% ФОТ (от 10 127,51)</t>
  </si>
  <si>
    <t>191</t>
  </si>
  <si>
    <t>ТССЦ-101-2542</t>
  </si>
  <si>
    <t>Сталь угловая: 50х50 мм</t>
  </si>
  <si>
    <t>Объем=3,77*60*т</t>
  </si>
  <si>
    <t>192</t>
  </si>
  <si>
    <t>ТССЦ-101-0089</t>
  </si>
  <si>
    <t>Болты с шестигранной головкой диаметром резьбы: 8 мм//Болт М8х250</t>
  </si>
  <si>
    <t>Объем=0,1*30*т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</si>
  <si>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</si>
  <si>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</si>
  <si>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</si>
  <si>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</si>
  <si>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</si>
  <si>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</si>
  <si>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</si>
  <si>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1 060,93
542,96</t>
  </si>
  <si>
    <t>169,35
10,72</t>
  </si>
  <si>
    <t>348,11
43,47</t>
  </si>
  <si>
    <t>Объем=18 / 100</t>
  </si>
  <si>
    <t>Накладные расходы 97% ФОТ (от 2 245,39)</t>
  </si>
  <si>
    <t>Сметная прибыль 51% ФОТ (от 2 245,39)</t>
  </si>
  <si>
    <t>195
О</t>
  </si>
  <si>
    <t>Объем=МАСТЕР*100*1,03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</si>
  <si>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</si>
  <si>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</si>
  <si>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</si>
  <si>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469,62
390,40</t>
  </si>
  <si>
    <t>57,72
2,54</t>
  </si>
  <si>
    <t>1 581,95
137,42</t>
  </si>
  <si>
    <t>Объем=240 / 100</t>
  </si>
  <si>
    <t>Накладные расходы 97% ФОТ (от 21 247,24)</t>
  </si>
  <si>
    <t>Сметная прибыль 51% ФОТ (от 21 247,24)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</si>
  <si>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</si>
  <si>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</si>
  <si>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</si>
  <si>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Объем=МАСТЕР*10*1,02</t>
  </si>
  <si>
    <t>198</t>
  </si>
  <si>
    <t>ТЕРм08-10-010-01</t>
  </si>
  <si>
    <t>Прокладка труб гофрированных ПВХ для защиты проводов и кабелей</t>
  </si>
  <si>
    <t>394,82
304,32</t>
  </si>
  <si>
    <t>Объем=560 / 100</t>
  </si>
  <si>
    <t>Накладные расходы 97% ФОТ (от 38 396,01)</t>
  </si>
  <si>
    <t>Сметная прибыль 51% ФОТ (от 38 396,01)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</si>
  <si>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</si>
  <si>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</si>
  <si>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</si>
  <si>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</si>
  <si>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</si>
  <si>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</si>
  <si>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Объем=(15*100) / 10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</si>
  <si>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</si>
  <si>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</si>
  <si>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</si>
  <si>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706,92
564,28</t>
  </si>
  <si>
    <t>114,26
7,34</t>
  </si>
  <si>
    <t>587,20
74,39</t>
  </si>
  <si>
    <t>Объем=45 / 100</t>
  </si>
  <si>
    <t>Накладные расходы 97% ФОТ (от 5 795,36)</t>
  </si>
  <si>
    <t>Сметная прибыль 51% ФОТ (от 5 795,36)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</si>
  <si>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</si>
  <si>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</si>
  <si>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</si>
  <si>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</si>
  <si>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Объем=105 / 100</t>
  </si>
  <si>
    <t>Накладные расходы 97% ФОТ (от 7 199,25)</t>
  </si>
  <si>
    <t>Сметная прибыль 51% ФОТ (от 7 199,25)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</si>
  <si>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</si>
  <si>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</si>
  <si>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</si>
  <si>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</si>
  <si>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</si>
  <si>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</si>
  <si>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Объем=(2*100) / 10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</si>
  <si>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</si>
  <si>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</si>
  <si>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</si>
  <si>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</si>
  <si>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</si>
  <si>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</si>
  <si>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</si>
  <si>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</si>
  <si>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Итого прямые затраты по смете в текущих ценах</t>
  </si>
  <si>
    <t>548 111,86
81 184,89</t>
  </si>
  <si>
    <t>Накладные расходы</t>
  </si>
  <si>
    <t xml:space="preserve">     В том числе, справочно:</t>
  </si>
  <si>
    <t xml:space="preserve">      90% ФОТ (от 11417,28) (Поз. 21)</t>
  </si>
  <si>
    <t xml:space="preserve">      95% ФОТ (от 101673,02) (Поз. 123, 76)</t>
  </si>
  <si>
    <t xml:space="preserve">      97% ФОТ (от 2755981,46) (Поз. 50-51, 53-54, 1, 3-7, 9-10, 12, 14-15, 17, 20, 24, 27, 31, 37, 40-48, 56, 74, 78, 80, 85, 109, 113, 116, 119, 125, 127, 129, 135, 139, 141, 144, 148-149, 152, 156, 158, 161-162, 168, 171-172, 178, 181, 185, 188, 190, 194, 196, 198-199, 201, 203-204)</t>
  </si>
  <si>
    <t>Сметная прибыль</t>
  </si>
  <si>
    <t xml:space="preserve">      46% ФОТ (от 11417,28) (Поз. 21)</t>
  </si>
  <si>
    <t xml:space="preserve">      51% ФОТ (от 2754744,86) (Поз. 1, 3-7, 9-10, 12, 14-15, 17, 20, 24, 27, 31, 37, 40-48, 56, 74, 78, 80, 85, 109, 113, 116, 119, 125, 127, 129, 135, 139, 141, 144, 148-149, 152, 156, 158, 161-162, 168, 171-172, 178, 181, 185, 188, 190, 194, 196, 198-199, 201, 203-204)</t>
  </si>
  <si>
    <t xml:space="preserve">      53% ФОТ (от 100549,59) (Поз. 76)</t>
  </si>
  <si>
    <t xml:space="preserve">      55% ФОТ (от 1236,6) (Поз. 50-51, 53-54)</t>
  </si>
  <si>
    <t xml:space="preserve">      65% ФОТ (от 1123,43) (Поз. 123)</t>
  </si>
  <si>
    <t>Итоги по смете:</t>
  </si>
  <si>
    <t xml:space="preserve">     Итоги по Строительным работам</t>
  </si>
  <si>
    <t xml:space="preserve">          Теплоизоляционные работы:</t>
  </si>
  <si>
    <t xml:space="preserve">               Итого Поз. 50-51, 53-54</t>
  </si>
  <si>
    <t xml:space="preserve">               Накладные расходы 97% ФОТ (от 1 236,60)</t>
  </si>
  <si>
    <t xml:space="preserve">               Сметная прибыль 55% ФОТ (от 1 236,60)</t>
  </si>
  <si>
    <t xml:space="preserve">               Итого c накладными и см. прибылью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</si>
  <si>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</si>
  <si>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</si>
  <si>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</si>
  <si>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Итоги по Поз. 1, 3-7, 9-10, 12, 14-15, 17, 20, 24, 27, 31, 37, 40-48, 56, 74, 78, 80, 85, 109, 113, 116, 119, 125, 127, 129, 135, 139, 141, 144, 148-149, 152, 156, 158, 161-162, 168, 171-172, 178, 181, 185, 188, 190, 194, 196, 198-199, 201, 203-204 НР 97% ФОТ; СП 51% ФОТ</t>
  </si>
  <si>
    <t xml:space="preserve">                    Итого Поз. 1, 3-7, 9-10, 12, 14-15, 17, 20, 24, 27, 31, 37, 40-48, 56, 74, 78, 80, 85, 109, 113, 116, 119, 125, 127, 129, 135, 139, 141, 144, 148-149, 152, 156, 158, 161-162, 168, 171-172, 178, 181, 185, 188, 190, 194, 196, 198-199, 201, 203-204</t>
  </si>
  <si>
    <t>546 702,68
80 755,83</t>
  </si>
  <si>
    <t xml:space="preserve">                    Накладные расходы 97% ФОТ (от 2 754 744,86)</t>
  </si>
  <si>
    <t xml:space="preserve">                    Сметная прибыль 51% ФОТ (от 2 754 744,86)</t>
  </si>
  <si>
    <t xml:space="preserve">                    Итого c накладными и см. прибылью</t>
  </si>
  <si>
    <t xml:space="preserve">               Итоги по Поз. 123 НР 95% ФОТ; СП 65% ФОТ</t>
  </si>
  <si>
    <t xml:space="preserve">                    Итого Поз. 123</t>
  </si>
  <si>
    <t xml:space="preserve">                    Накладные расходы 95% ФОТ (от 1 123,43)</t>
  </si>
  <si>
    <t xml:space="preserve">                    Сметная прибыль 65% ФОТ (от 1 123,43)</t>
  </si>
  <si>
    <t xml:space="preserve">               Итого</t>
  </si>
  <si>
    <t xml:space="preserve">          Прокладка и монтаж сетей связи:</t>
  </si>
  <si>
    <t xml:space="preserve">               Итого Поз. 21</t>
  </si>
  <si>
    <t xml:space="preserve">               Накладные расходы 90% ФОТ (от 11 417,28)</t>
  </si>
  <si>
    <t xml:space="preserve">               Сметная прибыль 46% ФОТ (от 11 417,28)</t>
  </si>
  <si>
    <t xml:space="preserve">          Материалы для монтажных работ:</t>
  </si>
  <si>
    <t xml:space="preserve">               Итого Поз. 25-26, 28-30, 32-36, 38-39, , , , , , , , , 49, 52, 77, 82, 130-134, 136-138, 140, 142-143, 145-147, 150-151, 153-155, 164-166, 169-170</t>
  </si>
  <si>
    <t xml:space="preserve">               Итого Поз. 57-73, 75, 83-84, 86-108, 111-112, 114-115, 117-118, 120-121, 173-177, 179-180, 182, 184, 186-187, 189, 191-193, 206-209</t>
  </si>
  <si>
    <t xml:space="preserve">          Монтаж радиотелевизионного и электронного оборудования:</t>
  </si>
  <si>
    <t xml:space="preserve">               Итого Поз. 76</t>
  </si>
  <si>
    <t xml:space="preserve">               Накладные расходы 95% ФОТ (от 100 549,59)</t>
  </si>
  <si>
    <t xml:space="preserve">               Сметная прибыль 53% ФОТ (от 100 549,59)</t>
  </si>
  <si>
    <t xml:space="preserve">     Итоги по Оборудованию</t>
  </si>
  <si>
    <t xml:space="preserve">          Инженерное оборудование:</t>
  </si>
  <si>
    <t xml:space="preserve">               Итого Поз. 2, 8, 55, 79, 81, 110, 122, 124, 126, 128, 163, 167, 183, 195, 197, 200, 202, 205</t>
  </si>
  <si>
    <t xml:space="preserve">          Оборудование:</t>
  </si>
  <si>
    <t xml:space="preserve">               Итого Поз. 11, 13, 16, 18-19, 22-23, 157, 159-160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</si>
  <si>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</si>
  <si>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</si>
  <si>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</si>
  <si>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</si>
  <si>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</si>
  <si>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</si>
  <si>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</si>
  <si>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</si>
  <si>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</si>
  <si>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ВЗиС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</si>
  <si>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</si>
  <si>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</si>
  <si>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</si>
  <si>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</si>
  <si>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(7 146 944,70)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</si>
  <si>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</si>
  <si>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</si>
  <si>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</si>
  <si>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</si>
  <si>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</si>
  <si>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</si>
  <si>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</si>
  <si>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>Составил:  ____________________________ Пахомкина И.В.</t>
  </si>
  <si>
    <t>Проверил:  ____________________________ Смирнова И.А.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</si>
  <si>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</si>
  <si>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1632-2021-5.1.1-ЭС_03.02.060-П01</t>
  </si>
  <si>
    <t>на Электроснажение, 03.02.060 РТП-1 (код SAP 02.05.001.01) код ГП 5.1.1</t>
  </si>
  <si>
    <t>1632-2021-5.1.1-ЭС</t>
  </si>
  <si>
    <t>1 квартал 2000 г</t>
  </si>
  <si>
    <t>Ячейки КРУ и Шкафы монтируются на заводе.</t>
  </si>
  <si>
    <t>Вес блоков взят приближенно, после уточнения на заводе-изготовителе.</t>
  </si>
  <si>
    <t>БМЗ доставляется на строительную площадку со смонтированной кровлей.</t>
  </si>
  <si>
    <t>Трансформаторы силовые доставляются отдельно от БМЗ.</t>
  </si>
  <si>
    <t>Блоки БМЗ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</si>
  <si>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</si>
  <si>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</si>
  <si>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6 903,11
2 903,12</t>
  </si>
  <si>
    <t>2 965,99
402,83</t>
  </si>
  <si>
    <t>67 743,17
18 151,68</t>
  </si>
  <si>
    <t>Накладные расходы 92% ФОТ (от 148 966,15)</t>
  </si>
  <si>
    <t>Сметная прибыль 49% ФОТ (от 148 966,15)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</si>
  <si>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</si>
  <si>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</si>
  <si>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</si>
  <si>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9 520,94
2 829,04</t>
  </si>
  <si>
    <t>5 679,00
719,52</t>
  </si>
  <si>
    <t>129 708,44
32 421,65</t>
  </si>
  <si>
    <t>Накладные расходы 92% ФОТ (от 159 898,10)</t>
  </si>
  <si>
    <t>Сметная прибыль 49% ФОТ (от 159 898,10)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</si>
  <si>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</si>
  <si>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</si>
  <si>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12 617,09
4 299,79</t>
  </si>
  <si>
    <t>6 843,32
840,37</t>
  </si>
  <si>
    <t>156 301,35
37 866,99</t>
  </si>
  <si>
    <t>Накладные расходы 92% ФОТ (от 231 615,69)</t>
  </si>
  <si>
    <t>Сметная прибыль 49% ФОТ (от 231 615,69)</t>
  </si>
  <si>
    <t>Трансформаторы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</si>
  <si>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</si>
  <si>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</si>
  <si>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2 977,42
793,42</t>
  </si>
  <si>
    <t>1 268,09
139,07</t>
  </si>
  <si>
    <t>28 963,20
6 266,45</t>
  </si>
  <si>
    <t>Накладные расходы 97% ФОТ (от 42 017,83)</t>
  </si>
  <si>
    <t>Сметная прибыль 51% ФОТ (от 42 017,83)</t>
  </si>
  <si>
    <t>Заземление</t>
  </si>
  <si>
    <t>ТЕРм08-02-471-02</t>
  </si>
  <si>
    <t>Заземлитель вертикальный из угловой стали размером: 63х63х6 мм</t>
  </si>
  <si>
    <t>433,68
241,95</t>
  </si>
  <si>
    <t>109,30
8,46</t>
  </si>
  <si>
    <t>5 242,27
800,91</t>
  </si>
  <si>
    <t>Объем=42 / 10</t>
  </si>
  <si>
    <t>Накладные расходы 97% ФОТ (от 23 695,53)</t>
  </si>
  <si>
    <t>Сметная прибыль 51% ФОТ (от 23 695,53)</t>
  </si>
  <si>
    <t>ТССЦ-101-2544</t>
  </si>
  <si>
    <t>Сталь угловая: 63х63 мм</t>
  </si>
  <si>
    <t>Объем=2,7*МАСТЕР*10*5,72/1000</t>
  </si>
  <si>
    <t>ТЕРм08-02-472-02</t>
  </si>
  <si>
    <t>Заземлитель горизонтальный из стали: полосовой сечением 160 мм2// прим.</t>
  </si>
  <si>
    <t>562,33
340,38</t>
  </si>
  <si>
    <t>97,81
6,21</t>
  </si>
  <si>
    <t>2 490,82
312,00</t>
  </si>
  <si>
    <t>Объем=223 / 100</t>
  </si>
  <si>
    <t>Накладные расходы 97% ФОТ (от 17 413,19)</t>
  </si>
  <si>
    <t>Сметная прибыль 51% ФОТ (от 17 413,19)</t>
  </si>
  <si>
    <t>8</t>
  </si>
  <si>
    <t>ТССЦ-101-4682</t>
  </si>
  <si>
    <t>Сталь полосовая: 45х5 мм, марка Ст3сп</t>
  </si>
  <si>
    <t>Объем=1,766*МАСТЕР*100/1000</t>
  </si>
  <si>
    <t>1 709,44
217,59</t>
  </si>
  <si>
    <t>Объем=137 / 100</t>
  </si>
  <si>
    <t>Накладные расходы 97% ФОТ (от 13 698,27)</t>
  </si>
  <si>
    <t>Сметная прибыль 51% ФОТ (от 13 698,27)</t>
  </si>
  <si>
    <t>Прайс</t>
  </si>
  <si>
    <t>Кабельные конструкции</t>
  </si>
  <si>
    <t>11</t>
  </si>
  <si>
    <t>2 621,08
8,68</t>
  </si>
  <si>
    <t>Объем=134 / 100</t>
  </si>
  <si>
    <t>Накладные расходы 97% ФОТ (от 14 396,47)</t>
  </si>
  <si>
    <t>Сметная прибыль 51% ФОТ (от 14 396,47)</t>
  </si>
  <si>
    <t>Стойка кабельная  ПМ-02.29.1220hdz</t>
  </si>
  <si>
    <t>13</t>
  </si>
  <si>
    <t>194,28
35,76</t>
  </si>
  <si>
    <t>Объем=(К5+К3) / 100</t>
  </si>
  <si>
    <t>Накладные расходы 97% ФОТ (от 5 148,74)</t>
  </si>
  <si>
    <t>Сметная прибыль 51% ФОТ (от 5 148,74)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</si>
  <si>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</si>
  <si>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</si>
  <si>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</si>
  <si>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</si>
  <si>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</si>
  <si>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1 070,25
153,22</t>
  </si>
  <si>
    <t>Объем=(2,1*Ф1+2,729*Ф3+0,028/50*204)/1000</t>
  </si>
  <si>
    <t>Накладные расходы 97% ФОТ (от 4 964,80)</t>
  </si>
  <si>
    <t>Сметная прибыль 51% ФОТ (от 4 964,80)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</si>
  <si>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</si>
  <si>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</si>
  <si>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</si>
  <si>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</si>
  <si>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</si>
  <si>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</si>
  <si>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Герметизация стыков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</si>
  <si>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</si>
  <si>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</si>
  <si>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</si>
  <si>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1 342,96
371,67</t>
  </si>
  <si>
    <t>971,29
77,06</t>
  </si>
  <si>
    <t>843,00
131,95</t>
  </si>
  <si>
    <t>Объем=(3,8*2) / 100</t>
  </si>
  <si>
    <t>Накладные расходы 116% ФОТ (от 768,35)</t>
  </si>
  <si>
    <t>Сметная прибыль 80% ФОТ (от 768,35)</t>
  </si>
  <si>
    <t>Вводосточная система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</si>
  <si>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</si>
  <si>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</si>
  <si>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</si>
  <si>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1 129,35
249,18</t>
  </si>
  <si>
    <t>Объем=(3,8*18*2+8,4*3,8*2) / 100</t>
  </si>
  <si>
    <t>Накладные расходы 109% ФОТ (от 11 264,07)</t>
  </si>
  <si>
    <t>Сметная прибыль 57% ФОТ (от 11 264,07)</t>
  </si>
  <si>
    <t>Металлические площадки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</si>
  <si>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</si>
  <si>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</si>
  <si>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</si>
  <si>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</si>
  <si>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1 662,67
663,73</t>
  </si>
  <si>
    <t>895,29
159,36</t>
  </si>
  <si>
    <t>10 224,17
3 590,28</t>
  </si>
  <si>
    <t>Объем=0,2*2+0,6</t>
  </si>
  <si>
    <t>Накладные расходы 93% ФОТ (от 18 544,21)</t>
  </si>
  <si>
    <t>Сметная прибыль 62% ФОТ (от 18 544,21)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</si>
  <si>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</si>
  <si>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</si>
  <si>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</si>
  <si>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1 713,08
783,44</t>
  </si>
  <si>
    <t>825,99
133,53</t>
  </si>
  <si>
    <t>24 525,22
7 821,72</t>
  </si>
  <si>
    <t>Объем=1,4+0,6*2</t>
  </si>
  <si>
    <t>Накладные расходы 93% ФОТ (от 53 713,92)</t>
  </si>
  <si>
    <t>Сметная прибыль 62% ФОТ (от 53 713,92)</t>
  </si>
  <si>
    <t>Нагревостойкие перегородки</t>
  </si>
  <si>
    <t>ТЕРм08-02-152-10</t>
  </si>
  <si>
    <t>Основание одиночных кабельных полок для закрепления на нем одной кабельной полки</t>
  </si>
  <si>
    <t>275,79
263,45</t>
  </si>
  <si>
    <t>35,90
6,61</t>
  </si>
  <si>
    <t>Объем=102 / 100</t>
  </si>
  <si>
    <t>Накладные расходы 97% ФОТ (от 6 060,93)</t>
  </si>
  <si>
    <t>Сметная прибыль 51% ФОТ (от 6 060,93)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</si>
  <si>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</si>
  <si>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</si>
  <si>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</si>
  <si>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</si>
  <si>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1 233,86
461,47</t>
  </si>
  <si>
    <t>620,26
56,71</t>
  </si>
  <si>
    <t>2 295,03
413,94</t>
  </si>
  <si>
    <t>Объем=(2*0,3*54) / 100</t>
  </si>
  <si>
    <t>Накладные расходы 97% ФОТ (от 3 782,56)</t>
  </si>
  <si>
    <t>Сметная прибыль 51% ФОТ (от 3 782,56)</t>
  </si>
  <si>
    <t>ТССЦ-101-0045</t>
  </si>
  <si>
    <t>Листы асбестоцементные плоские с гладкой поверхностью: прессованные толщиной 8 мм</t>
  </si>
  <si>
    <t>м2</t>
  </si>
  <si>
    <t>Объем=2*0,3*54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</si>
  <si>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</si>
  <si>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</si>
  <si>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</si>
  <si>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1 273,02
1 193,83</t>
  </si>
  <si>
    <t>31,10
1,93</t>
  </si>
  <si>
    <t>41,43
5,08</t>
  </si>
  <si>
    <t>Объем=(2*3,14*0,0172*108) / 100</t>
  </si>
  <si>
    <t>Накладные расходы 97% ФОТ (от 3 142,80)</t>
  </si>
  <si>
    <t>Сметная прибыль 55% ФОТ (от 3 142,80)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</si>
  <si>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</si>
  <si>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</si>
  <si>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</si>
  <si>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793,27
714,07</t>
  </si>
  <si>
    <t>29,71
3,64</t>
  </si>
  <si>
    <t>Объем=(2*3,14*(0,037*36)) / 100</t>
  </si>
  <si>
    <t>Накладные расходы 97% ФОТ (от 1 349,39)</t>
  </si>
  <si>
    <t>Сметная прибыль 55% ФОТ (от 1 349,39)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</si>
  <si>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</si>
  <si>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</si>
  <si>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</si>
  <si>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</si>
  <si>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</si>
  <si>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</si>
  <si>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3 Перевозка ЭМ=11,42; МАТ=11,42</t>
  </si>
  <si>
    <t>Объем=(Ф8+Ф9)/1000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</si>
  <si>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</si>
  <si>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</si>
  <si>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</si>
  <si>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</si>
  <si>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</si>
  <si>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</si>
  <si>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</si>
  <si>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Объем=(0,9*к5+0,45*к3+2,1*ф1+2,729*ф3+0,028*ф41+0,17*д1+1,8*с2+0,07*д2)/1000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</si>
  <si>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</si>
  <si>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</si>
  <si>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</si>
  <si>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</si>
  <si>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434 133,62
108 208,15</t>
  </si>
  <si>
    <t xml:space="preserve">      92% ФОТ (от 540479,94) (Поз. 1-3)</t>
  </si>
  <si>
    <t xml:space="preserve">      93% ФОТ (от 72258,13) (Поз. 22-23)</t>
  </si>
  <si>
    <t xml:space="preserve">      97% ФОТ (от 135670,51) (Поз. 29, 31, 4-9, 11-19, 24-28)</t>
  </si>
  <si>
    <t xml:space="preserve">      109% ФОТ (от 11264,07) (Поз. 21)</t>
  </si>
  <si>
    <t xml:space="preserve">      116% ФОТ (от 768,35) (Поз. 20)</t>
  </si>
  <si>
    <t xml:space="preserve">      49% ФОТ (от 540479,94) (Поз. 1-3)</t>
  </si>
  <si>
    <t xml:space="preserve">      51% ФОТ (от 131178,32) (Поз. 4-9, 11-19, 24-28)</t>
  </si>
  <si>
    <t xml:space="preserve">      55% ФОТ (от 4492,19) (Поз. 29, 31)</t>
  </si>
  <si>
    <t xml:space="preserve">      57% ФОТ (от 11264,07) (Поз. 21)</t>
  </si>
  <si>
    <t xml:space="preserve">      62% ФОТ (от 72258,13) (Поз. 22-23)</t>
  </si>
  <si>
    <t xml:space="preserve">      80% ФОТ (от 768,35) (Поз. 20)</t>
  </si>
  <si>
    <t xml:space="preserve">     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</si>
  <si>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     Итого Поз. 20</t>
  </si>
  <si>
    <t xml:space="preserve">               Накладные расходы 116% ФОТ (от 768,35)</t>
  </si>
  <si>
    <t xml:space="preserve">               Сметная прибыль 80% ФОТ (от 768,35)</t>
  </si>
  <si>
    <t xml:space="preserve">          Кровли:</t>
  </si>
  <si>
    <t xml:space="preserve">               Накладные расходы 109% ФОТ (от 11 264,07)</t>
  </si>
  <si>
    <t xml:space="preserve">               Сметная прибыль 57% ФОТ (от 11 264,07)</t>
  </si>
  <si>
    <t xml:space="preserve">          Строительные металлические конструкции:</t>
  </si>
  <si>
    <t xml:space="preserve">               Итого Поз. 22-23</t>
  </si>
  <si>
    <t>34 749,39
11 412,00</t>
  </si>
  <si>
    <t xml:space="preserve">               Накладные расходы 93% ФОТ (от 72 258,13)</t>
  </si>
  <si>
    <t xml:space="preserve">               Сметная прибыль 62% ФОТ (от 72 258,13)</t>
  </si>
  <si>
    <t xml:space="preserve">               Итого Поз. 29, 31</t>
  </si>
  <si>
    <t>71,14
8,72</t>
  </si>
  <si>
    <t xml:space="preserve">               Накладные расходы 97% ФОТ (от 4 492,19)</t>
  </si>
  <si>
    <t xml:space="preserve">               Сметная прибыль 55% ФОТ (от 4 492,19)</t>
  </si>
  <si>
    <t xml:space="preserve">          Наружные сети водопровода, канализации, теплоснабжения, газопровода:</t>
  </si>
  <si>
    <t xml:space="preserve">               Итого Поз. 30, 32</t>
  </si>
  <si>
    <t xml:space="preserve">               Накладные расходы 117% ФОТ (от 0,00)</t>
  </si>
  <si>
    <t xml:space="preserve">               Сметная прибыль 74% ФОТ (от 0,00)</t>
  </si>
  <si>
    <t xml:space="preserve">          Перевозка грузов автотранспортом (Автомобили бортовые):</t>
  </si>
  <si>
    <t xml:space="preserve">               Итого Поз. 35-36</t>
  </si>
  <si>
    <t xml:space="preserve">          Перевозка грузов автотранспортом:</t>
  </si>
  <si>
    <t xml:space="preserve">               Итого Поз. 38</t>
  </si>
  <si>
    <t xml:space="preserve">          Погрузо-разгрузочные работы:</t>
  </si>
  <si>
    <t xml:space="preserve">               Итого Поз. 39</t>
  </si>
  <si>
    <t xml:space="preserve">          Оборудование общего назначения:</t>
  </si>
  <si>
    <t xml:space="preserve">               Итого Поз. 1-3</t>
  </si>
  <si>
    <t>353 752,96
88 440,32</t>
  </si>
  <si>
    <t xml:space="preserve">               Накладные расходы 92% ФОТ (от 540 479,94)</t>
  </si>
  <si>
    <t xml:space="preserve">               Сметная прибыль 49% ФОТ (от 540 479,94)</t>
  </si>
  <si>
    <t xml:space="preserve">               Итого Поз. 4-9, 11-19, 24-28</t>
  </si>
  <si>
    <t>44 622,27
8 215,16</t>
  </si>
  <si>
    <t xml:space="preserve">               Накладные расходы 97% ФОТ (от 131 178,32)</t>
  </si>
  <si>
    <t xml:space="preserve">               Сметная прибыль 51% ФОТ (от 131 178,32)</t>
  </si>
  <si>
    <t xml:space="preserve">               Итого Поз. 10</t>
  </si>
  <si>
    <t xml:space="preserve">               Итого Поз. 33</t>
  </si>
  <si>
    <t xml:space="preserve">            Основная заработная плата</t>
  </si>
  <si>
    <t xml:space="preserve">                в том числе заработная плата машинистов</t>
  </si>
  <si>
    <t xml:space="preserve">     Итого с оборудованием (77 937 862,52)</t>
  </si>
  <si>
    <t>Заказчик:  ____________________________ ООО "ЕвроХим Терминал Усть-Луга"</t>
  </si>
  <si>
    <t>Составил:  ____________________________ Смирнова И.А.</t>
  </si>
  <si>
    <t>Проверил:  ____________________________ Пахомкина И.В.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</si>
  <si>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</si>
  <si>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1632-2021-3.4-ЭОМ_01.05.060-П-00-00</t>
  </si>
  <si>
    <t>на Силовое электрооборудование.Электрическое освещение (внутреннее), 07.06.060 Ангар для хранения ТМЦ (код SAP 01.05.019) код ГП 3.4</t>
  </si>
  <si>
    <t>1632-2021-3.4-ЭОМ_0_0_RU_IFC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</si>
  <si>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</si>
  <si>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</si>
  <si>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</si>
  <si>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428,42
126,91</t>
  </si>
  <si>
    <t>280,24
23,70</t>
  </si>
  <si>
    <t>2 560,30
427,20</t>
  </si>
  <si>
    <t>Объем=0,8*1</t>
  </si>
  <si>
    <t>Накладные расходы 97% ФОТ (от 2 714,70)</t>
  </si>
  <si>
    <t>Сметная прибыль 51% ФОТ (от 2 714,70)</t>
  </si>
  <si>
    <t>Щит заводского изготовления однорядный или двухрядный: шкафного исполнения, глубина до 600 мм</t>
  </si>
  <si>
    <t>254,24
58,75</t>
  </si>
  <si>
    <t>178,08
22,23</t>
  </si>
  <si>
    <t>1 626,92
400,66</t>
  </si>
  <si>
    <t>Накладные расходы 97% ФОТ (от 1 459,63)</t>
  </si>
  <si>
    <t>Сметная прибыль 51% ФОТ (от 1 459,63)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</si>
  <si>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</si>
  <si>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</si>
  <si>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</si>
  <si>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</si>
  <si>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</si>
  <si>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2 212,03
2 015,85</t>
  </si>
  <si>
    <t>70,48
12,72</t>
  </si>
  <si>
    <t>Объем=10 / 100</t>
  </si>
  <si>
    <t>Накладные расходы 97% ФОТ (от 4 554,43)</t>
  </si>
  <si>
    <t>Сметная прибыль 51% ФОТ (от 4 554,43)</t>
  </si>
  <si>
    <t>ТЦ_20.3.03.07_78_5445122644_18.03.2024_02
Аналог ТССЦ-509-5572 1266,48/1241,27=2%</t>
  </si>
  <si>
    <t>Светильник LED, 155 Вт, 4000 К, IP66, подвесной BY689200/NW</t>
  </si>
  <si>
    <t>31,71
5,71</t>
  </si>
  <si>
    <t>Накладные расходы 97% ФОТ (от 2 997,27)</t>
  </si>
  <si>
    <t>Сметная прибыль 51% ФОТ (от 2 997,27)</t>
  </si>
  <si>
    <t>ТЦ_20.3.03.07_78_7804526950_18.03.2024_02</t>
  </si>
  <si>
    <t>Светильник LED, 10 Вт, 4000 К, IP20, встраиваемый  910505100076</t>
  </si>
  <si>
    <t>105,28
16,78</t>
  </si>
  <si>
    <t>Объем=3 / 100</t>
  </si>
  <si>
    <t>Накладные расходы 97% ФОТ (от 1 049,04)</t>
  </si>
  <si>
    <t>Сметная прибыль 51% ФОТ (от 1 049,04)</t>
  </si>
  <si>
    <t>Светильник LED, 13,5 Вт, 4000 К, IP65, накладной 910505101535</t>
  </si>
  <si>
    <t>152,44
116,04</t>
  </si>
  <si>
    <t>42,31
7,62</t>
  </si>
  <si>
    <t>Объем=60 / 100</t>
  </si>
  <si>
    <t>Накладные расходы 97% ФОТ (от 1 576,26)</t>
  </si>
  <si>
    <t>Сметная прибыль 51% ФОТ (от 1 576,26)</t>
  </si>
  <si>
    <t>197,49
135,42</t>
  </si>
  <si>
    <t>549,75
99,70</t>
  </si>
  <si>
    <t>Объем=(150+100+50+10+210) / 100</t>
  </si>
  <si>
    <t>Накладные расходы 97% ФОТ (от 15 965,10)</t>
  </si>
  <si>
    <t>Сметная прибыль 51% ФОТ (от 15 965,10)</t>
  </si>
  <si>
    <t>ТЦ_21.1.06.08_2_0276132981_25.01.2024_02</t>
  </si>
  <si>
    <t>Кабель силовой  ИнСил-ВВнг(А)-LS (N PE)-1,0 5х2,5</t>
  </si>
  <si>
    <t>Объем=150*1,02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</si>
  <si>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</si>
  <si>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</si>
  <si>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</si>
  <si>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Объем=60*1,02</t>
  </si>
  <si>
    <t>Кабель силовой огнестойкий ИнСил-ППнг(А)-FRHF (N, PE)-1,0 5х2,5</t>
  </si>
  <si>
    <t>Кабель силовой  ИнСил-ВВнг(А)-FRLS (N PE)-1,0  3х2,5</t>
  </si>
  <si>
    <t>Объем=210*1,02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</si>
  <si>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</si>
  <si>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</si>
  <si>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268,72
183,72</t>
  </si>
  <si>
    <t>18,52
1,69</t>
  </si>
  <si>
    <t>63,43
11,43</t>
  </si>
  <si>
    <t>Объем=30 / 100</t>
  </si>
  <si>
    <t>Накладные расходы 97% ФОТ (от 1 253,22)</t>
  </si>
  <si>
    <t>Сметная прибыль 51% ФОТ (от 1 253,22)</t>
  </si>
  <si>
    <t>ТЦ_21.2.03.02_78_7804526950_18.03.2024_02</t>
  </si>
  <si>
    <t>Провод медный ПуГВнг(А) - 0,45 1х25</t>
  </si>
  <si>
    <t>Объем=30*1,02</t>
  </si>
  <si>
    <t>7,05
1,27</t>
  </si>
  <si>
    <t>Накладные расходы 97% ФОТ (от 250,26)</t>
  </si>
  <si>
    <t>Сметная прибыль 51% ФОТ (от 250,26)</t>
  </si>
  <si>
    <t>Провод медный ПуГВнг(А) - 0,45 1х6</t>
  </si>
  <si>
    <t>Объем=10*1,03</t>
  </si>
  <si>
    <t>4. Трубы, коробки, крепеж (ОКЛ)</t>
  </si>
  <si>
    <t>Накладные расходы 95% ФОТ (от 16 758,26)</t>
  </si>
  <si>
    <t>Сметная прибыль 53% ФОТ (от 16 758,26)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</si>
  <si>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</si>
  <si>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</si>
  <si>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</si>
  <si>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893,30
505,23</t>
  </si>
  <si>
    <t>178,26
10,72</t>
  </si>
  <si>
    <t>549,65
65,20</t>
  </si>
  <si>
    <t>Объем=(3*9) / 100</t>
  </si>
  <si>
    <t>Накладные расходы 97% ФОТ (от 3 138,56)</t>
  </si>
  <si>
    <t>Сметная прибыль 51% ФОТ (от 3 138,56)</t>
  </si>
  <si>
    <t>Объем=3*9*1.03</t>
  </si>
  <si>
    <t>Объем=(50+195) / 100</t>
  </si>
  <si>
    <t>Накладные расходы 97% ФОТ (от 8 857,76)</t>
  </si>
  <si>
    <t>Сметная прибыль 51% ФОТ (от 8 857,76)</t>
  </si>
  <si>
    <t>Объем=(50*1.02) / 10</t>
  </si>
  <si>
    <t>ТССЦ-509-6417</t>
  </si>
  <si>
    <t>Трубы гладкие жесткие из ПВХ "DKC" диаметром: 25 мм</t>
  </si>
  <si>
    <t>Объем=(195*1.02) / 10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</si>
  <si>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</si>
  <si>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</si>
  <si>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</si>
  <si>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</si>
  <si>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</si>
  <si>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Объем=40 / 10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</si>
  <si>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</si>
  <si>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</si>
  <si>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Объем=60 / 10</t>
  </si>
  <si>
    <t>ТССЦ-101-0120</t>
  </si>
  <si>
    <t>Гайки шестигранные диаметр резьбы: 6 мм</t>
  </si>
  <si>
    <t>Объем=160*0,0078/1000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</si>
  <si>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</si>
  <si>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</si>
  <si>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</si>
  <si>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</si>
  <si>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</si>
  <si>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</si>
  <si>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Объем=60*0,0136/1000</t>
  </si>
  <si>
    <t>5. Трубы и крепеж</t>
  </si>
  <si>
    <t>ТЕР06-01-015-06</t>
  </si>
  <si>
    <t>Установка стальных конструкций, остающихся в теле бетона// гильза</t>
  </si>
  <si>
    <t>1 758,17
971,82</t>
  </si>
  <si>
    <t>700,11
49,37</t>
  </si>
  <si>
    <t>114,65
15,95</t>
  </si>
  <si>
    <t>Объем=2,39*6/1000</t>
  </si>
  <si>
    <t>Накладные расходы 102% ФОТ (от 329,93)</t>
  </si>
  <si>
    <t>Сметная прибыль 58% ФОТ (от 329,93)</t>
  </si>
  <si>
    <t>Объем=(50+300) / 100</t>
  </si>
  <si>
    <t>Накладные расходы 97% ФОТ (от 12 653,94)</t>
  </si>
  <si>
    <t>Сметная прибыль 51% ФОТ (от 12 653,94)</t>
  </si>
  <si>
    <t>Объем=(50*1,02) / 10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</si>
  <si>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</si>
  <si>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</si>
  <si>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</si>
  <si>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</si>
  <si>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Объем=50 / 10</t>
  </si>
  <si>
    <t>Хомут металлический с шурупом и резиновым профилем для крепления трубопроводов диаметром: 25-28 мм//Хомут стальной 6040-Р34</t>
  </si>
  <si>
    <t>Объем=150*0,0078/1000</t>
  </si>
  <si>
    <t>ТССЦ-101-0123</t>
  </si>
  <si>
    <t>Гайки шестигранные диаметр резьбы: 12-14 мм</t>
  </si>
  <si>
    <t>Объем=30*0,157/1000</t>
  </si>
  <si>
    <t>ТССЦ-101-2044</t>
  </si>
  <si>
    <t>Шайбы оцинкованные, диаметр: 12 мм</t>
  </si>
  <si>
    <t>Объем=0,00382*20</t>
  </si>
  <si>
    <t>Хомут стальной оцинкованный с саморезом и резиновой прокладкой для крепления труб диаметром: 25 мм</t>
  </si>
  <si>
    <t>Объем=100 / 10</t>
  </si>
  <si>
    <t>ТССЦ-101-4463</t>
  </si>
  <si>
    <t>Болт анкерный с гайкой, размер: 8,0х40 мм// прим.М6х55</t>
  </si>
  <si>
    <t>Объем=50 / 100</t>
  </si>
  <si>
    <t>Объем=150*0,0136/1000</t>
  </si>
  <si>
    <t>6. Материалы по заземлению</t>
  </si>
  <si>
    <t>Объем=130 / 100</t>
  </si>
  <si>
    <t>55</t>
  </si>
  <si>
    <t>ТЦ_08.3.05.05_78_7804526950_18.03.2024_02</t>
  </si>
  <si>
    <t>860,61
120,74</t>
  </si>
  <si>
    <t>Объем=(25/2,5) / 10</t>
  </si>
  <si>
    <t>Накладные расходы 97% ФОТ (от 5 063,75)</t>
  </si>
  <si>
    <t>Сметная прибыль 51% ФОТ (от 5 063,75)</t>
  </si>
  <si>
    <t>Объем=3,77*25*т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</si>
  <si>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</si>
  <si>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</si>
  <si>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</si>
  <si>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5 250,66
3 838,45</t>
  </si>
  <si>
    <t>1 345,45
122,99</t>
  </si>
  <si>
    <t>2 304,76
415,65</t>
  </si>
  <si>
    <t>Накладные расходы 97% ФОТ (от 13 387,68)</t>
  </si>
  <si>
    <t>Сметная прибыль 51% ФОТ (от 13 387,68)</t>
  </si>
  <si>
    <t>Накладные расходы 97% ФОТ (от 308,23)</t>
  </si>
  <si>
    <t>Сметная прибыль 51% ФОТ (от 308,23)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</si>
  <si>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</si>
  <si>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</si>
  <si>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</si>
  <si>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</si>
  <si>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799,45
673,03</t>
  </si>
  <si>
    <t>Накладные расходы 97% ФОТ (от 303,65)</t>
  </si>
  <si>
    <t>Сметная прибыль 51% ФОТ (от 303,65)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</si>
  <si>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</si>
  <si>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</si>
  <si>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</si>
  <si>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</si>
  <si>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9,52
7,97</t>
  </si>
  <si>
    <t>Накладные расходы 97% ФОТ (от 179,55)</t>
  </si>
  <si>
    <t>Сметная прибыль 51% ФОТ (от 179,55)</t>
  </si>
  <si>
    <t>ТССЦ-101-2415</t>
  </si>
  <si>
    <t>Пена монтажная: для герметизации стыков в баллончике емкостью 0,75 л</t>
  </si>
  <si>
    <t>4 636,12
3 553,67</t>
  </si>
  <si>
    <t>Объем=1*0,00031</t>
  </si>
  <si>
    <t>Накладные расходы 97% ФОТ (от 24,02)</t>
  </si>
  <si>
    <t>Сметная прибыль 55% ФОТ (от 24,02)</t>
  </si>
  <si>
    <t>ТЦ_14.5.01.11_50_5050098030_18.03.2024_02</t>
  </si>
  <si>
    <t>Огнестойкий герметик, 300 мл DS1202</t>
  </si>
  <si>
    <t>9. Система кабельного обогрева</t>
  </si>
  <si>
    <t>2 043,13
292,60</t>
  </si>
  <si>
    <t>Объем=230 / 100</t>
  </si>
  <si>
    <t>Накладные расходы 97% ФОТ (от 11 075,15)</t>
  </si>
  <si>
    <t>Сметная прибыль 51% ФОТ (от 11 075,15)</t>
  </si>
  <si>
    <t>Объем=230*1,02</t>
  </si>
  <si>
    <t>ТЦ_01.7.15.00_77_7721657229_18.03.2024_02</t>
  </si>
  <si>
    <t>Крепление для кабеля в водостоке PPN12</t>
  </si>
  <si>
    <t>79</t>
  </si>
  <si>
    <t>12 567,60
2 100,84</t>
  </si>
  <si>
    <t xml:space="preserve">      95% ФОТ (от 16758,26) (Поз. 22)</t>
  </si>
  <si>
    <t xml:space="preserve">      97% ФОТ (от 100114,2) (Поз. 71, 1-2, 4, 6, 8, 10-11, 18, 20, 24, 26, 39, 54, 56, 58, 60, 63, 66, 69, 73)</t>
  </si>
  <si>
    <t xml:space="preserve">      102% ФОТ (от 329,93) (Поз. 37)</t>
  </si>
  <si>
    <t xml:space="preserve">      51% ФОТ (от 100090,18) (Поз. 1-2, 4, 6, 8, 10-11, 18, 20, 24, 26, 39, 54, 56, 58, 60, 63, 66, 69, 73)</t>
  </si>
  <si>
    <t xml:space="preserve">      53% ФОТ (от 16758,26) (Поз. 22)</t>
  </si>
  <si>
    <t xml:space="preserve">      55% ФОТ (от 24,02) (Поз. 71)</t>
  </si>
  <si>
    <t xml:space="preserve">      58% ФОТ (от 329,93) (Поз. 37)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</si>
  <si>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</si>
  <si>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37</t>
  </si>
  <si>
    <t xml:space="preserve">               Накладные расходы 102% ФОТ (от 329,93)</t>
  </si>
  <si>
    <t xml:space="preserve">               Сметная прибыль 58% ФОТ (от 329,93)</t>
  </si>
  <si>
    <t xml:space="preserve">               Итого Поз. 71</t>
  </si>
  <si>
    <t xml:space="preserve">               Накладные расходы 97% ФОТ (от 24,02)</t>
  </si>
  <si>
    <t xml:space="preserve">               Сметная прибыль 55% ФОТ (от 24,02)</t>
  </si>
  <si>
    <t xml:space="preserve">               Итого Поз. 1-2, 4, 6, 8, 10-11, 18, 20, 24, 26, 39, 54, 56, 58, 60, 63, 66, 69, 73</t>
  </si>
  <si>
    <t>12 449,24
2 084,89</t>
  </si>
  <si>
    <t xml:space="preserve">               Накладные расходы 97% ФОТ (от 100 090,18)</t>
  </si>
  <si>
    <t xml:space="preserve">               Сметная прибыль 51% ФОТ (от 100 090,18)</t>
  </si>
  <si>
    <t xml:space="preserve">               Итого Поз. 5, 7, 9, 12-17, 19, 21, 23, 25, 27-36, 38, 40-53, 55, 57, 59, 61-62, 64-65, 67-68, 70, 72, 74-79</t>
  </si>
  <si>
    <t xml:space="preserve">               Итого Поз. 22</t>
  </si>
  <si>
    <t xml:space="preserve">               Накладные расходы 95% ФОТ (от 16 758,26)</t>
  </si>
  <si>
    <t xml:space="preserve">               Сметная прибыль 53% ФОТ (от 16 758,26)</t>
  </si>
  <si>
    <t xml:space="preserve">               Итого Поз. 3</t>
  </si>
  <si>
    <t xml:space="preserve">     Итого с оборудованием (560 656,02)</t>
  </si>
  <si>
    <t>ЛОКАЛЬНАЯ СМЕТА № 1632-2021-3.2-ЭОМ_07.03.011-П-00-00</t>
  </si>
  <si>
    <t>на Отопление, вентиляция и кондиционирование, 07.03.011 Крытый склад № 2 (код SAP 01.01.002) код ГП 3.2</t>
  </si>
  <si>
    <t>1632-2021-3.2-ЭОМ.СО_1_0_RU_IFC</t>
  </si>
  <si>
    <t>2 кв. 2023г.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</si>
  <si>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</si>
  <si>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</si>
  <si>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</si>
  <si>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</si>
  <si>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</si>
  <si>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</si>
  <si>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</si>
  <si>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18 458,75
2 942,37</t>
  </si>
  <si>
    <t>Объем=(с1+с2+Ф34+Ф50+Ф51+Ф52) / 100</t>
  </si>
  <si>
    <t>Накладные расходы 97% ФОТ (от 183 931,57)</t>
  </si>
  <si>
    <t>Сметная прибыль 51% ФОТ (от 183 931,57)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</si>
  <si>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</si>
  <si>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</si>
  <si>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</si>
  <si>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</si>
  <si>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</si>
  <si>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</si>
  <si>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Кабельные изделия</t>
  </si>
  <si>
    <t>118 468,16
11 327,70</t>
  </si>
  <si>
    <t>Объем=(Ф1-Ф2*100) / 100</t>
  </si>
  <si>
    <t>Накладные расходы 97% ФОТ (от 1 020 371,31)</t>
  </si>
  <si>
    <t>Сметная прибыль 51% ФОТ (от 1 020 371,31)</t>
  </si>
  <si>
    <t>4 873,72
883,88</t>
  </si>
  <si>
    <t>Объем=(70+1450+3030+60) / 100</t>
  </si>
  <si>
    <t>Накладные расходы 97% ФОТ (от 134 838,97)</t>
  </si>
  <si>
    <t>Сметная прибыль 51% ФОТ (от 134 838,97)</t>
  </si>
  <si>
    <t>ТЕРм08-03-574-09</t>
  </si>
  <si>
    <t>Разводка по устройствам и подключение жил кабелей или проводов сечением: до 240 мм2</t>
  </si>
  <si>
    <t>3 003,89
2 162,00</t>
  </si>
  <si>
    <t>67,31
2,54</t>
  </si>
  <si>
    <t>307,47
22,90</t>
  </si>
  <si>
    <t>Объем=(30+10) / 100</t>
  </si>
  <si>
    <t>Накладные расходы 97% ФОТ (от 19 506,84)</t>
  </si>
  <si>
    <t>Сметная прибыль 51% ФОТ (от 19 506,84)</t>
  </si>
  <si>
    <t>ТЕРм08-03-574-08</t>
  </si>
  <si>
    <t>Разводка по устройствам и подключение жил кабелей или проводов сечением: до 185 мм2</t>
  </si>
  <si>
    <t>2 571,03
1 911,21</t>
  </si>
  <si>
    <t>55,60
1,98</t>
  </si>
  <si>
    <t>63,50
4,46</t>
  </si>
  <si>
    <t>Накладные расходы 97% ФОТ (от 4 310,41)</t>
  </si>
  <si>
    <t>Сметная прибыль 51% ФОТ (от 4 310,41)</t>
  </si>
  <si>
    <t>290,21
15,23</t>
  </si>
  <si>
    <t>Накладные расходы 97% ФОТ (от 23 074,48)</t>
  </si>
  <si>
    <t>Сметная прибыль 51% ФОТ (от 23 074,48)</t>
  </si>
  <si>
    <t>ТЕРм08-03-574-05</t>
  </si>
  <si>
    <t>Разводка по устройствам и подключение жил кабелей или проводов сечением: до 95 мм2</t>
  </si>
  <si>
    <t>1 719,26
1 316,66</t>
  </si>
  <si>
    <t>35,41
0,85</t>
  </si>
  <si>
    <t>347,75
16,49</t>
  </si>
  <si>
    <t>Объем=(50+36) / 100</t>
  </si>
  <si>
    <t>Накладные расходы 97% ФОТ (от 25 527,79)</t>
  </si>
  <si>
    <t>Сметная прибыль 51% ФОТ (от 25 527,79)</t>
  </si>
  <si>
    <t>ТЕРм08-03-574-04</t>
  </si>
  <si>
    <t>Разводка по устройствам и подключение жил кабелей или проводов сечением: до 70 мм2</t>
  </si>
  <si>
    <t>1 344,32
1 007,49</t>
  </si>
  <si>
    <t>33,98
0,85</t>
  </si>
  <si>
    <t>77,62
3,83</t>
  </si>
  <si>
    <t>Объем=20 / 100</t>
  </si>
  <si>
    <t>Накладные расходы 97% ФОТ (от 4 543,59)</t>
  </si>
  <si>
    <t>Сметная прибыль 51% ФОТ (от 4 543,59)</t>
  </si>
  <si>
    <t>769,35
34,79</t>
  </si>
  <si>
    <t>Объем=(220+54) / 100</t>
  </si>
  <si>
    <t>Накладные расходы 97% ФОТ (от 51 819,22)</t>
  </si>
  <si>
    <t>Сметная прибыль 51% ФОТ (от 51 819,22)</t>
  </si>
  <si>
    <t>103,07
3,11</t>
  </si>
  <si>
    <t>Объем=48 / 100</t>
  </si>
  <si>
    <t>Накладные расходы 97% ФОТ (от 8 116,22)</t>
  </si>
  <si>
    <t>Сметная прибыль 51% ФОТ (от 8 116,22)</t>
  </si>
  <si>
    <t>149,94
27,59</t>
  </si>
  <si>
    <t>Объем=(402+24) / 100</t>
  </si>
  <si>
    <t>Накладные расходы 97% ФОТ (от 34 888,26)</t>
  </si>
  <si>
    <t>Сметная прибыль 51% ФОТ (от 34 888,26)</t>
  </si>
  <si>
    <t>ТЦ_21.1.06.09_2_0276132981_15.05.2024_02
Аналог ТССЦ-501-7992 102768,47/100715,23=2%</t>
  </si>
  <si>
    <t>Кабель ИнСил-ВВнг(А)-LS 5х95мк(N,PE)-1</t>
  </si>
  <si>
    <t>Объем=1150*1,02</t>
  </si>
  <si>
    <t>Кабель ИнСил-ВВнг(А)-LS 
5х70мк(N,PE)-1</t>
  </si>
  <si>
    <t>Объем=950*1,02</t>
  </si>
  <si>
    <t>Кабель ИнСил-ВВнг(А)-LS 
5х35мк(N,PE)-1</t>
  </si>
  <si>
    <t>Кабель ИнСил-ВВнг(А)-LS 
5х25мк(N,PE)-1</t>
  </si>
  <si>
    <t>Объем=2300*1,02</t>
  </si>
  <si>
    <t>Кабель ИнСил-ВВнг(А)-LS 
5х16мк(N,PE)-1</t>
  </si>
  <si>
    <t>Объем=300*1,02</t>
  </si>
  <si>
    <t>Кабель ИнСил-ВВнг(А)-FRLS 
5х10ок(N,PE)-1</t>
  </si>
  <si>
    <t>Кабель ИнСил-ВВнг(А)-LS 5х6мк(N,PE)-1</t>
  </si>
  <si>
    <t>Объем=2950*1,02</t>
  </si>
  <si>
    <t>ТЦ_21.1.06.09_2_0276132981_15.05.2024_02
Аналог ТССЦ-501-8629 32908,54/32244,30=2%</t>
  </si>
  <si>
    <t>Кабель ИнСил-ВВнг(А)-LS 3х6ок(N,PE)-1</t>
  </si>
  <si>
    <t>Объем=750*1,02</t>
  </si>
  <si>
    <t>Кабель ИнСил-ВВнг(А)-LS 3х4ок(N,PE)-1</t>
  </si>
  <si>
    <t>Объем=250*1,02</t>
  </si>
  <si>
    <t>Кабель ИнСил-ВВнг(А)-LS 
3х2,5ок(N,PE)-1</t>
  </si>
  <si>
    <t>Объем=600*1,02</t>
  </si>
  <si>
    <t>Кабель ИнСил-ВВнг(А)-LS 
3х1,5ок(N,PE)-1</t>
  </si>
  <si>
    <t>Объем=3350*1,02</t>
  </si>
  <si>
    <t>ТЦ_21.1.06.09_2_0276132981_15.05.2024_02
Аналог ТССЦ-501-7965 29794,41/29199,32=2%</t>
  </si>
  <si>
    <t>Кабель ИнСил-ВВнг(А)-FRLS 5х16ок(N,PE)-1</t>
  </si>
  <si>
    <t>Объем=1050*1,02</t>
  </si>
  <si>
    <t>Кабель ИнСил-ВВнг(А)-FRLS 
5х6ок(N,PE)-1</t>
  </si>
  <si>
    <t>Кабель ИнСил-ВВнг(А)-FRLS 
3х6ок(N,PE)-1</t>
  </si>
  <si>
    <t>Объем=2750*1,02</t>
  </si>
  <si>
    <t>Кабель ИнСил-ВВнг(А)-FRLS 
3х4ок(N,PE)-1</t>
  </si>
  <si>
    <t>Кабель ИнСил-ВВнг(А)-FRLS 
3х2,5ок(N,PE)-1</t>
  </si>
  <si>
    <t>Объем=305*1,02</t>
  </si>
  <si>
    <t>Кабель ИнСил-ВВнг(А)-FRLS 
3х1,5ок(N,PE)-1</t>
  </si>
  <si>
    <t>Объем=3000*1,02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</si>
  <si>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</si>
  <si>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</si>
  <si>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</si>
  <si>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</si>
  <si>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Объем=40*1,03</t>
  </si>
  <si>
    <t>2 184,67
95,87</t>
  </si>
  <si>
    <t>Объем=(300+200) / 100</t>
  </si>
  <si>
    <t>Накладные расходы 97% ФОТ (от 74 379,70)</t>
  </si>
  <si>
    <t>Сметная прибыль 51% ФОТ (от 74 379,70)</t>
  </si>
  <si>
    <t>Провод медный, гибкий с ПВХ изоляцией на напряжение 0,45 кВ, ГОСТ 1х25</t>
  </si>
  <si>
    <t>Объем=300*1,03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</si>
  <si>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</si>
  <si>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</si>
  <si>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Объем=200*1,02</t>
  </si>
  <si>
    <t>Электрооборудование</t>
  </si>
  <si>
    <t>100,86
12,95</t>
  </si>
  <si>
    <t>Объем=1+1</t>
  </si>
  <si>
    <t>Накладные расходы 97% ФОТ (от 2 668,67)</t>
  </si>
  <si>
    <t>Сметная прибыль 51% ФОТ (от 2 668,67)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</si>
  <si>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</si>
  <si>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</si>
  <si>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</si>
  <si>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</si>
  <si>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Электроустановочные изделия</t>
  </si>
  <si>
    <t>Накладные расходы 97% ФОТ (от 1 123,43)</t>
  </si>
  <si>
    <t>Сметная прибыль 51% ФОТ (от 1 123,43)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</si>
  <si>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</si>
  <si>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</si>
  <si>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</si>
  <si>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</si>
  <si>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94,20
38,78</t>
  </si>
  <si>
    <t>Объем=11+8</t>
  </si>
  <si>
    <t>Накладные расходы 97% ФОТ (от 16 599,70)</t>
  </si>
  <si>
    <t>Сметная прибыль 51% ФОТ (от 16 599,70)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</si>
  <si>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</si>
  <si>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</si>
  <si>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</si>
  <si>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</si>
  <si>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</si>
  <si>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72,19
37,32</t>
  </si>
  <si>
    <t>Накладные расходы 97% ФОТ (от 51 286,56)</t>
  </si>
  <si>
    <t>Сметная прибыль 51% ФОТ (от 51 286,56)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</si>
  <si>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</si>
  <si>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</si>
  <si>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</si>
  <si>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</si>
  <si>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105,30
41,95</t>
  </si>
  <si>
    <t>50,22
8,21</t>
  </si>
  <si>
    <t>218 510,40
70 482,65</t>
  </si>
  <si>
    <t>Объем=13+21+345+1+1</t>
  </si>
  <si>
    <t>Накладные расходы 90% ФОТ (от 430 595,68)</t>
  </si>
  <si>
    <t>Сметная прибыль 46% ФОТ (от 430 595,68)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</si>
  <si>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</si>
  <si>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</si>
  <si>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</si>
  <si>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</si>
  <si>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</si>
  <si>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</si>
  <si>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</si>
  <si>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</si>
  <si>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111,03
58,91</t>
  </si>
  <si>
    <t>Накладные расходы 97% ФОТ (от 1 327,34)</t>
  </si>
  <si>
    <t>Сметная прибыль 51% ФОТ (от 1 327,34)</t>
  </si>
  <si>
    <t>ТЦ_20.4.03.06_78_7804526950_15.05.2024_02
Аналог ТССЦ-503-0474 1223/1198,58=2%</t>
  </si>
  <si>
    <t>Розетка 3Р+N+PE, 380 В, 125 А, IP67, настенного монтажа</t>
  </si>
  <si>
    <t>22 400,70
5 344,61</t>
  </si>
  <si>
    <t>Объем=4+18+14</t>
  </si>
  <si>
    <t>Накладные расходы 97% ФОТ (от 46 907,59)</t>
  </si>
  <si>
    <t>Сметная прибыль 51% ФОТ (от 46 907,59)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</si>
  <si>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</si>
  <si>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</si>
  <si>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</si>
  <si>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</si>
  <si>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5,88
0,58</t>
  </si>
  <si>
    <t>Накладные расходы 97% ФОТ (от 462,35)</t>
  </si>
  <si>
    <t>Сметная прибыль 51% ФОТ (от 462,35)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</si>
  <si>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</si>
  <si>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</si>
  <si>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</si>
  <si>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1 366,62
1 269,74</t>
  </si>
  <si>
    <t>24,69
2,25</t>
  </si>
  <si>
    <t>8,46
1,52</t>
  </si>
  <si>
    <t>Накладные расходы 97% ФОТ (от 859,74)</t>
  </si>
  <si>
    <t>Сметная прибыль 51% ФОТ (от 859,74)</t>
  </si>
  <si>
    <t>Розетка 2К+З, 220 В, 16 А, IP55, накладного монтажа</t>
  </si>
  <si>
    <t>Противопожарные заделки</t>
  </si>
  <si>
    <t>Накладные расходы 97% ФОТ (от 1 795,53)</t>
  </si>
  <si>
    <t>Сметная прибыль 51% ФОТ (от 1 795,53)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</si>
  <si>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</si>
  <si>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</si>
  <si>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</si>
  <si>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</si>
  <si>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</si>
  <si>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</si>
  <si>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</si>
  <si>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</si>
  <si>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</si>
  <si>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302,78
214,26</t>
  </si>
  <si>
    <t>Объем=0,6*1*0,08*5</t>
  </si>
  <si>
    <t>Накладные расходы 97% ФОТ (от 1 158,53)</t>
  </si>
  <si>
    <t>Сметная прибыль 55% ФОТ (от 1 158,53)</t>
  </si>
  <si>
    <t>ТЦ_12.2.05.02_78_7804526950_15.05.2024_02
аналог ТССЦ-101-2901 51,49/50,41=2%</t>
  </si>
  <si>
    <t>Минеральная вата 80х600х1000 мм</t>
  </si>
  <si>
    <t>Кабельные конструкции, трубы, коробки, крепеж (ОКЛ)</t>
  </si>
  <si>
    <t>1 705,79
1 162,61</t>
  </si>
  <si>
    <t>13 101,88
1 875,70</t>
  </si>
  <si>
    <t>Объем=(Ф20*6,45+Ф5*7,6+Ф9*1+Ф10*0,78+Ф23*3,26+Ф25*0,12)/1000</t>
  </si>
  <si>
    <t>Накладные расходы 97% ФОТ (от 63 723,78)</t>
  </si>
  <si>
    <t>Сметная прибыль 51% ФОТ (от 63 723,78)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</si>
  <si>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</si>
  <si>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</si>
  <si>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Объем=1956/6</t>
  </si>
  <si>
    <t>Лоток лестничный шириной 200 мм, высотой 80 мм, толщиной 1,2 мм, 
L=3 м, нерж. (вес 7,6 кг.)</t>
  </si>
  <si>
    <t>Объем=45/3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</si>
  <si>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</si>
  <si>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</si>
  <si>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</si>
  <si>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</si>
  <si>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</si>
  <si>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229,48
42,23</t>
  </si>
  <si>
    <t>Объем=(Ф28) / 100</t>
  </si>
  <si>
    <t>Накладные расходы 97% ФОТ (от 5 127,02)</t>
  </si>
  <si>
    <t>Сметная прибыль 51% ФОТ (от 5 127,02)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</si>
  <si>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</si>
  <si>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</si>
  <si>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</si>
  <si>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</si>
  <si>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1 541,98
1 000,70</t>
  </si>
  <si>
    <t>466,77
35,26</t>
  </si>
  <si>
    <t>156,08
23,26</t>
  </si>
  <si>
    <t>Объем=(Ф41*2,82+Ф46*0,12)/1000</t>
  </si>
  <si>
    <t>Накладные расходы 97% ФОТ (от 683,40)</t>
  </si>
  <si>
    <t>Сметная прибыль 51% ФОТ (от 683,40)</t>
  </si>
  <si>
    <t>Лоток лестничный усиленный шириной 300 мм, высотой 80 мм, толщиной 2 мм, L=3 м, нерж. (2,820 кг)</t>
  </si>
  <si>
    <t>Объем=12/3</t>
  </si>
  <si>
    <t>ТЕРм08-02-152-04</t>
  </si>
  <si>
    <t>Стойка сборных кабельных конструкций (без полок), масса: до 1,6 кг</t>
  </si>
  <si>
    <t>715,32
476,57</t>
  </si>
  <si>
    <t>2 934,04
9,72</t>
  </si>
  <si>
    <t>Объем=(Ф30+Ф58) / 100</t>
  </si>
  <si>
    <t>Накладные расходы 97% ФОТ (от 16 115,45)</t>
  </si>
  <si>
    <t>Сметная прибыль 51% ФОТ (от 16 115,45)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</si>
  <si>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</si>
  <si>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</si>
  <si>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</si>
  <si>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</si>
  <si>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</si>
  <si>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</si>
  <si>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</si>
  <si>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</si>
  <si>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</si>
  <si>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</si>
  <si>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</si>
  <si>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</si>
  <si>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</si>
  <si>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</si>
  <si>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</si>
  <si>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1 308,17
700,43</t>
  </si>
  <si>
    <t>249,58
18,06</t>
  </si>
  <si>
    <t>1 995,18
284,75</t>
  </si>
  <si>
    <t>Объем=70 / 100</t>
  </si>
  <si>
    <t>Накладные расходы 97% ФОТ (от 11 331,24)</t>
  </si>
  <si>
    <t>Сметная прибыль 51% ФОТ (от 11 331,24)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</si>
  <si>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</si>
  <si>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</si>
  <si>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</si>
  <si>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</si>
  <si>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1 373,18
569,20</t>
  </si>
  <si>
    <t>200,93
5,08</t>
  </si>
  <si>
    <t>33 271,67
1 660,54</t>
  </si>
  <si>
    <t>Объем=1450 / 100</t>
  </si>
  <si>
    <t>Накладные расходы 97% ФОТ (от 187 610,95)</t>
  </si>
  <si>
    <t>Сметная прибыль 51% ФОТ (от 187 610,95)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</si>
  <si>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</si>
  <si>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</si>
  <si>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</si>
  <si>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</si>
  <si>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</si>
  <si>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</si>
  <si>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</si>
  <si>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</si>
  <si>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</si>
  <si>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</si>
  <si>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</si>
  <si>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</si>
  <si>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</si>
  <si>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</si>
  <si>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</si>
  <si>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</si>
  <si>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</si>
  <si>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</si>
  <si>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</si>
  <si>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</si>
  <si>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</si>
  <si>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</si>
  <si>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</si>
  <si>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</si>
  <si>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</si>
  <si>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</si>
  <si>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</si>
  <si>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</si>
  <si>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17,60
3,24</t>
  </si>
  <si>
    <t>Объем=(Ф75) / 100</t>
  </si>
  <si>
    <t>Накладные расходы 97% ФОТ (от 466,37)</t>
  </si>
  <si>
    <t>Сметная прибыль 51% ФОТ (от 466,37)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</si>
  <si>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</si>
  <si>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</si>
  <si>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</si>
  <si>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</si>
  <si>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</si>
  <si>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</si>
  <si>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1 467,02
4,86</t>
  </si>
  <si>
    <t>Объем=(Ф60+Ф61) / 100</t>
  </si>
  <si>
    <t>Накладные расходы 97% ФОТ (от 8 057,73)</t>
  </si>
  <si>
    <t>Сметная прибыль 51% ФОТ (от 8 057,73)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</si>
  <si>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</si>
  <si>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</si>
  <si>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</si>
  <si>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</si>
  <si>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</si>
  <si>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</si>
  <si>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</si>
  <si>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</si>
  <si>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</si>
  <si>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</si>
  <si>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</si>
  <si>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</si>
  <si>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</si>
  <si>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</si>
  <si>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</si>
  <si>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</si>
  <si>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Кабельные конструкции, трубы, коробки, крепеж</t>
  </si>
  <si>
    <t>8 045,35
1 198,96</t>
  </si>
  <si>
    <t>Объем=(Ф24*7,12+Ф47*6,4+Ф48*1,55+Ф49*1,91+Ф62*8,07+Ф63*5,26+Ф64*8,5)/1000</t>
  </si>
  <si>
    <t>Накладные расходы 97% ФОТ (от 35 227,19)</t>
  </si>
  <si>
    <t>Сметная прибыль 51% ФОТ (от 35 227,19)</t>
  </si>
  <si>
    <t>Лоток лестничный усиленный шириной 500 мм, высотой 80 мм, толщиной 2 мм, L=6 м, нерж.  (7,120 кг)</t>
  </si>
  <si>
    <t>Объем=204/6</t>
  </si>
  <si>
    <t>Лоток лестничный усиленный шириной 300 мм, высотой 80 мм, толщиной 2 мм, L=6 м, нерж. (6,4 кг)</t>
  </si>
  <si>
    <t>Объем=252/6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</si>
  <si>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</si>
  <si>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</si>
  <si>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</si>
  <si>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</si>
  <si>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</si>
  <si>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</si>
  <si>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65,11
11,98</t>
  </si>
  <si>
    <t>Объем=(Ф65+Ф66+Ф67) / 100</t>
  </si>
  <si>
    <t>Накладные расходы 97% ФОТ (от 1 725,57)</t>
  </si>
  <si>
    <t>Сметная прибыль 51% ФОТ (от 1 725,57)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</si>
  <si>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</si>
  <si>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</si>
  <si>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</si>
  <si>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22 055,58
3 157,54</t>
  </si>
  <si>
    <t>Объем=(Ф14*6,75+Ф68*6,75+Ф69*6,03+Ф18*1,02+Ф70*3,26+Ф27*0,92+Ф26*1,02+Ф71*3,85+Ф21*0,23+Ф72*0,19+Ф73*1,01+Ф74*2,6)/1000</t>
  </si>
  <si>
    <t>Накладные расходы 97% ФОТ (от 107 271,96)</t>
  </si>
  <si>
    <t>Сметная прибыль 51% ФОТ (от 107 271,96)</t>
  </si>
  <si>
    <t>Лоток лестничный усиленный шириной 200 мм, высотой 80 мм, с не перфорированным дном, толщиной 2 мм, L=6 м, нерж. (6,750 кг)</t>
  </si>
  <si>
    <t>Объем=282/6</t>
  </si>
  <si>
    <t>Лоток лестничный усиленный шириной 200 мм, высотой 80 мм, толщиной 2 мм, L=6 м, нерж. (6,750 кг)</t>
  </si>
  <si>
    <t>Объем=2040/6</t>
  </si>
  <si>
    <t>Лоток лестничный усиленный шириной 200 мм, высотой 80 мм, толщиной 2 мм, L=3 м, нерж (6,030 кг)</t>
  </si>
  <si>
    <t>Объем=69/3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</si>
  <si>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</si>
  <si>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</si>
  <si>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</si>
  <si>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</si>
  <si>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</si>
  <si>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</si>
  <si>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280,52
51,62</t>
  </si>
  <si>
    <t>Объем=(Ф73) / 100</t>
  </si>
  <si>
    <t>Накладные расходы 97% ФОТ (от 7 433,95)</t>
  </si>
  <si>
    <t>Сметная прибыль 51% ФОТ (от 7 433,95)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</si>
  <si>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</si>
  <si>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</si>
  <si>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</si>
  <si>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4 107,66
13,60</t>
  </si>
  <si>
    <t>Объем=(Ф11+Ф6+Ф7+Ф8) / 100</t>
  </si>
  <si>
    <t>Накладные расходы 97% ФОТ (от 22 561,63)</t>
  </si>
  <si>
    <t>Сметная прибыль 51% ФОТ (от 22 561,63)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</si>
  <si>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</si>
  <si>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</si>
  <si>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</si>
  <si>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</si>
  <si>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</si>
  <si>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</si>
  <si>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</si>
  <si>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</si>
  <si>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</si>
  <si>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</si>
  <si>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</si>
  <si>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</si>
  <si>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</si>
  <si>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</si>
  <si>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</si>
  <si>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32,73
6,02</t>
  </si>
  <si>
    <t>Объем=(Ф76) / 100</t>
  </si>
  <si>
    <t>Накладные расходы 97% ФОТ (от 867,45)</t>
  </si>
  <si>
    <t>Сметная прибыль 51% ФОТ (от 867,45)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</si>
  <si>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</si>
  <si>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</si>
  <si>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</si>
  <si>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2 738,44
9,07</t>
  </si>
  <si>
    <t>Объем=(Ф12+Ф13) / 100</t>
  </si>
  <si>
    <t>Накладные расходы 97% ФОТ (от 15 041,09)</t>
  </si>
  <si>
    <t>Сметная прибыль 51% ФОТ (от 15 041,09)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</si>
  <si>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</si>
  <si>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</si>
  <si>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</si>
  <si>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</si>
  <si>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1 710,15
244,07</t>
  </si>
  <si>
    <t>Накладные расходы 97% ФОТ (от 9 712,49)</t>
  </si>
  <si>
    <t>Сметная прибыль 51% ФОТ (от 9 712,49)</t>
  </si>
  <si>
    <t>197</t>
  </si>
  <si>
    <t>69 526,31
3 469,96</t>
  </si>
  <si>
    <t>Объем=3030 / 100</t>
  </si>
  <si>
    <t>Накладные расходы 97% ФОТ (от 392 042,19)</t>
  </si>
  <si>
    <t>Сметная прибыль 51% ФОТ (от 392 042,19)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</si>
  <si>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</si>
  <si>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</si>
  <si>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</si>
  <si>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</si>
  <si>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</si>
  <si>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Материалы по молниезащите и заземлению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</si>
  <si>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</si>
  <si>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</si>
  <si>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</si>
  <si>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2 619,31
2 619,31</t>
  </si>
  <si>
    <t>Объем=(Ф15*0,5*0,5) / 100</t>
  </si>
  <si>
    <t>Накладные расходы 89% ФОТ (от 21 244,69)</t>
  </si>
  <si>
    <t>Сметная прибыль 40% ФОТ (от 21 244,69)</t>
  </si>
  <si>
    <t>ТЕР01-02-061-01</t>
  </si>
  <si>
    <t>Засыпка вручную траншей, пазух котлованов и ям, группа грунтов: 1</t>
  </si>
  <si>
    <t>1 447,24
1 447,24</t>
  </si>
  <si>
    <t>Накладные расходы 89% ФОТ (от 11 738,28)</t>
  </si>
  <si>
    <t>Сметная прибыль 40% ФОТ (от 11 738,28)</t>
  </si>
  <si>
    <t>205</t>
  </si>
  <si>
    <t>Заземлитель горизонтальный из стали: полосовой сечением 160 мм2</t>
  </si>
  <si>
    <t>1 608,42
201,47</t>
  </si>
  <si>
    <t>Объем=(Ф15) / 100</t>
  </si>
  <si>
    <t>Накладные расходы 97% ФОТ (от 11 244,39)</t>
  </si>
  <si>
    <t>Сметная прибыль 51% ФОТ (от 11 244,39)</t>
  </si>
  <si>
    <t>568,33
436,75</t>
  </si>
  <si>
    <t>48 875,01
6 221,18</t>
  </si>
  <si>
    <t>Объем=(4125-208) / 100</t>
  </si>
  <si>
    <t>Накладные расходы 97% ФОТ (от 391 650,45)</t>
  </si>
  <si>
    <t>Сметная прибыль 51% ФОТ (от 391 650,45)</t>
  </si>
  <si>
    <t>ТЦ_20.1.02.23_78_7804526950_15.05.2024_02
Аналог ТССЦ-101-1638 5134,83/4987,13=2%</t>
  </si>
  <si>
    <t>ТЦ_20.1.02.23_78_7804526950_15.05.2024_02
Аналог ТССЦ-101-1671 25,60/25,05=2%</t>
  </si>
  <si>
    <t>546,51
412,14</t>
  </si>
  <si>
    <t>13 578,47
1 259,20</t>
  </si>
  <si>
    <t>Объем=(Ф77) / 100</t>
  </si>
  <si>
    <t>Накладные расходы 97% ФОТ (от 168 397,24)</t>
  </si>
  <si>
    <t>Сметная прибыль 51% ФОТ (от 168 397,24)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</si>
  <si>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</si>
  <si>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</si>
  <si>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</si>
  <si>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</si>
  <si>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</si>
  <si>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</si>
  <si>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</si>
  <si>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</si>
  <si>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</si>
  <si>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</si>
  <si>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</si>
  <si>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</si>
  <si>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</si>
  <si>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</si>
  <si>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</si>
  <si>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</si>
  <si>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</si>
  <si>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</si>
  <si>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</si>
  <si>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305,94
219,40</t>
  </si>
  <si>
    <t>3 442,42
482,95</t>
  </si>
  <si>
    <t>Объем=(200/5) / 10</t>
  </si>
  <si>
    <t>Накладные расходы 97% ФОТ (от 20 255,01)</t>
  </si>
  <si>
    <t>Сметная прибыль 51% ФОТ (от 20 255,01)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</si>
  <si>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</si>
  <si>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</si>
  <si>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</si>
  <si>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</si>
  <si>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901,04
109,84</t>
  </si>
  <si>
    <t>Объем=Ф14*10</t>
  </si>
  <si>
    <t>Накладные расходы 89% ФОТ (от 1 163 069,68)</t>
  </si>
  <si>
    <t>Сметная прибыль 40% ФОТ (от 1 163 069,68)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</si>
  <si>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</si>
  <si>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</si>
  <si>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</si>
  <si>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258,24
258,24</t>
  </si>
  <si>
    <t>Накладные расходы 89% ФОТ (от 2 734 571,54)</t>
  </si>
  <si>
    <t>Сметная прибыль 40% ФОТ (от 2 734 571,54)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</si>
  <si>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</si>
  <si>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</si>
  <si>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</si>
  <si>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</si>
  <si>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</si>
  <si>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</si>
  <si>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1 959,73
1 352,95</t>
  </si>
  <si>
    <t>389,03
177,25</t>
  </si>
  <si>
    <t>22,21
19,97</t>
  </si>
  <si>
    <t>Объем=0,5 / 100</t>
  </si>
  <si>
    <t>Накладные расходы 97% ФОТ (от 172,38)</t>
  </si>
  <si>
    <t>Сметная прибыль 51% ФОТ (от 172,38)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</si>
  <si>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</si>
  <si>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</si>
  <si>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</si>
  <si>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617 722,12
111 485,37</t>
  </si>
  <si>
    <t xml:space="preserve">      89% ФОТ (от 3930624,19) (Поз. 203-204, 218-219)</t>
  </si>
  <si>
    <t xml:space="preserve">      90% ФОТ (от 430595,68) (Поз. 54)</t>
  </si>
  <si>
    <t xml:space="preserve">      97% ФОТ (от 3186216,73) (Поз. 74, 4, 11-20, 41, 44, 47, 49, 52, 60, 62, 66, 68, 70, 76, 83, 85, 88, 96, 98, 114, 120, 130, 138, 142, 153, 156, 178, 188, 195, 197, 205-206, 209, 217, 221)</t>
  </si>
  <si>
    <t xml:space="preserve">      40% ФОТ (от 3930624,19) (Поз. 203-204, 218-219)</t>
  </si>
  <si>
    <t xml:space="preserve">      46% ФОТ (от 430595,68) (Поз. 54)</t>
  </si>
  <si>
    <t xml:space="preserve">      51% ФОТ (от 3185058,2) (Поз. 4, 11-20, 41, 44, 47, 49, 52, 60, 62, 66, 68, 70, 76, 83, 85, 88, 96, 98, 114, 120, 130, 138, 142, 153, 156, 178, 188, 195, 197, 205-206, 209, 217, 221)</t>
  </si>
  <si>
    <t xml:space="preserve">      55% ФОТ (от 1158,53) (Поз. 74)</t>
  </si>
  <si>
    <t xml:space="preserve">          Материалы для строительных работ:</t>
  </si>
  <si>
    <t xml:space="preserve">               Итого Поз. 5-10, 21-40, 42-43, 45-46, 48, 50-51, 53, 55-59, 61, 63-65, 67, 69, 71-73, 75, 77-82, 84, 86-87, 89-95, 97, 99-113, 115-119, 121-129, 131-137, 139-141, 143-152, 154-155, 157-177, 179-187, 189-194, 196, 198-202, 207-208, 210-216, 220, 222</t>
  </si>
  <si>
    <t xml:space="preserve">               Итого Поз. 74</t>
  </si>
  <si>
    <t xml:space="preserve">               Накладные расходы 97% ФОТ (от 1 158,53)</t>
  </si>
  <si>
    <t xml:space="preserve">               Сметная прибыль 55% ФОТ (от 1 158,53)</t>
  </si>
  <si>
    <t xml:space="preserve">          Земляные работы, выполняемые ручным способом:</t>
  </si>
  <si>
    <t xml:space="preserve">               Итого Поз. 203-204, 218-219</t>
  </si>
  <si>
    <t xml:space="preserve">               Накладные расходы 89% ФОТ (от 3 930 624,19)</t>
  </si>
  <si>
    <t xml:space="preserve">               Сметная прибыль 40% ФОТ (от 3 930 624,19)</t>
  </si>
  <si>
    <t xml:space="preserve">               Итого Поз. 4, 11-20, 41, 44, 47, 49, 52, 60, 62, 66, 68, 70, 76, 83, 85, 88, 96, 98, 114, 120, 130, 138, 142, 153, 156, 178, 188, 195, 197, 205-206, 209, 217, 221</t>
  </si>
  <si>
    <t>398 969,09
41 002,72</t>
  </si>
  <si>
    <t xml:space="preserve">               Накладные расходы 97% ФОТ (от 3 185 058,20)</t>
  </si>
  <si>
    <t xml:space="preserve">               Сметная прибыль 51% ФОТ (от 3 185 058,20)</t>
  </si>
  <si>
    <t xml:space="preserve">               Итого Поз. 54</t>
  </si>
  <si>
    <t xml:space="preserve">               Накладные расходы 90% ФОТ (от 430 595,68)</t>
  </si>
  <si>
    <t xml:space="preserve">               Сметная прибыль 46% ФОТ (от 430 595,68)</t>
  </si>
  <si>
    <t xml:space="preserve">     Итого с оборудованием (3 429 327,99)</t>
  </si>
  <si>
    <t>Составил:  ____________________________ Шустова Т.В.</t>
  </si>
  <si>
    <t>Проверил:  ____________________________ Караханова С.В.</t>
  </si>
  <si>
    <t>1 кв. 2000г.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</si>
  <si>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</si>
  <si>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</si>
  <si>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</si>
  <si>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</si>
  <si>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111,00
59,02</t>
  </si>
  <si>
    <t>8,26
0,85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</si>
  <si>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</si>
  <si>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</si>
  <si>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</si>
  <si>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</si>
  <si>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</si>
  <si>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</si>
  <si>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Объем=650*1,02</t>
  </si>
  <si>
    <t>Кабель ИнСил-ВВнг(А)-FRLS 
5х4ок(N,PE)-1</t>
  </si>
  <si>
    <t>Объем=400*1,02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</si>
  <si>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</si>
  <si>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</si>
  <si>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</si>
  <si>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Объем=250*1,03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</si>
  <si>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</si>
  <si>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</si>
  <si>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</si>
  <si>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</si>
  <si>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</si>
  <si>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</si>
  <si>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</si>
  <si>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</si>
  <si>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</si>
  <si>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</si>
  <si>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</si>
  <si>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</si>
  <si>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</si>
  <si>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</si>
  <si>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</si>
  <si>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</si>
  <si>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</si>
  <si>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</si>
  <si>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</si>
  <si>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</si>
  <si>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</si>
  <si>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90,38
47,18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</si>
  <si>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</si>
  <si>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</si>
  <si>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</si>
  <si>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</si>
  <si>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</si>
  <si>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</si>
  <si>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</si>
  <si>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</si>
  <si>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Накладные расходы 97% ФОТ (от 898)</t>
  </si>
  <si>
    <t>Сметная прибыль 51% ФОТ (от 898)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</si>
  <si>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</si>
  <si>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</si>
  <si>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</si>
  <si>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</si>
  <si>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</si>
  <si>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</si>
  <si>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</si>
  <si>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</si>
  <si>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</si>
  <si>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</si>
  <si>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</si>
  <si>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</si>
  <si>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</si>
  <si>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</si>
  <si>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</si>
  <si>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</si>
  <si>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</si>
  <si>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</si>
  <si>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</si>
  <si>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</si>
  <si>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</si>
  <si>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</si>
  <si>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</si>
  <si>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</si>
  <si>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</si>
  <si>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</si>
  <si>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</si>
  <si>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</si>
  <si>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</si>
  <si>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</si>
  <si>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</si>
  <si>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</si>
  <si>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</si>
  <si>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</si>
  <si>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</si>
  <si>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</si>
  <si>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</si>
  <si>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</si>
  <si>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</si>
  <si>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</si>
  <si>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</si>
  <si>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</si>
  <si>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</si>
  <si>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</si>
  <si>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</si>
  <si>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</si>
  <si>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</si>
  <si>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</si>
  <si>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</si>
  <si>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</si>
  <si>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</si>
  <si>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</si>
  <si>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</si>
  <si>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</si>
  <si>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</si>
  <si>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</si>
  <si>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</si>
  <si>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</si>
  <si>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</si>
  <si>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</si>
  <si>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Объем=(Ф3*0,5*0,5) / 100</t>
  </si>
  <si>
    <t>Объем=(Ф13) / 100</t>
  </si>
  <si>
    <t>ТЦ_14.2.02.03_78_7804526950_01.02.2024_02
Аналог ТССЦ-113-0395 95,68/93,73=2%</t>
  </si>
  <si>
    <t>Объем=1 / 100</t>
  </si>
  <si>
    <t>223</t>
  </si>
  <si>
    <t>ТЦ_20.5.03.03_77_9705198797_06.05.2024_02
Аналог ТССЦ-110-0355 10225,04/10022,42=2%</t>
  </si>
  <si>
    <t>Раздел 10. 1632-2021-3.1-ЭОЭ.СО</t>
  </si>
  <si>
    <t>225</t>
  </si>
  <si>
    <t>328,95
208,08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</si>
  <si>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</si>
  <si>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</si>
  <si>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</si>
  <si>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</si>
  <si>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</si>
  <si>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</si>
  <si>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</si>
  <si>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</si>
  <si>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</si>
  <si>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</si>
  <si>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</si>
  <si>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</si>
  <si>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</si>
  <si>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</si>
  <si>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</si>
  <si>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</si>
  <si>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</si>
  <si>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</si>
  <si>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</si>
  <si>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</si>
  <si>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</si>
  <si>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</si>
  <si>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</si>
  <si>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</si>
  <si>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</si>
  <si>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</si>
  <si>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</si>
  <si>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</si>
  <si>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</si>
  <si>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</si>
  <si>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</si>
  <si>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</si>
  <si>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</si>
  <si>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</si>
  <si>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</si>
  <si>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</si>
  <si>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</si>
  <si>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</si>
  <si>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</si>
  <si>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</si>
  <si>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</si>
  <si>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</si>
  <si>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</si>
  <si>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</si>
  <si>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</si>
  <si>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</si>
  <si>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</si>
  <si>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</si>
  <si>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</si>
  <si>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</si>
  <si>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Объем=130*1,02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</si>
  <si>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</si>
  <si>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</si>
  <si>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</si>
  <si>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</si>
  <si>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</si>
  <si>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</si>
  <si>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</si>
  <si>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</si>
  <si>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</si>
  <si>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</si>
  <si>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</si>
  <si>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</si>
  <si>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</si>
  <si>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</si>
  <si>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</si>
  <si>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</si>
  <si>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</si>
  <si>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</si>
  <si>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</si>
  <si>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</si>
  <si>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</si>
  <si>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</si>
  <si>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</si>
  <si>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</si>
  <si>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</si>
  <si>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</si>
  <si>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</si>
  <si>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</si>
  <si>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</si>
  <si>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</si>
  <si>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</si>
  <si>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</si>
  <si>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</si>
  <si>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</si>
  <si>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</si>
  <si>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</si>
  <si>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2 736,44
286,95</t>
  </si>
  <si>
    <t>2 026,98
305,80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</si>
  <si>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</si>
  <si>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</si>
  <si>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</si>
  <si>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</si>
  <si>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</si>
  <si>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</si>
  <si>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</si>
  <si>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</si>
  <si>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</si>
  <si>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</si>
  <si>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</si>
  <si>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</si>
  <si>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</si>
  <si>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</si>
  <si>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</si>
  <si>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</si>
  <si>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</si>
  <si>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</si>
  <si>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</si>
  <si>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</si>
  <si>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</si>
  <si>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</si>
  <si>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</si>
  <si>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</si>
  <si>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</si>
  <si>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</si>
  <si>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</si>
  <si>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</si>
  <si>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</si>
  <si>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</si>
  <si>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</si>
  <si>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</si>
  <si>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</si>
  <si>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</si>
  <si>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</si>
  <si>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</si>
  <si>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</si>
  <si>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</si>
  <si>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</si>
  <si>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</si>
  <si>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</si>
  <si>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</si>
  <si>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</si>
  <si>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</si>
  <si>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</si>
  <si>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</si>
  <si>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</si>
  <si>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</si>
  <si>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</si>
  <si>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</si>
  <si>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</si>
  <si>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</si>
  <si>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</si>
  <si>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</si>
  <si>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</si>
  <si>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</si>
  <si>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</si>
  <si>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</si>
  <si>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</si>
  <si>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</si>
  <si>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</si>
  <si>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</si>
  <si>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</si>
  <si>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</si>
  <si>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</si>
  <si>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</si>
  <si>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</si>
  <si>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</si>
  <si>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</si>
  <si>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 xml:space="preserve">               Итого Поз. 57</t>
  </si>
  <si>
    <t>Составил:  ____________________________ Ким На Ен</t>
  </si>
  <si>
    <t>Раздел 1. Подсистема обогрева</t>
  </si>
  <si>
    <t>24
О</t>
  </si>
  <si>
    <t>28
О</t>
  </si>
  <si>
    <t>29
О</t>
  </si>
  <si>
    <t>ЛОКАЛЬНАЯ СМЕТА № 1632-2021-2.2.7-ЭОМ_07.04.026-П-00-00</t>
  </si>
  <si>
    <t>на Отопление, вентиляция и кондиционирование, 07.04.026 Приводная станция  (код SAP 01.02.005) код ГП 2.2.7</t>
  </si>
  <si>
    <t>1632-2021-2.2.6-ЭОМ.СО_0_0_RU_IFC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</si>
  <si>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</si>
  <si>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</si>
  <si>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554,51
100,75</t>
  </si>
  <si>
    <t>136,46
11,57</t>
  </si>
  <si>
    <t>1 558,36
260,65</t>
  </si>
  <si>
    <t>Накладные расходы 97% ФОТ (от 2 530,58)</t>
  </si>
  <si>
    <t>Сметная прибыль 51% ФОТ (от 2 530,58)</t>
  </si>
  <si>
    <t>ПЭСПЗ. Панель питания электрооборудования систем противопожарной 
защиты</t>
  </si>
  <si>
    <t>188,59
38,35</t>
  </si>
  <si>
    <t>Накладные расходы 97% ФОТ (от 2 697,70)</t>
  </si>
  <si>
    <t>Сметная прибыль 51% ФОТ (от 2 697,70)</t>
  </si>
  <si>
    <t>1 244,48
296,92</t>
  </si>
  <si>
    <t>Накладные расходы 97% ФОТ (от 2 605,97)</t>
  </si>
  <si>
    <t>Сметная прибыль 51% ФОТ (от 2 605,97)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</si>
  <si>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</si>
  <si>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</si>
  <si>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</si>
  <si>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1 298,43
206,97</t>
  </si>
  <si>
    <t>Объем=(с1+с2+с3+с4) / 100</t>
  </si>
  <si>
    <t>Накладные расходы 97% ФОТ (от 12 938,15)</t>
  </si>
  <si>
    <t>Сметная прибыль 51% ФОТ (от 12 938,15)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</si>
  <si>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</si>
  <si>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</si>
  <si>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</si>
  <si>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</si>
  <si>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</si>
  <si>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</si>
  <si>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</si>
  <si>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</si>
  <si>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Объем=13 / 100</t>
  </si>
  <si>
    <t>5 470,31
523,06</t>
  </si>
  <si>
    <t>Накладные расходы 97% ФОТ (от 47 116,05)</t>
  </si>
  <si>
    <t>Сметная прибыль 51% ФОТ (от 47 116,05)</t>
  </si>
  <si>
    <t>429,23
77,84</t>
  </si>
  <si>
    <t>Объем=(40+165+170+10+12+9) / 100</t>
  </si>
  <si>
    <t>Накладные расходы 97% ФОТ (от 11 875,19)</t>
  </si>
  <si>
    <t>Сметная прибыль 51% ФОТ (от 11 875,19)</t>
  </si>
  <si>
    <t>155,23
7,67</t>
  </si>
  <si>
    <t>Накладные расходы 97% ФОТ (от 9 087,19)</t>
  </si>
  <si>
    <t>Сметная прибыль 51% ФОТ (от 9 087,19)</t>
  </si>
  <si>
    <t>421,18
19,04</t>
  </si>
  <si>
    <t>Объем=(130+20) / 100</t>
  </si>
  <si>
    <t>Накладные расходы 97% ФОТ (от 28 368,18)</t>
  </si>
  <si>
    <t>Сметная прибыль 51% ФОТ (от 28 368,18)</t>
  </si>
  <si>
    <t>107,36
3,24</t>
  </si>
  <si>
    <t>Накладные расходы 97% ФОТ (от 8 454,40)</t>
  </si>
  <si>
    <t>Сметная прибыль 51% ФОТ (от 8 454,40)</t>
  </si>
  <si>
    <t>70,39
12,95</t>
  </si>
  <si>
    <t>Объем=(126+54+20) / 100</t>
  </si>
  <si>
    <t>Накладные расходы 97% ФОТ (от 16 379,46)</t>
  </si>
  <si>
    <t>Сметная прибыль 51% ФОТ (от 16 379,46)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</si>
  <si>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</si>
  <si>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</si>
  <si>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</si>
  <si>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</si>
  <si>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Объем=65*1,02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</si>
  <si>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</si>
  <si>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Объем=35*1,02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</si>
  <si>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</si>
  <si>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</si>
  <si>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Объем=365*1,02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</si>
  <si>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</si>
  <si>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Объем=90*1,02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</si>
  <si>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</si>
  <si>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</si>
  <si>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Объем=25*1,02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</si>
  <si>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</si>
  <si>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Объем=325*1,02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</si>
  <si>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</si>
  <si>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Объем=105*1,02</t>
  </si>
  <si>
    <t>ТЦ_21.1.06.05_2_0276132981_15.05.2024_02
Аналог ТССЦ-501-7965 29794,41/29199,32=2%</t>
  </si>
  <si>
    <t>Кабель экранированный сечением 5х1,5 мм2</t>
  </si>
  <si>
    <t>611,71
26,84</t>
  </si>
  <si>
    <t>Объем=(20+20+50+50) / 100</t>
  </si>
  <si>
    <t>Накладные расходы 97% ФОТ (от 20 826,31)</t>
  </si>
  <si>
    <t>Сметная прибыль 51% ФОТ (от 20 826,31)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</si>
  <si>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</si>
  <si>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</si>
  <si>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</si>
  <si>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</si>
  <si>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1,96
0,19</t>
  </si>
  <si>
    <t>Накладные расходы 97% ФОТ (от 154,11)</t>
  </si>
  <si>
    <t>Сметная прибыль 51% ФОТ (от 154,11)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</si>
  <si>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</si>
  <si>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</si>
  <si>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</si>
  <si>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</si>
  <si>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Объем=0,6*1*0,08*3</t>
  </si>
  <si>
    <t>Накладные расходы 97% ФОТ (от 695,12)</t>
  </si>
  <si>
    <t>Сметная прибыль 55% ФОТ (от 695,12)</t>
  </si>
  <si>
    <t>Раздел 6. Электроустановочные изделия</t>
  </si>
  <si>
    <t>158,65
25,91</t>
  </si>
  <si>
    <t>Накладные расходы 97% ФОТ (от 2 246,87)</t>
  </si>
  <si>
    <t>Сметная прибыль 51% ФОТ (от 2 246,87)</t>
  </si>
  <si>
    <t>Накладные расходы 97% ФОТ (от 5 242,01)</t>
  </si>
  <si>
    <t>Сметная прибыль 51% ФОТ (от 5 242,01)</t>
  </si>
  <si>
    <t>51
О</t>
  </si>
  <si>
    <t>Накладные расходы 97% ФОТ (от 6 726,11)</t>
  </si>
  <si>
    <t>Сметная прибыль 51% ФОТ (от 6 726,11)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</si>
  <si>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</si>
  <si>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</si>
  <si>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Объем=1+2</t>
  </si>
  <si>
    <t>ТЦ_62.2.01.04_77_7725347771_06.05.2024_02</t>
  </si>
  <si>
    <t>РП2. Розеточный пост в комплекте с аппаратами защиты и розетками, 16 
А, 380 В, IP67</t>
  </si>
  <si>
    <t>Накладные расходы 95% ФОТ (от 68 708,88)</t>
  </si>
  <si>
    <t>Сметная прибыль 53% ФОТ (от 68 708,88)</t>
  </si>
  <si>
    <t>Раздел 7. Материалы по молниезащите и заземлению</t>
  </si>
  <si>
    <t>Объем=(78*0,5*0,5) / 100</t>
  </si>
  <si>
    <t>Накладные расходы 89% ФОТ (от 11 507,54)</t>
  </si>
  <si>
    <t>Сметная прибыль 40% ФОТ (от 11 507,54)</t>
  </si>
  <si>
    <t>Накладные расходы 89% ФОТ (от 6 358,23)</t>
  </si>
  <si>
    <t>Сметная прибыль 40% ФОТ (от 6 358,23)</t>
  </si>
  <si>
    <t>871,23
109,13</t>
  </si>
  <si>
    <t>Объем=78 / 100</t>
  </si>
  <si>
    <t>Накладные расходы 97% ФОТ (от 6 090,71)</t>
  </si>
  <si>
    <t>Сметная прибыль 51% ФОТ (от 6 090,71)</t>
  </si>
  <si>
    <t>3 393,92
432,00</t>
  </si>
  <si>
    <t>Объем=(350-78) / 100</t>
  </si>
  <si>
    <t>Накладные расходы 97% ФОТ (от 27 196,55)</t>
  </si>
  <si>
    <t>Сметная прибыль 51% ФОТ (от 27 196,55)</t>
  </si>
  <si>
    <t>1 290,91
181,11</t>
  </si>
  <si>
    <t>Объем=15 / 10</t>
  </si>
  <si>
    <t>Накладные расходы 97% ФОТ (от 7 595,63)</t>
  </si>
  <si>
    <t>Сметная прибыль 51% ФОТ (от 7 595,63)</t>
  </si>
  <si>
    <t>Накладные расходы 89% ФОТ (от 37 119,25)</t>
  </si>
  <si>
    <t>Сметная прибыль 40% ФОТ (от 37 119,25)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</si>
  <si>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</si>
  <si>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</si>
  <si>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</si>
  <si>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</si>
  <si>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959,38
137,39</t>
  </si>
  <si>
    <t>Объем=(168-60) / 100</t>
  </si>
  <si>
    <t>Накладные расходы 97% ФОТ (от 5 200,50)</t>
  </si>
  <si>
    <t>Сметная прибыль 51% ФОТ (от 5 200,50)</t>
  </si>
  <si>
    <t>Объем=168*1,02</t>
  </si>
  <si>
    <t>13 888,86
4 133,76</t>
  </si>
  <si>
    <t>Накладные расходы 97% ФОТ (от 8 012,72)</t>
  </si>
  <si>
    <t>Сметная прибыль 51% ФОТ (от 8 012,72)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</si>
  <si>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</si>
  <si>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</si>
  <si>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</si>
  <si>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917,84
45,81</t>
  </si>
  <si>
    <t>Накладные расходы 97% ФОТ (от 5 175,48)</t>
  </si>
  <si>
    <t>Сметная прибыль 51% ФОТ (от 5 175,48)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</si>
  <si>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</si>
  <si>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</si>
  <si>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884,82
131,86</t>
  </si>
  <si>
    <t>Объем=(2,82*н1+2,62*н2+1,66*н3+1,319*н4+0,3*н5+0,33*н6+0,4*н7+0,028*н8+1,61*н9+0.095*y10)/1000</t>
  </si>
  <si>
    <t>Накладные расходы 97% ФОТ (от 3 874,27)</t>
  </si>
  <si>
    <t>Сметная прибыль 51% ФОТ (от 3 874,27)</t>
  </si>
  <si>
    <t>Лоток лестничный шириной 300 мм, высотой 80 мм, толщиной 1,2 мм,L=3 м, нерж.(2,82 кг)</t>
  </si>
  <si>
    <t>Объем=81/3</t>
  </si>
  <si>
    <t>Лоток лестничный шириной 200 мм, высотой 80 мм, толщиной 1,2 мм, 
L=3 м, нерж.(2,62 кг)</t>
  </si>
  <si>
    <t>Объем=30/3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</si>
  <si>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</si>
  <si>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</si>
  <si>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</si>
  <si>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</si>
  <si>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</si>
  <si>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567,25
1,88</t>
  </si>
  <si>
    <t>Объем=(9+20) / 100</t>
  </si>
  <si>
    <t>Накладные расходы 97% ФОТ (от 3 115,66)</t>
  </si>
  <si>
    <t>Сметная прибыль 51% ФОТ (от 3 115,66)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</si>
  <si>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</si>
  <si>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</si>
  <si>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</si>
  <si>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</si>
  <si>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</si>
  <si>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978,01
3,24</t>
  </si>
  <si>
    <t>Накладные расходы 97% ФОТ (от 5 371,82)</t>
  </si>
  <si>
    <t>Сметная прибыль 51% ФОТ (от 5 371,82)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</si>
  <si>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</si>
  <si>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</si>
  <si>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</si>
  <si>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</si>
  <si>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</si>
  <si>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</si>
  <si>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</si>
  <si>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3 786,09
188,96</t>
  </si>
  <si>
    <t>Объем=165 / 100</t>
  </si>
  <si>
    <t>Накладные расходы 97% ФОТ (от 21 348,83)</t>
  </si>
  <si>
    <t>Сметная прибыль 51% ФОТ (от 21 348,83)</t>
  </si>
  <si>
    <t>Рукав гибкий металлический в полимерной оболочке номинальным o26 
мм в комплекте с соединительными муфтами</t>
  </si>
  <si>
    <t>Объем=165*1,03</t>
  </si>
  <si>
    <t>Объем=10*100</t>
  </si>
  <si>
    <t>Держатель оцинкованный двусторонний для диаметра до 27 мм</t>
  </si>
  <si>
    <t>174,06
21,73</t>
  </si>
  <si>
    <t>Накладные расходы 97% ФОТ (от 1 122,69)</t>
  </si>
  <si>
    <t>Сметная прибыль 51% ФОТ (от 1 122,69)</t>
  </si>
  <si>
    <t>Труба стальная o25 мм, толщ. стенки 1,2 мм</t>
  </si>
  <si>
    <t>Объем=9*1,03</t>
  </si>
  <si>
    <t>Раздел 10. Кабельные конструкции, трубы, крепеж</t>
  </si>
  <si>
    <t>3 103,55
462,51</t>
  </si>
  <si>
    <t>Объем=(3,66*л1+3,236*л2+5,037*л3+7,24*л4+1,66*л5+1,319*л6+3,54*л7+0,33*л8+0,4*л9+0,028*л10+1,61*л11+0.095*k12)/1000</t>
  </si>
  <si>
    <t>Накладные расходы 97% ФОТ (от 13 589,13)</t>
  </si>
  <si>
    <t>Сметная прибыль 51% ФОТ (от 13 589,13)</t>
  </si>
  <si>
    <t>Лоток лестничный шириной 500 мм, высотой 80 мм, толщиной 1,5 мм, 
L=3 м, нерж.(3,66 кг)</t>
  </si>
  <si>
    <t>Объем=192/3</t>
  </si>
  <si>
    <t>Лоток лестничный шириной 300 мм, высотой 80 мм, толщиной 1,2 мм, 
L=3 м, нерж.(3,236 кг)</t>
  </si>
  <si>
    <t>Объем=57/3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</si>
  <si>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</si>
  <si>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</si>
  <si>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</si>
  <si>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</si>
  <si>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</si>
  <si>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547,69
1,81</t>
  </si>
  <si>
    <t>Объем=(20+8) / 100</t>
  </si>
  <si>
    <t>Накладные расходы 97% ФОТ (от 3 008,21)</t>
  </si>
  <si>
    <t>Сметная прибыль 51% ФОТ (от 3 008,21)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</si>
  <si>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</si>
  <si>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</si>
  <si>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</si>
  <si>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33,44
6,15</t>
  </si>
  <si>
    <t>Объем=(80+15) / 100</t>
  </si>
  <si>
    <t>Накладные расходы 97% ФОТ (от 886,10)</t>
  </si>
  <si>
    <t>Сметная прибыль 51% ФОТ (от 886,10)</t>
  </si>
  <si>
    <t>Консоль одиночная 550 мм, толщиной 3 мм, нерж.</t>
  </si>
  <si>
    <t>Крепление приварное, толщина 6мм, нерж.</t>
  </si>
  <si>
    <t>1 173,62
3,89</t>
  </si>
  <si>
    <t>Накладные расходы 97% ФОТ (от 6 446,18)</t>
  </si>
  <si>
    <t>Сметная прибыль 51% ФОТ (от 6 446,18)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</si>
  <si>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</si>
  <si>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</si>
  <si>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</si>
  <si>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3 900,82
194,68</t>
  </si>
  <si>
    <t>Объем=170 / 100</t>
  </si>
  <si>
    <t>Накладные расходы 97% ФОТ (от 21 995,76)</t>
  </si>
  <si>
    <t>Сметная прибыль 51% ФОТ (от 21 995,76)</t>
  </si>
  <si>
    <t>Металлорукав гибкий в гладкой EVA оболочке номинальным o26 мм в 
комплекте с соединительными муфтами</t>
  </si>
  <si>
    <t>Объем=170*1,03</t>
  </si>
  <si>
    <t>ТЕРм08-02-411-02</t>
  </si>
  <si>
    <t>Рукав металлический наружным диаметром: до 60 мм</t>
  </si>
  <si>
    <t>1 416,61
587,25</t>
  </si>
  <si>
    <t>226,00
7,34</t>
  </si>
  <si>
    <t>258,09
16,53</t>
  </si>
  <si>
    <t>Накладные расходы 97% ФОТ (от 1 339,60)</t>
  </si>
  <si>
    <t>Сметная прибыль 51% ФОТ (от 1 339,60)</t>
  </si>
  <si>
    <t>Металлорукав гибкий в гладкой EVA оболочке номинальным ø50 мм в
комплекте с соединительными муфтами</t>
  </si>
  <si>
    <t>Объем=15*100</t>
  </si>
  <si>
    <t>232,08
28,98</t>
  </si>
  <si>
    <t>Накладные расходы 97% ФОТ (от 1 496,93)</t>
  </si>
  <si>
    <t>Сметная прибыль 51% ФОТ (от 1 496,93)</t>
  </si>
  <si>
    <t>Объем=12*1,03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</si>
  <si>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</si>
  <si>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</si>
  <si>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</si>
  <si>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</si>
  <si>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</si>
  <si>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50 876,74
8 069,64</t>
  </si>
  <si>
    <t xml:space="preserve">      89% ФОТ (от 54985,02) (Поз. 59-60, 65)</t>
  </si>
  <si>
    <t xml:space="preserve">      95% ФОТ (от 68708,88) (Поз. 57)</t>
  </si>
  <si>
    <t xml:space="preserve">      97% ФОТ (от 327332,96) (Поз. 46, 1, 4, 7, 10, 17-22, 35, 40, 42, 48, 50, 52, 54, 61-62, 64, 70, 72, 75, 83, 85, 87, 95, 99, 105, 121, 127, 129, 139, 144, 151, 167, 169, 174)</t>
  </si>
  <si>
    <t xml:space="preserve">      40% ФОТ (от 54985,02) (Поз. 59-60, 65)</t>
  </si>
  <si>
    <t xml:space="preserve">      51% ФОТ (от 326637,84) (Поз. 1, 4, 7, 10, 17-22, 35, 40, 42, 48, 50, 52, 54, 61-62, 64, 70, 72, 75, 83, 85, 87, 95, 99, 105, 121, 127, 129, 139, 144, 151, 167, 169, 174)</t>
  </si>
  <si>
    <t xml:space="preserve">      53% ФОТ (от 68708,88) (Поз. 57)</t>
  </si>
  <si>
    <t xml:space="preserve">      55% ФОТ (от 695,12) (Поз. 46)</t>
  </si>
  <si>
    <t xml:space="preserve">               Итого Поз. 11-16, 23-34, 36-39, 43-45, 47, 58, 63, 66-69, 71, 73-74, 76-82, 84, 86, 88-94, 96-98, 100-104, 106-120, 122-126, 128, 130-138, 140-143, 145-150, 152-166, 168, 170-173, 175-180</t>
  </si>
  <si>
    <t xml:space="preserve">               Итого Поз. 46</t>
  </si>
  <si>
    <t xml:space="preserve">               Накладные расходы 97% ФОТ (от 695,12)</t>
  </si>
  <si>
    <t xml:space="preserve">               Сметная прибыль 55% ФОТ (от 695,12)</t>
  </si>
  <si>
    <t xml:space="preserve">               Итого Поз. 59-60, 65</t>
  </si>
  <si>
    <t xml:space="preserve">               Накладные расходы 89% ФОТ (от 54 985,02)</t>
  </si>
  <si>
    <t xml:space="preserve">               Сметная прибыль 40% ФОТ (от 54 985,02)</t>
  </si>
  <si>
    <t xml:space="preserve">               Итого Поз. 1, 4, 7, 10, 17-22, 35, 40, 42, 48, 50, 52, 54, 61-62, 64, 70, 72, 75, 83, 85, 87, 95, 99, 105, 121, 127, 129, 139, 144, 151, 167, 169, 174</t>
  </si>
  <si>
    <t>50 731,16
8 069,64</t>
  </si>
  <si>
    <t xml:space="preserve">               Накладные расходы 97% ФОТ (от 326 637,84)</t>
  </si>
  <si>
    <t xml:space="preserve">               Сметная прибыль 51% ФОТ (от 326 637,84)</t>
  </si>
  <si>
    <t xml:space="preserve">               Накладные расходы 95% ФОТ (от 68 708,88)</t>
  </si>
  <si>
    <t xml:space="preserve">               Сметная прибыль 53% ФОТ (от 68 708,88)</t>
  </si>
  <si>
    <t xml:space="preserve">               Итого Поз. 41, 49, 51, 53, 55-56</t>
  </si>
  <si>
    <t xml:space="preserve">     Итого с оборудованием (314 159,84)</t>
  </si>
  <si>
    <t>ЛОКАЛЬНАЯ СМЕТА № 1632-2021-2.2.6-ЭОМ_07.04.025-П-00-00</t>
  </si>
  <si>
    <t>на Силовое электрооборудование. Электрическое освещение (внутреннее), 07.04.025 Пересыпная станция №6 (код SAP 01.02.020) код ГП 2.2.6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</si>
  <si>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</si>
  <si>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</si>
  <si>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</si>
  <si>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</si>
  <si>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</si>
  <si>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</si>
  <si>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</si>
  <si>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</si>
  <si>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</si>
  <si>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3 017,97
481,07</t>
  </si>
  <si>
    <t>Объем=(с1+с2+Ф34) / 100</t>
  </si>
  <si>
    <t>Накладные расходы 97% ФОТ (от 30 072,46)</t>
  </si>
  <si>
    <t>Сметная прибыль 51% ФОТ (от 30 072,46)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</si>
  <si>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</si>
  <si>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</si>
  <si>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</si>
  <si>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5 576,53
533,22</t>
  </si>
  <si>
    <t>Накладные расходы 97% ФОТ (от 48 030,93)</t>
  </si>
  <si>
    <t>Сметная прибыль 51% ФОТ (от 48 030,93)</t>
  </si>
  <si>
    <t>861,62
156,26</t>
  </si>
  <si>
    <t>Объем=(40+280+20+430+15+30) / 100</t>
  </si>
  <si>
    <t>Накладные расходы 97% ФОТ (от 23 838,13)</t>
  </si>
  <si>
    <t>Сметная прибыль 51% ФОТ (от 23 838,13)</t>
  </si>
  <si>
    <t>80,87
3,83</t>
  </si>
  <si>
    <t>Накладные расходы 97% ФОТ (от 5 936,69)</t>
  </si>
  <si>
    <t>Сметная прибыль 51% ФОТ (от 5 936,69)</t>
  </si>
  <si>
    <t>38,81
1,92</t>
  </si>
  <si>
    <t>Накладные расходы 97% ФОТ (от 2 271,80)</t>
  </si>
  <si>
    <t>Сметная прибыль 51% ФОТ (от 2 271,80)</t>
  </si>
  <si>
    <t>252,71
11,43</t>
  </si>
  <si>
    <t>Объем=90 / 100</t>
  </si>
  <si>
    <t>Накладные расходы 97% ФОТ (от 17 020,91)</t>
  </si>
  <si>
    <t>Сметная прибыль 51% ФОТ (от 17 020,91)</t>
  </si>
  <si>
    <t>163,19
4,92</t>
  </si>
  <si>
    <t>Объем=(30+40+6) / 100</t>
  </si>
  <si>
    <t>Накладные расходы 97% ФОТ (от 12 850,68)</t>
  </si>
  <si>
    <t>Сметная прибыль 51% ФОТ (от 12 850,68)</t>
  </si>
  <si>
    <t>67,58
12,44</t>
  </si>
  <si>
    <t>Объем=(60+48+84) / 100</t>
  </si>
  <si>
    <t>Накладные расходы 97% ФОТ (от 15 724,29)</t>
  </si>
  <si>
    <t>Сметная прибыль 51% ФОТ (от 15 724,29)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</si>
  <si>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</si>
  <si>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Объем=55*1,02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</si>
  <si>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</si>
  <si>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Объем=345*1,02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</si>
  <si>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</si>
  <si>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Объем=70*1,02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</si>
  <si>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</si>
  <si>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Объем=120*1,02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</si>
  <si>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</si>
  <si>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Объем=260*1,02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</si>
  <si>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</si>
  <si>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</si>
  <si>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</si>
  <si>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</si>
  <si>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Объем=255*1,02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</si>
  <si>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</si>
  <si>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Объем=45*1,02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</si>
  <si>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</si>
  <si>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Объем=240*1,02</t>
  </si>
  <si>
    <t>Кабель экранированный сечением 5х1,5</t>
  </si>
  <si>
    <t>560,37
24,59</t>
  </si>
  <si>
    <t>Объем=(Ф42+Ф43+Ф44+Ф45) / 100</t>
  </si>
  <si>
    <t>Накладные расходы 97% ФОТ (от 19 078,39)</t>
  </si>
  <si>
    <t>Сметная прибыль 51% ФОТ (от 19 078,39)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</si>
  <si>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</si>
  <si>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</si>
  <si>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Объем=15*1,03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</si>
  <si>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</si>
  <si>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</si>
  <si>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</si>
  <si>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</si>
  <si>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</si>
  <si>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Накладные расходы 97% ФОТ (от 11 770,69)</t>
  </si>
  <si>
    <t>Сметная прибыль 51% ФОТ (от 11 770,69)</t>
  </si>
  <si>
    <t>ТЦ_20.5.02.00_78_7806155468_25.03.2024_02</t>
  </si>
  <si>
    <t>3 111,21
742,31</t>
  </si>
  <si>
    <t>Объем=2+3</t>
  </si>
  <si>
    <t>Накладные расходы 97% ФОТ (от 6 514,95)</t>
  </si>
  <si>
    <t>Сметная прибыль 51% ФОТ (от 6 514,95)</t>
  </si>
  <si>
    <t>57
О</t>
  </si>
  <si>
    <t>Накладные расходы 95% ФОТ (от 60 329,75)</t>
  </si>
  <si>
    <t>Сметная прибыль 53% ФОТ (от 60 329,75)</t>
  </si>
  <si>
    <t>Объем=(Ф29*0,5*0,5) / 100</t>
  </si>
  <si>
    <t>Накладные расходы 89% ФОТ (от 7 229,10)</t>
  </si>
  <si>
    <t>Сметная прибыль 40% ФОТ (от 7 229,10)</t>
  </si>
  <si>
    <t>Накладные расходы 89% ФОТ (от 3 994,28)</t>
  </si>
  <si>
    <t>Сметная прибыль 40% ФОТ (от 3 994,28)</t>
  </si>
  <si>
    <t>547,31
68,56</t>
  </si>
  <si>
    <t>Объем=(Ф29) / 100</t>
  </si>
  <si>
    <t>Накладные расходы 97% ФОТ (от 3 826,22)</t>
  </si>
  <si>
    <t>Сметная прибыль 51% ФОТ (от 3 826,22)</t>
  </si>
  <si>
    <t>6 625,64
843,36</t>
  </si>
  <si>
    <t>Объем=(580-49) / 100</t>
  </si>
  <si>
    <t>Накладные расходы 97% ФОТ (от 53 093,28)</t>
  </si>
  <si>
    <t>Сметная прибыль 51% ФОТ (от 53 093,28)</t>
  </si>
  <si>
    <t>ТЦ_08.3.12.00_78_7804526950_01.02.2024_02
Аналог ТССЦ-101-1638 5134,83/4987,13=2%</t>
  </si>
  <si>
    <t>ТЦ_20.2.05.02_78_7804526950_01.02.2024_02
Аналог ТССЦ-101-1671 25,60/25,05=2%</t>
  </si>
  <si>
    <t>688,48
96,59</t>
  </si>
  <si>
    <t>Объем=8 / 10</t>
  </si>
  <si>
    <t>Накладные расходы 97% ФОТ (от 4 051,00)</t>
  </si>
  <si>
    <t>Сметная прибыль 51% ФОТ (от 4 051,00)</t>
  </si>
  <si>
    <t>Накладные расходы 89% ФОТ (от 19 796,93)</t>
  </si>
  <si>
    <t>Сметная прибыль 40% ФОТ (от 19 796,93)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</si>
  <si>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</si>
  <si>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</si>
  <si>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</si>
  <si>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Система кабельного обогрева</t>
  </si>
  <si>
    <t>1 350,24
193,37</t>
  </si>
  <si>
    <t>Объем=(112+40) / 100</t>
  </si>
  <si>
    <t>Накладные расходы 97% ФОТ (от 7 319,23)</t>
  </si>
  <si>
    <t>Сметная прибыль 51% ФОТ (от 7 319,23)</t>
  </si>
  <si>
    <t>ТЦ_21.1.00.00_78_7804526950_01.02.2024_02
Аналог ТССЦ-501-2377 178,91/175,39=2%</t>
  </si>
  <si>
    <t>Объем=112*1,02</t>
  </si>
  <si>
    <t>9 259,24
2 755,84</t>
  </si>
  <si>
    <t>Накладные расходы 97% ФОТ (от 5 341,82)</t>
  </si>
  <si>
    <t>Сметная прибыль 51% ФОТ (от 5 341,82)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</si>
  <si>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</si>
  <si>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</si>
  <si>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</si>
  <si>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</si>
  <si>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</si>
  <si>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</si>
  <si>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Накладные расходы 97% ФОТ (от 359,11)</t>
  </si>
  <si>
    <t>Сметная прибыль 51% ФОТ (от 359,11)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</si>
  <si>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</si>
  <si>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</si>
  <si>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</si>
  <si>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1 772,44
253,75</t>
  </si>
  <si>
    <t>Объем=(7,6*Ф5+Ф9*1+Ф10*0,78+Ф6*0,33+Ф7*0,12+Ф12*0,26+Ф13*0,02+Ф16*0,006+Ф19*0,002+Ф20*0,0003+Ф23*0,5)/1000</t>
  </si>
  <si>
    <t>Накладные расходы 97% ФОТ (от 8 620,66)</t>
  </si>
  <si>
    <t>Сметная прибыль 51% ФОТ (от 8 620,66)</t>
  </si>
  <si>
    <t>ТЦ_20.2.07.00_2_0278204832_08.02.2024_02
Аналог ТССЦ-509-2857 23,70/23,16=2%</t>
  </si>
  <si>
    <t>Объем=95/3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</si>
  <si>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</si>
  <si>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</si>
  <si>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</si>
  <si>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</si>
  <si>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Объем=(Ф8) / 100</t>
  </si>
  <si>
    <t>6 424,87
320,66</t>
  </si>
  <si>
    <t>Объем=280 / 100</t>
  </si>
  <si>
    <t>Накладные расходы 97% ФОТ (от 36 228,33)</t>
  </si>
  <si>
    <t>Сметная прибыль 51% ФОТ (от 36 228,33)</t>
  </si>
  <si>
    <t>Объем=280*1,03</t>
  </si>
  <si>
    <t>386,79
48,30</t>
  </si>
  <si>
    <t>Накладные расходы 97% ФОТ (от 2 494,88)</t>
  </si>
  <si>
    <t>Сметная прибыль 51% ФОТ (от 2 494,88)</t>
  </si>
  <si>
    <t>Объем=20*1,03</t>
  </si>
  <si>
    <t>866,53
129,14</t>
  </si>
  <si>
    <t>Объем=(Ф24*2,82+Ф26*3,64+Ф27*2,11+Ф25*1,27)/1000</t>
  </si>
  <si>
    <t>Накладные расходы 97% ФОТ (от 3 794,19)</t>
  </si>
  <si>
    <t>Сметная прибыль 51% ФОТ (от 3 794,19)</t>
  </si>
  <si>
    <t>Лоток лестничный шириной 300 мм, высотой 80 мм, толщиной 1,2 мм, 
L=3 м, нерж. (2,820 кг)</t>
  </si>
  <si>
    <t>Объем=80/3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</si>
  <si>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</si>
  <si>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</si>
  <si>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655,82
93,89</t>
  </si>
  <si>
    <t>Объем=(Ф14*7,17+Ф18*2,42+Ф15*0,33+Ф21*0,19+Ф28*1,01+Ф41*0,02+Ф46*0,006+Ф47*0,002+Ф48*0,0003+Ф49*0,5)/1000</t>
  </si>
  <si>
    <t>Накладные расходы 97% ФОТ (от 3 189,70)</t>
  </si>
  <si>
    <t>Сметная прибыль 51% ФОТ (от 3 189,70)</t>
  </si>
  <si>
    <t>Лоток лестничный шириной 200 мм, высотой 80 мм, толщиной 1,2 мм, 
L=3 м, нерж. (7.17  кг)</t>
  </si>
  <si>
    <t>Объем=15/3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</si>
  <si>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</si>
  <si>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</si>
  <si>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</si>
  <si>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</si>
  <si>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</si>
  <si>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Объем=(Ф11) / 100</t>
  </si>
  <si>
    <t>ТЦ_20.2.07.00_2_0278204832_08.02.2024_02
Аналог ТССЦ-201-0776 12578,44/12437,78=2%</t>
  </si>
  <si>
    <t>Профиль STRUT, 1000 мм, толщиной 2,5 мм, нерж</t>
  </si>
  <si>
    <t>919,33
3,04</t>
  </si>
  <si>
    <t>Объем=(Ф17) / 100</t>
  </si>
  <si>
    <t>Накладные расходы 97% ФОТ (от 5 049,50)</t>
  </si>
  <si>
    <t>Сметная прибыль 51% ФОТ (от 5 049,50)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</si>
  <si>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</si>
  <si>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</si>
  <si>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</si>
  <si>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9 866,77
492,44</t>
  </si>
  <si>
    <t>Объем=430 / 100</t>
  </si>
  <si>
    <t>Накладные расходы 97% ФОТ (от 55 636,35)</t>
  </si>
  <si>
    <t>Сметная прибыль 51% ФОТ (от 55 636,35)</t>
  </si>
  <si>
    <t>Объем=430*1,03</t>
  </si>
  <si>
    <t>387,13
24,80</t>
  </si>
  <si>
    <t>Накладные расходы 97% ФОТ (от 2 009,40)</t>
  </si>
  <si>
    <t>Сметная прибыль 51% ФОТ (от 2 009,40)</t>
  </si>
  <si>
    <t>Металлорукав гибкий в гладкой EVA оболочке номинальным ø50 мм в комплекте с соединительными муфтами</t>
  </si>
  <si>
    <t>580,19
72,44</t>
  </si>
  <si>
    <t>Накладные расходы 97% ФОТ (от 3 742,31)</t>
  </si>
  <si>
    <t>Сметная прибыль 51% ФОТ (от 3 742,31)</t>
  </si>
  <si>
    <t>Объем=81*1,03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</si>
  <si>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</si>
  <si>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</si>
  <si>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</si>
  <si>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60 414,50
8 049,49</t>
  </si>
  <si>
    <t xml:space="preserve">      89% ФОТ (от 31020,31) (Поз. 60-61, 69)</t>
  </si>
  <si>
    <t xml:space="preserve">      95% ФОТ (от 60329,75) (Поз. 58)</t>
  </si>
  <si>
    <t xml:space="preserve">      97% ФОТ (от 420801,85) (Поз. 47, 1, 3, 6, 9, 14-20, 36, 41, 43, 49, 51, 53, 55, 62-63, 68, 72, 74, 77, 85, 87, 89, 101, 106, 112, 114, 119, 130, 132, 139, 142, 146)</t>
  </si>
  <si>
    <t xml:space="preserve">      40% ФОТ (от 31020,31) (Поз. 60-61, 69)</t>
  </si>
  <si>
    <t xml:space="preserve">      51% ФОТ (от 420106,73) (Поз. 1, 3, 6, 9, 14-20, 36, 41, 43, 49, 51, 53, 55, 62-63, 68, 72, 74, 77, 85, 87, 89, 101, 106, 112, 114, 119, 130, 132, 139, 142, 146)</t>
  </si>
  <si>
    <t xml:space="preserve">      53% ФОТ (от 60329,75) (Поз. 58)</t>
  </si>
  <si>
    <t xml:space="preserve">      55% ФОТ (от 695,12) (Поз. 47)</t>
  </si>
  <si>
    <t xml:space="preserve">               Итого Поз. 10-13, 21-35, 37-40, 42, 44-46, 48, 59, 64-67, 70-71, 73, 75-76, 78-84, 86, 88, 90-100, 102-105, 107-111, 113, 115-118, 120-129, 131, 133-138, 140-141, 143-145, 147-152</t>
  </si>
  <si>
    <t xml:space="preserve">               Итого Поз. 47</t>
  </si>
  <si>
    <t xml:space="preserve">               Итого Поз. 60-61, 69</t>
  </si>
  <si>
    <t xml:space="preserve">               Накладные расходы 89% ФОТ (от 31 020,31)</t>
  </si>
  <si>
    <t xml:space="preserve">               Сметная прибыль 40% ФОТ (от 31 020,31)</t>
  </si>
  <si>
    <t xml:space="preserve">               Итого Поз. 1, 3, 6, 9, 14-20, 36, 41, 43, 49, 51, 53, 55, 62-63, 68, 72, 74, 77, 85, 87, 89, 101, 106, 112, 114, 119, 130, 132, 139, 142, 146</t>
  </si>
  <si>
    <t>60 268,92
8 049,49</t>
  </si>
  <si>
    <t xml:space="preserve">               Накладные расходы 97% ФОТ (от 420 106,73)</t>
  </si>
  <si>
    <t xml:space="preserve">               Сметная прибыль 51% ФОТ (от 420 106,73)</t>
  </si>
  <si>
    <t xml:space="preserve">               Итого Поз. 58</t>
  </si>
  <si>
    <t xml:space="preserve">               Накладные расходы 95% ФОТ (от 60 329,75)</t>
  </si>
  <si>
    <t xml:space="preserve">               Сметная прибыль 53% ФОТ (от 60 329,75)</t>
  </si>
  <si>
    <t xml:space="preserve">               Итого Поз. 2, 4-5, 7-8, 50, 52, 54, 56-57</t>
  </si>
  <si>
    <t xml:space="preserve">     Итого с оборудованием (5 710 311,78)</t>
  </si>
  <si>
    <t>ЛОКАЛЬНАЯ СМЕТА № 1632-2021-2.2.5_ЭОМ_07.04.024-П-00-00</t>
  </si>
  <si>
    <t>на Силовое электрооборудование. Электрическое освещение (внутреннее), 07.04.024 Пересыпная станция №5 (код SAP 01.02.019) код ГП 2.2.5</t>
  </si>
  <si>
    <t>ТЦ_77.3.03.01_78_7804526950_15.05.2024_02</t>
  </si>
  <si>
    <t>ЩАО. Щит аварийного освещения</t>
  </si>
  <si>
    <t>ЩО. Щит освещения</t>
  </si>
  <si>
    <t>622,24
148,46</t>
  </si>
  <si>
    <t>Накладные расходы 97% ФОТ (от 1 302,99)</t>
  </si>
  <si>
    <t>Сметная прибыль 51% ФОТ (от 1 302,99)</t>
  </si>
  <si>
    <t>ТЦ_62.1.02.23_78_7804526950_29.07.2024_02</t>
  </si>
  <si>
    <t>ЩККСО. Щит управления кабельной системой обогрева</t>
  </si>
  <si>
    <t>7 229,09
1 152,34</t>
  </si>
  <si>
    <t>Объем=(с1+с2+с3) / 100</t>
  </si>
  <si>
    <t>Накладные расходы 97% ФОТ (от 72 034,04)</t>
  </si>
  <si>
    <t>Сметная прибыль 51% ФОТ (от 72 034,04)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</si>
  <si>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</si>
  <si>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</si>
  <si>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</si>
  <si>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Объем=92 / 100</t>
  </si>
  <si>
    <t>20 779,23
1 986,87</t>
  </si>
  <si>
    <t>Накладные расходы 97% ФОТ (от 178 972,38)</t>
  </si>
  <si>
    <t>Сметная прибыль 51% ФОТ (от 178 972,38)</t>
  </si>
  <si>
    <t>2 711,73
491,79</t>
  </si>
  <si>
    <t>Объем=(125+1050+90+1120+80+20+80) / 100</t>
  </si>
  <si>
    <t>Накладные расходы 97% ФОТ (от 75 024,29)</t>
  </si>
  <si>
    <t>Сметная прибыль 51% ФОТ (от 75 024,29)</t>
  </si>
  <si>
    <t>127,00
8,91</t>
  </si>
  <si>
    <t>Накладные расходы 97% ФОТ (от 8 620,81)</t>
  </si>
  <si>
    <t>Сметная прибыль 51% ФОТ (от 8 620,81)</t>
  </si>
  <si>
    <t>121,31
5,75</t>
  </si>
  <si>
    <t>Накладные расходы 97% ФОТ (от 8 905,04)</t>
  </si>
  <si>
    <t>Сметная прибыль 51% ФОТ (от 8 905,04)</t>
  </si>
  <si>
    <t>116,42
5,75</t>
  </si>
  <si>
    <t>Накладные расходы 97% ФОТ (от 6 815,39)</t>
  </si>
  <si>
    <t>Сметная прибыль 51% ФОТ (от 6 815,39)</t>
  </si>
  <si>
    <t>954,66
43,17</t>
  </si>
  <si>
    <t>Объем=(230+110) / 100</t>
  </si>
  <si>
    <t>Накладные расходы 97% ФОТ (от 64 301,22)</t>
  </si>
  <si>
    <t>Сметная прибыль 51% ФОТ (от 64 301,22)</t>
  </si>
  <si>
    <t>300,61
9,07</t>
  </si>
  <si>
    <t>Объем=140 / 100</t>
  </si>
  <si>
    <t>Накладные расходы 97% ФОТ (от 23 672,32)</t>
  </si>
  <si>
    <t>Сметная прибыль 51% ФОТ (от 23 672,32)</t>
  </si>
  <si>
    <t>109,11
20,08</t>
  </si>
  <si>
    <t>Объем=(150+150+10) / 100</t>
  </si>
  <si>
    <t>Накладные расходы 97% ФОТ (от 25 388,18)</t>
  </si>
  <si>
    <t>Сметная прибыль 51% ФОТ (от 25 388,18)</t>
  </si>
  <si>
    <t>Кабель ИнСил-ВВнг(А)-LS 
5х35мк(N,PE)-1</t>
  </si>
  <si>
    <t>Кабель ИнСил-ВВнг(А)-LS 
5х16мк(N,PE)-1  </t>
  </si>
  <si>
    <t>Объем=80*1,02</t>
  </si>
  <si>
    <t>Кабель ИнСил-ВВнг(А)-LS 
5х10ок(N,PE)-1</t>
  </si>
  <si>
    <t>Кабель ИнСил-ВВнг(А)-LS 5х6ок(N,PE)-1</t>
  </si>
  <si>
    <t>Объем=280*1,02</t>
  </si>
  <si>
    <t>Кабель ИнСил-ВВнг(А)-LS 5х4ок(N,PE)-1</t>
  </si>
  <si>
    <t>Объем=685*1,02</t>
  </si>
  <si>
    <t>Кабель ИнСил-ВВнг(А)-LS 
5х2,5ок(N,PE)-1 </t>
  </si>
  <si>
    <t>Объем=805*1,02</t>
  </si>
  <si>
    <t>Кабель ИнСил-ВВнг(А)-LS 
3х2,5ок(N,PE)-1 </t>
  </si>
  <si>
    <t>Объем=510*1,02</t>
  </si>
  <si>
    <t>Кабель ИнСил-ВВнг(А)-LS 
3х1,5ок(N,PE)-1  </t>
  </si>
  <si>
    <t>Объем=905*1,02</t>
  </si>
  <si>
    <t>Кабель ИнСил-ВВнг(А)-FRLS 
5х10ок(N,PE)-1</t>
  </si>
  <si>
    <t>Кабель ИнСил-ВВнг(А)-FRLS 
5х6ок(N,PE)-1</t>
  </si>
  <si>
    <t>Объем=5*1,02</t>
  </si>
  <si>
    <t>Кабель ИнСил-ВВнг(А)-FRLS 
5х4ок(N,PE)-1  </t>
  </si>
  <si>
    <t>Объем=375*1,02</t>
  </si>
  <si>
    <t>ТЦ_21.1.06.09_2_0276132981_15.05.2024_02
Аналог ТССЦ-501-8629 39908,54/32244,30=2%</t>
  </si>
  <si>
    <t>Кабель ИнСил-ВВнг(А)-FRLS 
5х2,5ок(N,PE)-1 </t>
  </si>
  <si>
    <t>Объем=560*1,02</t>
  </si>
  <si>
    <t>Кабель ИнСил-ВВнг(А)-FRLS 
3х2,5ок(N,PE)-1</t>
  </si>
  <si>
    <t>Объем=390*1,02</t>
  </si>
  <si>
    <t>Кабель ИнСил-ВВнг(А)-FRLS 
3х1,5ок(N,PE)-1  </t>
  </si>
  <si>
    <t>Объем=915*1,02</t>
  </si>
  <si>
    <t>Кабель ИнСил-ВВЭнг(А)-LS 
5х1,5ок(N,PE)-0,66  </t>
  </si>
  <si>
    <t>760,70
33,38</t>
  </si>
  <si>
    <t>Объем=(п1+п2+п3+п4) / 100</t>
  </si>
  <si>
    <t>Накладные расходы 97% ФОТ (от 25 899,01)</t>
  </si>
  <si>
    <t>Сметная прибыль 51% ФОТ (от 25 899,01)</t>
  </si>
  <si>
    <t>Провод медный, гибкий с ПВХ изоляцией на напряжение 0,45 кВ, ГОСТ6323-79, сечением:1х150</t>
  </si>
  <si>
    <t>Объем=70*1,03</t>
  </si>
  <si>
    <t>43
О</t>
  </si>
  <si>
    <t>Объем=0,6*1*0,08*6</t>
  </si>
  <si>
    <t>Накладные расходы 97% ФОТ (от 1 390,23)</t>
  </si>
  <si>
    <t>Сметная прибыль 55% ФОТ (от 1 390,23)</t>
  </si>
  <si>
    <t>Накладные расходы 97% ФОТ (от 3 494,67)</t>
  </si>
  <si>
    <t>Сметная прибыль 51% ФОТ (от 3 494,67)</t>
  </si>
  <si>
    <t>Накладные расходы 97% ФОТ (от 72 305,64)</t>
  </si>
  <si>
    <t>Сметная прибыль 51% ФОТ (от 72 305,64)</t>
  </si>
  <si>
    <t>6 222,42
1 484,61</t>
  </si>
  <si>
    <t>Объем=2+8</t>
  </si>
  <si>
    <t>Накладные расходы 97% ФОТ (от 13 029,88)</t>
  </si>
  <si>
    <t>Сметная прибыль 51% ФОТ (от 13 029,88)</t>
  </si>
  <si>
    <t>ТЦ_62.2.01.04_78_7804526950_06.05.2024_02</t>
  </si>
  <si>
    <t>58
О</t>
  </si>
  <si>
    <t>5,64
1,02</t>
  </si>
  <si>
    <t>Накладные расходы 97% ФОТ (от 573,16)</t>
  </si>
  <si>
    <t>Сметная прибыль 51% ФОТ (от 573,16)</t>
  </si>
  <si>
    <t>Накладные расходы 95% ФОТ (от 268 132,23)</t>
  </si>
  <si>
    <t>Сметная прибыль 53% ФОТ (от 268 132,23)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</si>
  <si>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</si>
  <si>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</si>
  <si>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</si>
  <si>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Объем=(110*0,5*0,5) / 100</t>
  </si>
  <si>
    <t>Накладные расходы 89% ФОТ (от 16 228,58)</t>
  </si>
  <si>
    <t>Сметная прибыль 40% ФОТ (от 16 228,58)</t>
  </si>
  <si>
    <t>Накладные расходы 89% ФОТ (от 8 966,74)</t>
  </si>
  <si>
    <t>Сметная прибыль 40% ФОТ (от 8 966,74)</t>
  </si>
  <si>
    <t>1 228,66
153,90</t>
  </si>
  <si>
    <t>Объем=110 / 100</t>
  </si>
  <si>
    <t>Накладные расходы 97% ФОТ (от 8 589,46)</t>
  </si>
  <si>
    <t>Сметная прибыль 51% ФОТ (от 8 589,46)</t>
  </si>
  <si>
    <t>14 848,42
1 890,02</t>
  </si>
  <si>
    <t>Объем=(1300-110) / 100</t>
  </si>
  <si>
    <t>Накладные расходы 97% ФОТ (от 118 984,95)</t>
  </si>
  <si>
    <t>Сметная прибыль 51% ФОТ (от 118 984,95)</t>
  </si>
  <si>
    <t>Объем=20 / 10</t>
  </si>
  <si>
    <t>Накладные расходы 89% ФОТ (от 49 492,33)</t>
  </si>
  <si>
    <t>Сметная прибыль 40% ФОТ (от 49 492,33)</t>
  </si>
  <si>
    <t>Главная заземляющая шина с изоляторами 500х50х6 мм, медь, в
комплекте с креплением на стену</t>
  </si>
  <si>
    <t>2 229,67
319,31</t>
  </si>
  <si>
    <t>Объем=(371-120) / 100</t>
  </si>
  <si>
    <t>Накладные расходы 97% ФОТ (от 12 086,35)</t>
  </si>
  <si>
    <t>Сметная прибыль 51% ФОТ (от 12 086,35)</t>
  </si>
  <si>
    <t>Объем=371*1,02</t>
  </si>
  <si>
    <t>Соединительная коробка ЭА-КС6, кабельные вводы из нерж. стали</t>
  </si>
  <si>
    <t>27 777,71
8 267,51</t>
  </si>
  <si>
    <t>Объем=120 / 100</t>
  </si>
  <si>
    <t>Накладные расходы 97% ФОТ (от 16 025,44)</t>
  </si>
  <si>
    <t>Сметная прибыль 51% ФОТ (от 16 025,44)</t>
  </si>
  <si>
    <t>Трос стальной D3 в п/э в комплекте с зажимами и коушами</t>
  </si>
  <si>
    <t>2 868,25
143,15</t>
  </si>
  <si>
    <t>Объем=125 / 100</t>
  </si>
  <si>
    <t>Накладные расходы 97% ФОТ (от 16 173,36)</t>
  </si>
  <si>
    <t>Сметная прибыль 51% ФОТ (от 16 173,36)</t>
  </si>
  <si>
    <t>Металлорукав в гладкой полиуретановой изоляции номинальным o26 мм в комплекте с соединительными муфтами</t>
  </si>
  <si>
    <t>Объем=125*1,03</t>
  </si>
  <si>
    <t>34 131,02
4 886,29</t>
  </si>
  <si>
    <t>Объем=(2,62*л1+1,319*л2+2,79*л3+0,2*л4+0,4*л5+0,17*л6+0,028*л8+0,8*л9+0,16*л10+0,2*л11+0,04*л12+1,31*л13)/1000</t>
  </si>
  <si>
    <t>Накладные расходы 97% ФОТ (от 166 003,44)</t>
  </si>
  <si>
    <t>Сметная прибыль 51% ФОТ (от 166 003,44)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</si>
  <si>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</si>
  <si>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</si>
  <si>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</si>
  <si>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</si>
  <si>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89,40
16,45</t>
  </si>
  <si>
    <t>Объем=254 / 100</t>
  </si>
  <si>
    <t>Накладные расходы 97% ФОТ (от 2 369,16)</t>
  </si>
  <si>
    <t>Сметная прибыль 51% ФОТ (от 2 369,16)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</si>
  <si>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</si>
  <si>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</si>
  <si>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</si>
  <si>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</si>
  <si>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</si>
  <si>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</si>
  <si>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</si>
  <si>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</si>
  <si>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</si>
  <si>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738,68
476,57</t>
  </si>
  <si>
    <t>1 623,50
5,38</t>
  </si>
  <si>
    <t>Объем=83 / 100</t>
  </si>
  <si>
    <t>Накладные расходы 97% ФОТ (от 8 917,22)</t>
  </si>
  <si>
    <t>Сметная прибыль 51% ФОТ (от 8 917,22)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</si>
  <si>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</si>
  <si>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</si>
  <si>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</si>
  <si>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</si>
  <si>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</si>
  <si>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</si>
  <si>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</si>
  <si>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24 093,28
1 202,46</t>
  </si>
  <si>
    <t>Объем=1050 / 100</t>
  </si>
  <si>
    <t>Накладные расходы 97% ФОТ (от 135 856,20)</t>
  </si>
  <si>
    <t>Сметная прибыль 51% ФОТ (от 135 856,20)</t>
  </si>
  <si>
    <t>Рукав гибкий металлический в полимерной оболочке номинальным ø20мм в комплекте с соединительными муфтами</t>
  </si>
  <si>
    <t>Объем=1050*1,03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</si>
  <si>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</si>
  <si>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</si>
  <si>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</si>
  <si>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</si>
  <si>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</si>
  <si>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</si>
  <si>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</si>
  <si>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1 740,57
217,33</t>
  </si>
  <si>
    <t>Накладные расходы 97% ФОТ (от 11 226,95)</t>
  </si>
  <si>
    <t>Сметная прибыль 51% ФОТ (от 11 226,95)</t>
  </si>
  <si>
    <t>Объем=90*1,03</t>
  </si>
  <si>
    <t>16 540,18
2 464,90</t>
  </si>
  <si>
    <t>Объем=(3,14*я1+2,82*я2+2,62*я3+7,24*я4+1,66*я5+1,319*я6+7,75*я7+5,29*я8+0,2*я9+0,4*я10+0,17*я11+0,028*я14+0,04*я15+0,16*я16+0,2*я17)/1000</t>
  </si>
  <si>
    <t>Накладные расходы 97% ФОТ (от 72 422,44)</t>
  </si>
  <si>
    <t>Сметная прибыль 51% ФОТ (от 72 422,44)</t>
  </si>
  <si>
    <t>Лоток лестничный шириной 500 мм, высотой 80 мм, толщиной 1,5 мм, 
L=3 м, нерж.(3,14 кг)</t>
  </si>
  <si>
    <t>Объем=190/3</t>
  </si>
  <si>
    <t>Лоток лестничный шириной 300 мм, высотой 80 мм, толщиной 1,2 мм, 
L=3 м, нерж.(2,82 кг)</t>
  </si>
  <si>
    <t>Объем=360/3</t>
  </si>
  <si>
    <t>Объем=40/3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</si>
  <si>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</si>
  <si>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</si>
  <si>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</si>
  <si>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</si>
  <si>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</si>
  <si>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</si>
  <si>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93,97
17,29</t>
  </si>
  <si>
    <t>Объем=(240+27) / 100</t>
  </si>
  <si>
    <t>Накладные расходы 97% ФОТ (от 2 490,42)</t>
  </si>
  <si>
    <t>Сметная прибыль 51% ФОТ (от 2 490,42)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</si>
  <si>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</si>
  <si>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</si>
  <si>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</si>
  <si>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2 112,51
7,00</t>
  </si>
  <si>
    <t>Объем=108 / 100</t>
  </si>
  <si>
    <t>Накладные расходы 97% ФОТ (от 11 603,13)</t>
  </si>
  <si>
    <t>Сметная прибыль 51% ФОТ (от 11 603,13)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</si>
  <si>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</si>
  <si>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</si>
  <si>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</si>
  <si>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</si>
  <si>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</si>
  <si>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</si>
  <si>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</si>
  <si>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</si>
  <si>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684,61
2,27</t>
  </si>
  <si>
    <t>Объем=35 / 100</t>
  </si>
  <si>
    <t>Накладные расходы 97% ФОТ (от 3 760,27)</t>
  </si>
  <si>
    <t>Сметная прибыль 51% ФОТ (от 3 760,27)</t>
  </si>
  <si>
    <t>2 229,87
7,38</t>
  </si>
  <si>
    <t>Объем=114 / 100</t>
  </si>
  <si>
    <t>Накладные расходы 97% ФОТ (от 12 247,74)</t>
  </si>
  <si>
    <t>Сметная прибыль 51% ФОТ (от 12 247,74)</t>
  </si>
  <si>
    <t>27 535,17
1 374,24</t>
  </si>
  <si>
    <t>Объем=(1120+80) / 100</t>
  </si>
  <si>
    <t>Накладные расходы 97% ФОТ (от 155 264,23)</t>
  </si>
  <si>
    <t>Сметная прибыль 51% ФОТ (от 155 264,23)</t>
  </si>
  <si>
    <t>Металлорукав гибкий в гладкой EVA оболочке номинальным o20 мм в 
комплекте с соединительными муфтами</t>
  </si>
  <si>
    <t>Объем=1120*1,03</t>
  </si>
  <si>
    <t>Металлорукав гибкий в гладкой EVA оболочке номинальным ø35 мм в
комплекте с соединительными муфтами</t>
  </si>
  <si>
    <t>Объем=80*1,03</t>
  </si>
  <si>
    <t>516,18
33,06</t>
  </si>
  <si>
    <t>Накладные расходы 97% ФОТ (от 2 679,20)</t>
  </si>
  <si>
    <t>Сметная прибыль 51% ФОТ (от 2 679,20)</t>
  </si>
  <si>
    <t>Объем=20*100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</si>
  <si>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</si>
  <si>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</si>
  <si>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1 547,17
193,18</t>
  </si>
  <si>
    <t>Объем=80 / 100</t>
  </si>
  <si>
    <t>Накладные расходы 97% ФОТ (от 9 979,51)</t>
  </si>
  <si>
    <t>Сметная прибыль 51% ФОТ (от 9 979,51)</t>
  </si>
  <si>
    <t>207 140,07
27 165,91</t>
  </si>
  <si>
    <t xml:space="preserve">      89% ФОТ (от 74687,65) (Поз. 64-65, 70)</t>
  </si>
  <si>
    <t xml:space="preserve">      95% ФОТ (от 268132,23) (Поз. 61)</t>
  </si>
  <si>
    <t xml:space="preserve">      97% ФОТ (от 1367189,51) (Поз. 48, 1, 4, 7, 9, 14-21, 37, 42, 44, 50, 52, 54, 56, 59, 66-67, 69, 75, 77, 81, 89, 91, 93, 100, 108, 115, 126, 128, 140, 147, 159, 165, 171, 174, 187)</t>
  </si>
  <si>
    <t xml:space="preserve">      40% ФОТ (от 74687,65) (Поз. 64-65, 70)</t>
  </si>
  <si>
    <t xml:space="preserve">      51% ФОТ (от 1365799,28) (Поз. 1, 4, 7, 9, 14-21, 37, 42, 44, 50, 52, 54, 56, 59, 66-67, 69, 75, 77, 81, 89, 91, 93, 100, 108, 115, 126, 128, 140, 147, 159, 165, 171, 174, 187)</t>
  </si>
  <si>
    <t xml:space="preserve">      53% ФОТ (от 268132,23) (Поз. 61)</t>
  </si>
  <si>
    <t xml:space="preserve">      55% ФОТ (от 1390,23) (Поз. 48)</t>
  </si>
  <si>
    <t xml:space="preserve">               Итого Поз. 10-13, 22-36, 38-41, 45-47, 49, 60, 62-63, 68, 71-74, 76, 78, 80, 82-88, 90, 92, 94-99, 101-107, 109-114, 116-125, 127, 129-139, 141-146, 148-158, 160-164, 166-170, 172-173, 175-186, 188</t>
  </si>
  <si>
    <t xml:space="preserve">               Итого Поз. 48</t>
  </si>
  <si>
    <t xml:space="preserve">               Накладные расходы 97% ФОТ (от 1 390,23)</t>
  </si>
  <si>
    <t xml:space="preserve">               Сметная прибыль 55% ФОТ (от 1 390,23)</t>
  </si>
  <si>
    <t xml:space="preserve">               Итого Поз. 64-65, 70</t>
  </si>
  <si>
    <t xml:space="preserve">               Накладные расходы 89% ФОТ (от 74 687,65)</t>
  </si>
  <si>
    <t xml:space="preserve">               Сметная прибыль 40% ФОТ (от 74 687,65)</t>
  </si>
  <si>
    <t xml:space="preserve">               Итого Поз. 1, 4, 7, 9, 14-21, 37, 42, 44, 50, 52, 54, 56, 59, 66-67, 69, 75, 77, 81, 89, 91, 93, 100, 108, 115, 126, 128, 140, 147, 159, 165, 171, 174, 187</t>
  </si>
  <si>
    <t>206 848,91
27 165,91</t>
  </si>
  <si>
    <t xml:space="preserve">               Накладные расходы 97% ФОТ (от 1 365 799,28)</t>
  </si>
  <si>
    <t xml:space="preserve">               Сметная прибыль 51% ФОТ (от 1 365 799,28)</t>
  </si>
  <si>
    <t xml:space="preserve">               Итого Поз. 61</t>
  </si>
  <si>
    <t xml:space="preserve">               Накладные расходы 95% ФОТ (от 268 132,23)</t>
  </si>
  <si>
    <t xml:space="preserve">               Сметная прибыль 53% ФОТ (от 268 132,23)</t>
  </si>
  <si>
    <t xml:space="preserve">               Итого Поз. 43, 51, 53, 55, 57-58</t>
  </si>
  <si>
    <t xml:space="preserve">     Итого с оборудованием (1 559 397,53)</t>
  </si>
  <si>
    <t>1632-2021-2.1.1-ЭОМ_0_0_RU_IFC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</si>
  <si>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</si>
  <si>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</si>
  <si>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</si>
  <si>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</si>
  <si>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</si>
  <si>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</si>
  <si>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</si>
  <si>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</si>
  <si>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</si>
  <si>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</si>
  <si>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</si>
  <si>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</si>
  <si>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</si>
  <si>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Накладные расходы 97% ФОТ (от 1 796)</t>
  </si>
  <si>
    <t>Сметная прибыль 51% ФОТ (от 1 796)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</si>
  <si>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</si>
  <si>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</si>
  <si>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</si>
  <si>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</si>
  <si>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</si>
  <si>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Объем=350*1,03</t>
  </si>
  <si>
    <t>Накладные расходы 97% ФОТ (от 718)</t>
  </si>
  <si>
    <t>Сметная прибыль 51% ФОТ (от 718)</t>
  </si>
  <si>
    <t>Объем=200 / 100</t>
  </si>
  <si>
    <t>Объем=200*1,03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</si>
  <si>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</si>
  <si>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</si>
  <si>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</si>
  <si>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</si>
  <si>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</si>
  <si>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</si>
  <si>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Объем=100 / 100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</si>
  <si>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</si>
  <si>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</si>
  <si>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</si>
  <si>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</si>
  <si>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</si>
  <si>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</si>
  <si>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</si>
  <si>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</si>
  <si>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</si>
  <si>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</si>
  <si>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</si>
  <si>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Объем=108/3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</si>
  <si>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</si>
  <si>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</si>
  <si>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</si>
  <si>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</si>
  <si>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Объем=1500 / 100</t>
  </si>
  <si>
    <t>Металлорукав гибкий в гладкой EVA оболочке номинальным ø26 мм в комплекте с соединительными муфтами</t>
  </si>
  <si>
    <t>Объем=1500*1,03</t>
  </si>
  <si>
    <t>ТЦ_27.2.01.08_2_0278204832_15.05.2024_02
Аналог ТССЦ-101-2091 64,20/62,89=2%</t>
  </si>
  <si>
    <t>ЛОКАЛЬНАЯ СМЕТА № 1632-2021-2.2.3-ЭОМ_07.04.022-П-00-00</t>
  </si>
  <si>
    <t>на Силовое электрооборудование. Электрическое освещение (внутреннее), 07.04.022 Пересыпная стианция №3 (код SAP 01.02.003) код ГП 2.2.3</t>
  </si>
  <si>
    <t>3 790,01
604,14</t>
  </si>
  <si>
    <t>Накладные расходы 97% ФОТ (от 37 765,42)</t>
  </si>
  <si>
    <t>Сметная прибыль 51% ФОТ (от 37 765,42)</t>
  </si>
  <si>
    <t>12 414,43
1 187,04</t>
  </si>
  <si>
    <t>Накладные расходы 97% ФОТ (от 106 925,99)</t>
  </si>
  <si>
    <t>Сметная прибыль 51% ФОТ (от 106 925,99)</t>
  </si>
  <si>
    <t>1 966,40
356,62</t>
  </si>
  <si>
    <t>Объем=(75+695+735+150+55+150) / 100</t>
  </si>
  <si>
    <t>Накладные расходы 97% ФОТ (от 54 403,58)</t>
  </si>
  <si>
    <t>Сметная прибыль 51% ФОТ (от 54 403,58)</t>
  </si>
  <si>
    <t>153,73
11,45</t>
  </si>
  <si>
    <t>Накладные расходы 97% ФОТ (от 9 753,42)</t>
  </si>
  <si>
    <t>Сметная прибыль 51% ФОТ (от 9 753,42)</t>
  </si>
  <si>
    <t>242,62
11,50</t>
  </si>
  <si>
    <t>Накладные расходы 97% ФОТ (от 17 810,08)</t>
  </si>
  <si>
    <t>Сметная прибыль 51% ФОТ (от 17 810,08)</t>
  </si>
  <si>
    <t>232,85
11,50</t>
  </si>
  <si>
    <t>Накладные расходы 97% ФОТ (от 13 630,78)</t>
  </si>
  <si>
    <t>Сметная прибыль 51% ФОТ (от 13 630,78)</t>
  </si>
  <si>
    <t>449,25
20,31</t>
  </si>
  <si>
    <t>Объем=(50+110) / 100</t>
  </si>
  <si>
    <t>Накладные расходы 97% ФОТ (от 30 259,39)</t>
  </si>
  <si>
    <t>Сметная прибыль 51% ФОТ (от 30 259,39)</t>
  </si>
  <si>
    <t>193,25
5,83</t>
  </si>
  <si>
    <t>Накладные расходы 97% ФОТ (от 15 217,92)</t>
  </si>
  <si>
    <t>Сметная прибыль 51% ФОТ (от 15 217,92)</t>
  </si>
  <si>
    <t>97,85
18,01</t>
  </si>
  <si>
    <t>Объем=(66+132+80) / 100</t>
  </si>
  <si>
    <t>Накладные расходы 97% ФОТ (от 22 767,46)</t>
  </si>
  <si>
    <t>Сметная прибыль 51% ФОТ (от 22 767,46)</t>
  </si>
  <si>
    <t>Кабель ИнСил-ВВнг(А)-LS 
5х70мс(N,PE)-1</t>
  </si>
  <si>
    <t>Объем=115*1,02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</si>
  <si>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</si>
  <si>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</si>
  <si>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</si>
  <si>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Объем=445*1,02</t>
  </si>
  <si>
    <t>Объем=540*1,02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</si>
  <si>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</si>
  <si>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</si>
  <si>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</si>
  <si>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</si>
  <si>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Объем=315*1,02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</si>
  <si>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</si>
  <si>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</si>
  <si>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</si>
  <si>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</si>
  <si>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Объем=370*1,02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</si>
  <si>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</si>
  <si>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</si>
  <si>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</si>
  <si>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742,79
32,59</t>
  </si>
  <si>
    <t>Объем=(10+20+70+70) / 100</t>
  </si>
  <si>
    <t>Накладные расходы 97% ФОТ (от 25 289,09)</t>
  </si>
  <si>
    <t>Сметная прибыль 51% ФОТ (от 25 289,09)</t>
  </si>
  <si>
    <t>198,31
32,39</t>
  </si>
  <si>
    <t>Накладные расходы 97% ФОТ (от 2 808,59)</t>
  </si>
  <si>
    <t>Сметная прибыль 51% ФОТ (от 2 808,59)</t>
  </si>
  <si>
    <t>59
О</t>
  </si>
  <si>
    <t>Накладные расходы 97% ФОТ (от 33 630,53)</t>
  </si>
  <si>
    <t>Сметная прибыль 51% ФОТ (от 33 630,53)</t>
  </si>
  <si>
    <t>61
О</t>
  </si>
  <si>
    <t>Объем=5+2</t>
  </si>
  <si>
    <t>Накладные расходы 97% ФОТ (от 7 441,47)</t>
  </si>
  <si>
    <t>Сметная прибыль 51% ФОТ (от 7 441,47)</t>
  </si>
  <si>
    <t>63
О</t>
  </si>
  <si>
    <t>ТЦ_62.2.01.04_77_7725347771_06.05.2024_02
Аналог ТССЦ-503-0474 1223/1198,58=2%</t>
  </si>
  <si>
    <t>64
О</t>
  </si>
  <si>
    <t>37 852,20
12 209,59</t>
  </si>
  <si>
    <t>Объем=1+65</t>
  </si>
  <si>
    <t>Накладные расходы 90% ФОТ (от 74 591,37)</t>
  </si>
  <si>
    <t>Сметная прибыль 46% ФОТ (от 74 591,37)</t>
  </si>
  <si>
    <t>Объем=(118*0,5*0,5) / 100</t>
  </si>
  <si>
    <t>Накладные расходы 89% ФОТ (от 17 408,84)</t>
  </si>
  <si>
    <t>Сметная прибыль 40% ФОТ (от 17 408,84)</t>
  </si>
  <si>
    <t>Накладные расходы 89% ФОТ (от 9 618,87)</t>
  </si>
  <si>
    <t>Сметная прибыль 40% ФОТ (от 9 618,87)</t>
  </si>
  <si>
    <t>1 318,01
165,10</t>
  </si>
  <si>
    <t>Объем=118 / 100</t>
  </si>
  <si>
    <t>Накладные расходы 97% ФОТ (от 9 214,16)</t>
  </si>
  <si>
    <t>Сметная прибыль 51% ФОТ (от 9 214,16)</t>
  </si>
  <si>
    <t>7 761,11
987,89</t>
  </si>
  <si>
    <t>Объем=(740-118) / 100</t>
  </si>
  <si>
    <t>Накладные расходы 97% ФОТ (от 62 192,13)</t>
  </si>
  <si>
    <t>Сметная прибыль 51% ФОТ (от 62 192,13)</t>
  </si>
  <si>
    <t>1 492,37
213,72</t>
  </si>
  <si>
    <t>Объем=(268-100) / 100</t>
  </si>
  <si>
    <t>Накладные расходы 97% ФОТ (от 8 089,67)</t>
  </si>
  <si>
    <t>Сметная прибыль 51% ФОТ (от 8 089,67)</t>
  </si>
  <si>
    <t>Объем=268*1,02</t>
  </si>
  <si>
    <t>23 148,09
6 889,60</t>
  </si>
  <si>
    <t>Накладные расходы 97% ФОТ (от 13 354,54)</t>
  </si>
  <si>
    <t>Сметная прибыль 51% ФОТ (от 13 354,54)</t>
  </si>
  <si>
    <t>Объем=100*1,03</t>
  </si>
  <si>
    <t>1 720,95
85,89</t>
  </si>
  <si>
    <t>Объем=75 / 100</t>
  </si>
  <si>
    <t>Накладные расходы 97% ФОТ (от 9 704,01)</t>
  </si>
  <si>
    <t>Сметная прибыль 51% ФОТ (от 9 704,01)</t>
  </si>
  <si>
    <t>Объем=75*1,03</t>
  </si>
  <si>
    <t>9 583,17
1 371,95</t>
  </si>
  <si>
    <t>Объем=(2,62*л1+1,319*л2+2,79*л3+0,2*л4+0,4*л5+1*л6+0,028*л7+0,8*л8+0,16*л9+0,2*л10+0,5*л11)/1000</t>
  </si>
  <si>
    <t>Накладные расходы 97% ФОТ (от 46 609,76)</t>
  </si>
  <si>
    <t>Сметная прибыль 51% ФОТ (от 46 609,76)</t>
  </si>
  <si>
    <t>Объем=130/3</t>
  </si>
  <si>
    <t>ТЦ_22.2.02.11_2_0278204832_15.05.2024_02
Аналог ТССЦ-101-4949 10,26/10,03=2%</t>
  </si>
  <si>
    <t>Шпилька резьбовая М10х1000, нерж.(0,5 кг)</t>
  </si>
  <si>
    <t>15 947,45
795,91</t>
  </si>
  <si>
    <t>Объем=695 / 100</t>
  </si>
  <si>
    <t>Накладные расходы 97% ФОТ (от 89 923,86)</t>
  </si>
  <si>
    <t>Сметная прибыль 51% ФОТ (от 89 923,86)</t>
  </si>
  <si>
    <t>Объем=695*1,03</t>
  </si>
  <si>
    <t>Объем=2780*1,03</t>
  </si>
  <si>
    <t>2 900,95
362,21</t>
  </si>
  <si>
    <t>Объем=150 / 100</t>
  </si>
  <si>
    <t>Накладные расходы 97% ФОТ (от 18 711,58)</t>
  </si>
  <si>
    <t>Сметная прибыль 51% ФОТ (от 18 711,58)</t>
  </si>
  <si>
    <t>Объем=150*1,03</t>
  </si>
  <si>
    <t>11 336,63
1 689,44</t>
  </si>
  <si>
    <t>Объем=(3,14*я1+2,82*я2+5,62*я3+1,66*я4+1,319*я5+7,75*я6+5,29*я7+0,2*я8+0,4*я9+0,028*я13+0,04*я14+0,16*я15+0,2*я16)/1000</t>
  </si>
  <si>
    <t>Накладные расходы 97% ФОТ (от 49 638,31)</t>
  </si>
  <si>
    <t>Сметная прибыль 51% ФОТ (от 49 638,31)</t>
  </si>
  <si>
    <t>Объем=100/3</t>
  </si>
  <si>
    <t>Объем=150/3</t>
  </si>
  <si>
    <t>93,62
17,23</t>
  </si>
  <si>
    <t>Объем=(100+94+72) / 100</t>
  </si>
  <si>
    <t>Накладные расходы 97% ФОТ (от 2 481,09)</t>
  </si>
  <si>
    <t>Сметная прибыль 51% ФОТ (от 2 481,09)</t>
  </si>
  <si>
    <t>Консоль одиночная 550 мм, толщиной 3 мм, нерж.(1,77 кг)</t>
  </si>
  <si>
    <t>1 525,70
5,05</t>
  </si>
  <si>
    <t>Накладные расходы 97% ФОТ (от 8 380,03)</t>
  </si>
  <si>
    <t>Сметная прибыль 51% ФОТ (от 8 380,03)</t>
  </si>
  <si>
    <t>Анкер стандартный со шпилькой, М10</t>
  </si>
  <si>
    <t>3 520,85
11,66</t>
  </si>
  <si>
    <t>Накладные расходы 97% ФОТ (от 19 338,54)</t>
  </si>
  <si>
    <t>Сметная прибыль 51% ФОТ (от 19 338,54)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</si>
  <si>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</si>
  <si>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</si>
  <si>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</si>
  <si>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</si>
  <si>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</si>
  <si>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489,01
1,62</t>
  </si>
  <si>
    <t>Накладные расходы 97% ФОТ (от 2 685,91)</t>
  </si>
  <si>
    <t>Сметная прибыль 51% ФОТ (от 2 685,91)</t>
  </si>
  <si>
    <t>5 750,73
19,04</t>
  </si>
  <si>
    <t>Объем=(196+98) / 100</t>
  </si>
  <si>
    <t>Накладные расходы 97% ФОТ (от 31 586,28)</t>
  </si>
  <si>
    <t>Сметная прибыль 51% ФОТ (от 31 586,28)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</si>
  <si>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</si>
  <si>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</si>
  <si>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</si>
  <si>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</si>
  <si>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</si>
  <si>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16 865,29
841,72</t>
  </si>
  <si>
    <t>Объем=735 / 100</t>
  </si>
  <si>
    <t>Накладные расходы 97% ФОТ (от 95 099,34)</t>
  </si>
  <si>
    <t>Сметная прибыль 51% ФОТ (от 95 099,34)</t>
  </si>
  <si>
    <t>Объем=735*1,03</t>
  </si>
  <si>
    <t>1 419,49
90,92</t>
  </si>
  <si>
    <t>Объем=55 / 100</t>
  </si>
  <si>
    <t>Накладные расходы 97% ФОТ (от 7 367,80)</t>
  </si>
  <si>
    <t>Сметная прибыль 51% ФОТ (от 7 367,80)</t>
  </si>
  <si>
    <t>Металлорукав гибкий в гладкой EVA оболочке номинальным o50 мм в 
комплекте с соединительными муфтами</t>
  </si>
  <si>
    <t>Объем=55*1,03</t>
  </si>
  <si>
    <t>172 922,60
29 283,43</t>
  </si>
  <si>
    <t xml:space="preserve">      89% ФОТ (от 76520,04) (Поз. 70-71, 76)</t>
  </si>
  <si>
    <t xml:space="preserve">      90% ФОТ (от 74591,37) (Поз. 67)</t>
  </si>
  <si>
    <t xml:space="preserve">      97% ФОТ (от 907474,01) (Поз. 54, 1, 4, 7, 10, 15-23, 43, 48, 50, 56, 58, 60, 62, 65, 72-73, 75, 81, 83, 86, 94, 96, 98, 110, 115, 120, 122, 132, 140, 151, 157, 163, 169, 171, 176)</t>
  </si>
  <si>
    <t xml:space="preserve">      40% ФОТ (от 76520,04) (Поз. 70-71, 76)</t>
  </si>
  <si>
    <t xml:space="preserve">      46% ФОТ (от 74591,37) (Поз. 67)</t>
  </si>
  <si>
    <t xml:space="preserve">      51% ФОТ (от 906083,78) (Поз. 1, 4, 7, 10, 15-23, 43, 48, 50, 56, 58, 60, 62, 65, 72-73, 75, 81, 83, 86, 94, 96, 98, 110, 115, 120, 122, 132, 140, 151, 157, 163, 169, 171, 176)</t>
  </si>
  <si>
    <t xml:space="preserve">      55% ФОТ (от 1390,23) (Поз. 54)</t>
  </si>
  <si>
    <t xml:space="preserve">               Итого Поз. 11-14, 24-42, 44-47, 51-53, 55, 66, 68-69, 74, 77-80, 82, 84-85, 87-93, 95, 97, 99-109, 111-114, 116-119, 121, 123-131, 133-139, 141-150, 152-156, 158-162, 164-168, 170, 172-175, 177-182</t>
  </si>
  <si>
    <t xml:space="preserve">               Итого Поз. 70-71, 76</t>
  </si>
  <si>
    <t xml:space="preserve">               Накладные расходы 89% ФОТ (от 76 520,04)</t>
  </si>
  <si>
    <t xml:space="preserve">               Сметная прибыль 40% ФОТ (от 76 520,04)</t>
  </si>
  <si>
    <t xml:space="preserve">               Итого Поз. 1, 4, 7, 10, 15-23, 43, 48, 50, 56, 58, 60, 62, 65, 72-73, 75, 81, 83, 86, 94, 96, 98, 110, 115, 120, 122, 132, 140, 151, 157, 163, 169, 171, 176</t>
  </si>
  <si>
    <t>134 779,24
17 073,84</t>
  </si>
  <si>
    <t xml:space="preserve">               Накладные расходы 97% ФОТ (от 906 083,78)</t>
  </si>
  <si>
    <t xml:space="preserve">               Сметная прибыль 51% ФОТ (от 906 083,78)</t>
  </si>
  <si>
    <t xml:space="preserve">               Итого Поз. 67</t>
  </si>
  <si>
    <t xml:space="preserve">               Накладные расходы 90% ФОТ (от 74 591,37)</t>
  </si>
  <si>
    <t xml:space="preserve">               Сметная прибыль 46% ФОТ (от 74 591,37)</t>
  </si>
  <si>
    <t xml:space="preserve">               Итого Поз. 49, 57, 59, 61, 63-64</t>
  </si>
  <si>
    <t xml:space="preserve">     Итого с оборудованием (906 691,39)</t>
  </si>
  <si>
    <t>ЛОКАЛЬНАЯ СМЕТА № 1632-2021-2.2.2-ЭОМ_07.04.021-П-00-00</t>
  </si>
  <si>
    <t>на Силовое электрооборудование. Электрическое освещение (внутреннее), 07.04.021 Пересыпная станция №2 (код SAP 01.02.002) код ГП 2.2.2</t>
  </si>
  <si>
    <t>1632-2021-2.2.2-ЭОМ_0_0_RU_IFC</t>
  </si>
  <si>
    <t>11 720,96
1 868,35</t>
  </si>
  <si>
    <t>Объем=(с1+с2+Ф34+Ф35) / 100</t>
  </si>
  <si>
    <t>Накладные расходы 97% ФОТ (от 116 793,05)</t>
  </si>
  <si>
    <t>Сметная прибыль 51% ФОТ (от 116 793,05)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</si>
  <si>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</si>
  <si>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</si>
  <si>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</si>
  <si>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</si>
  <si>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31 202,04
2 983,48</t>
  </si>
  <si>
    <t>Накладные расходы 97% ФОТ (от 268 744,48)</t>
  </si>
  <si>
    <t>Сметная прибыль 51% ФОТ (от 268 744,48)</t>
  </si>
  <si>
    <t>4 471,98
811,02</t>
  </si>
  <si>
    <t>Объем=(50+1800+81+100+1500+600+18+81) / 100</t>
  </si>
  <si>
    <t>Накладные расходы 97% ФОТ (от 123 724,26)</t>
  </si>
  <si>
    <t>Сметная прибыль 51% ФОТ (от 123 724,26)</t>
  </si>
  <si>
    <t>253,99
17,83</t>
  </si>
  <si>
    <t>Накладные расходы 97% ФОТ (от 17 241,64)</t>
  </si>
  <si>
    <t>Сметная прибыль 51% ФОТ (от 17 241,64)</t>
  </si>
  <si>
    <t>96,74
5,08</t>
  </si>
  <si>
    <t>Накладные расходы 97% ФОТ (от 7 691,50)</t>
  </si>
  <si>
    <t>Сметная прибыль 51% ФОТ (от 7 691,50)</t>
  </si>
  <si>
    <t>161,75
7,67</t>
  </si>
  <si>
    <t>Накладные расходы 97% ФОТ (от 11 873,39)</t>
  </si>
  <si>
    <t>Сметная прибыль 51% ФОТ (от 11 873,39)</t>
  </si>
  <si>
    <t>505,41
22,85</t>
  </si>
  <si>
    <t>Объем=(90+90) / 100</t>
  </si>
  <si>
    <t>Накладные расходы 97% ФОТ (от 34 041,82)</t>
  </si>
  <si>
    <t>Сметная прибыль 51% ФОТ (от 34 041,82)</t>
  </si>
  <si>
    <t>128,83
3,89</t>
  </si>
  <si>
    <t>Накладные расходы 97% ФОТ (от 10 145,28)</t>
  </si>
  <si>
    <t>Сметная прибыль 51% ФОТ (от 10 145,28)</t>
  </si>
  <si>
    <t>75,32
13,86</t>
  </si>
  <si>
    <t>Объем=(78+126+10) / 100</t>
  </si>
  <si>
    <t>Накладные расходы 97% ФОТ (от 17 526,03)</t>
  </si>
  <si>
    <t>Сметная прибыль 51% ФОТ (от 17 526,03)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</si>
  <si>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</si>
  <si>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Объем=220*1,02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</si>
  <si>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</si>
  <si>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Объем=415*1,02</t>
  </si>
  <si>
    <t>Объем=850*1,02</t>
  </si>
  <si>
    <t>Объем=1550*1,02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</si>
  <si>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</si>
  <si>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</si>
  <si>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Объем=525*1,02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</si>
  <si>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</si>
  <si>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Объем=1750*1,02</t>
  </si>
  <si>
    <t>1 616,66
70,94</t>
  </si>
  <si>
    <t>Объем=(20+100+100+150) / 100</t>
  </si>
  <si>
    <t>Накладные расходы 97% ФОТ (от 55 040,98)</t>
  </si>
  <si>
    <t>Сметная прибыль 51% ФОТ (от 55 040,98)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</si>
  <si>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</si>
  <si>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</si>
  <si>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</si>
  <si>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Объем=0,6*1*0,08*35</t>
  </si>
  <si>
    <t>Накладные расходы 97% ФОТ (от 8 109,69)</t>
  </si>
  <si>
    <t>Сметная прибыль 55% ФОТ (от 8 109,69)</t>
  </si>
  <si>
    <t>Объем=8+10</t>
  </si>
  <si>
    <t>Накладные расходы 97% ФОТ (от 15 726,03)</t>
  </si>
  <si>
    <t>Сметная прибыль 51% ФОТ (от 15 726,03)</t>
  </si>
  <si>
    <t>Выключатель проходной пылевлагозащищенный IP66, одноклавишный 
накладного монтажа, 10 А, 220 В, нержав. сталь</t>
  </si>
  <si>
    <t>Накладные расходы 97% ФОТ (от 60 534,96)</t>
  </si>
  <si>
    <t>Сметная прибыль 51% ФОТ (от 60 534,96)</t>
  </si>
  <si>
    <t>Накладные расходы 97% ФОТ (от 2 654,69)</t>
  </si>
  <si>
    <t>Сметная прибыль 51% ФОТ (от 2 654,69)</t>
  </si>
  <si>
    <t>9 955,86
2 375,38</t>
  </si>
  <si>
    <t>Объем=11+5</t>
  </si>
  <si>
    <t>Накладные расходы 97% ФОТ (от 20 847,82)</t>
  </si>
  <si>
    <t>Сметная прибыль 51% ФОТ (от 20 847,82)</t>
  </si>
  <si>
    <t>Объем=7+180</t>
  </si>
  <si>
    <t>Накладные расходы 95% ФОТ (от 313 379,55)</t>
  </si>
  <si>
    <t>Сметная прибыль 53% ФОТ (от 313 379,55)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</si>
  <si>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</si>
  <si>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Накладные расходы 89% ФОТ (от 29 211,45)</t>
  </si>
  <si>
    <t>Сметная прибыль 40% ФОТ (от 29 211,45)</t>
  </si>
  <si>
    <t>Накладные расходы 89% ФОТ (от 16 140,13)</t>
  </si>
  <si>
    <t>Сметная прибыль 40% ФОТ (от 16 140,13)</t>
  </si>
  <si>
    <t>2 211,58
277,02</t>
  </si>
  <si>
    <t>Накладные расходы 97% ФОТ (от 15 461,03)</t>
  </si>
  <si>
    <t>Сметная прибыль 51% ФОТ (от 15 461,03)</t>
  </si>
  <si>
    <t>14 374,27
1 829,67</t>
  </si>
  <si>
    <t>Объем=(1350-198) / 100</t>
  </si>
  <si>
    <t>Накладные расходы 97% ФОТ (от 115 185,43)</t>
  </si>
  <si>
    <t>Сметная прибыль 51% ФОТ (от 115 185,43)</t>
  </si>
  <si>
    <t>5 774,05
826,90</t>
  </si>
  <si>
    <t>Объем=(1000-350) / 100</t>
  </si>
  <si>
    <t>Накладные расходы 97% ФОТ (от 31 299,32)</t>
  </si>
  <si>
    <t>Сметная прибыль 51% ФОТ (от 31 299,32)</t>
  </si>
  <si>
    <t>Объем=1000*1,02</t>
  </si>
  <si>
    <t>ТЦ_21.1.00.00_78_7804526950_01.02.2024_02
Аналог ТССЦ-111-0126 335,61/328,92=2%</t>
  </si>
  <si>
    <t>81 018,33
24 113,58</t>
  </si>
  <si>
    <t>Накладные расходы 97% ФОТ (от 46 740,86)</t>
  </si>
  <si>
    <t>Сметная прибыль 51% ФОТ (от 46 740,86)</t>
  </si>
  <si>
    <t>ТЦ_20.2.03.00_78_7804526950_15.05.2024_02
Аналог ТССЦ-509-0020 42,77/41,87=2%</t>
  </si>
  <si>
    <t>Кронштейн для опуска кабеля в трубу ТС.04.Ц</t>
  </si>
  <si>
    <t>6 160,91
882,01</t>
  </si>
  <si>
    <t>Объем=(7,6*Ф5+Ф9*1+Ф10*3,26+Ф6*0,33+Ф7*0,12)/1000</t>
  </si>
  <si>
    <t>Накладные расходы 97% ФОТ (от 29 964,91)</t>
  </si>
  <si>
    <t>Сметная прибыль 51% ФОТ (от 29 964,91)</t>
  </si>
  <si>
    <t>Объем=387/3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</si>
  <si>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</si>
  <si>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</si>
  <si>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</si>
  <si>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7 902,36
26,17</t>
  </si>
  <si>
    <t>Объем=(Ф43+Ф44) / 100</t>
  </si>
  <si>
    <t>Накладные расходы 97% ФОТ (от 43 404,28)</t>
  </si>
  <si>
    <t>Сметная прибыль 51% ФОТ (от 43 404,28)</t>
  </si>
  <si>
    <t>Профиль STRUT двойной, 700 мм, толщиной 2,5 мм, нерж. (вес 1,2 кг)</t>
  </si>
  <si>
    <t>41 302,76
2 061,36</t>
  </si>
  <si>
    <t>Объем=1800 / 100</t>
  </si>
  <si>
    <t>Накладные расходы 97% ФОТ (от 232 896,35)</t>
  </si>
  <si>
    <t>Сметная прибыль 51% ФОТ (от 232 896,35)</t>
  </si>
  <si>
    <t>Держатель оцинкованный двусторонний для диаметра до 34 мм</t>
  </si>
  <si>
    <t>1 566,51
195,60</t>
  </si>
  <si>
    <t>Объем=81 / 100</t>
  </si>
  <si>
    <t>Накладные расходы 97% ФОТ (от 10 104,26)</t>
  </si>
  <si>
    <t>Сметная прибыль 51% ФОТ (от 10 104,26)</t>
  </si>
  <si>
    <t>69 444,28
20 668,79</t>
  </si>
  <si>
    <t>Накладные расходы 97% ФОТ (от 40 063,61)</t>
  </si>
  <si>
    <t>Сметная прибыль 51% ФОТ (от 40 063,61)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</si>
  <si>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</si>
  <si>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</si>
  <si>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</si>
  <si>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</si>
  <si>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</si>
  <si>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</si>
  <si>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</si>
  <si>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</si>
  <si>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</si>
  <si>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8 916,10
1 328,72</t>
  </si>
  <si>
    <t>Объем=(Ф23*5,77+Ф24*2,82+Ф25*4,43+Ф26*3,64+Ф27*3,54+Ф28*6,8+Ф41*4,27)/1000</t>
  </si>
  <si>
    <t>Накладные расходы 97% ФОТ (от 39 039,81)</t>
  </si>
  <si>
    <t>Сметная прибыль 51% ФОТ (от 39 039,81)</t>
  </si>
  <si>
    <t>Лоток лестничный шириной 500 мм, высотой 80 мм, толщиной 1,5 мм, 
L=3 м, нерж. (5,770 кг)</t>
  </si>
  <si>
    <t>Объем=612/3</t>
  </si>
  <si>
    <t>Объем=105/3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</si>
  <si>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</si>
  <si>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</si>
  <si>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</si>
  <si>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</si>
  <si>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9 277,47
1 328,19</t>
  </si>
  <si>
    <t>Объем=(8,2*Ф14+Ф18*2,42+Ф20*3,260+Ф15*0,33+0,19*Ф21)/1000</t>
  </si>
  <si>
    <t>Накладные расходы 97% ФОТ (от 45 122,93)</t>
  </si>
  <si>
    <t>Сметная прибыль 51% ФОТ (от 45 122,93)</t>
  </si>
  <si>
    <t>Лоток лестничный ЛТ-02 300х80 L=3м S=1,2мм (вес 	8,2 кг)</t>
  </si>
  <si>
    <t>Объем=465/3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</si>
  <si>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</si>
  <si>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</si>
  <si>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782,41
2,59</t>
  </si>
  <si>
    <t>Накладные расходы 97% ФОТ (от 4 297,45)</t>
  </si>
  <si>
    <t>Сметная прибыль 51% ФОТ (от 4 297,45)</t>
  </si>
  <si>
    <t>Профиль двойной STRUT, 1500 мм, толщиной 2,5 мм, нерж.</t>
  </si>
  <si>
    <t>Профиль двойной STRUT, 1200 мм, толщиной 2,5 мм, нерж.</t>
  </si>
  <si>
    <t>4 518,43
14,96</t>
  </si>
  <si>
    <t>Накладные расходы 97% ФОТ (от 24 817,79)</t>
  </si>
  <si>
    <t>Сметная прибыль 51% ФОТ (от 24 817,79)</t>
  </si>
  <si>
    <t>Профиль STRUT, 700 мм, толщиной 2,5 мм, нерж.</t>
  </si>
  <si>
    <t>Объем=(Ф16) / 100</t>
  </si>
  <si>
    <t>4 498,87
14,90</t>
  </si>
  <si>
    <t>Накладные расходы 97% ФОТ (от 24 710,36)</t>
  </si>
  <si>
    <t>Сметная прибыль 51% ФОТ (от 24 710,36)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</si>
  <si>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</si>
  <si>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</si>
  <si>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</si>
  <si>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</si>
  <si>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2 294,60
114,52</t>
  </si>
  <si>
    <t>Накладные расходы 97% ФОТ (от 12 938,69)</t>
  </si>
  <si>
    <t>Сметная прибыль 51% ФОТ (от 12 938,69)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</si>
  <si>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</si>
  <si>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</si>
  <si>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34 418,97
1 717,80</t>
  </si>
  <si>
    <t>Накладные расходы 97% ФОТ (от 194 080,29)</t>
  </si>
  <si>
    <t>Сметная прибыль 51% ФОТ (от 194 080,29)</t>
  </si>
  <si>
    <t>13 767,59
687,12</t>
  </si>
  <si>
    <t>Объем=600 / 100</t>
  </si>
  <si>
    <t>Накладные расходы 97% ФОТ (от 77 632,12)</t>
  </si>
  <si>
    <t>Сметная прибыль 51% ФОТ (от 77 632,12)</t>
  </si>
  <si>
    <t>1 914,63
239,06</t>
  </si>
  <si>
    <t>Объем=(18+81) / 100</t>
  </si>
  <si>
    <t>Накладные расходы 97% ФОТ (от 12 349,64)</t>
  </si>
  <si>
    <t>Сметная прибыль 51% ФОТ (от 12 349,64)</t>
  </si>
  <si>
    <t>Труба стальная o04 мм, толщ. стенки 2,0 мм</t>
  </si>
  <si>
    <t>Объем=18*1,03</t>
  </si>
  <si>
    <t>224</t>
  </si>
  <si>
    <t>383 520,45
65 272,77</t>
  </si>
  <si>
    <t xml:space="preserve">      89% ФОТ (от 65148,51) (Поз. 68-69, 78)</t>
  </si>
  <si>
    <t xml:space="preserve">      95% ФОТ (от 313379,55) (Поз. 65)</t>
  </si>
  <si>
    <t xml:space="preserve">      97% ФОТ (от 1826878,4) (Поз. 51, 1, 3, 6, 9, 15-23, 40, 45, 47, 53, 55, 58, 60, 62, 70-71, 77, 80, 82, 87, 96, 98, 104, 113, 130, 136, 138, 150, 158, 164, 166, 168, 170, 172, 174, 200, 203, 206, 211)</t>
  </si>
  <si>
    <t xml:space="preserve">      40% ФОТ (от 65148,51) (Поз. 68-69, 78)</t>
  </si>
  <si>
    <t xml:space="preserve">      51% ФОТ (от 1818768,71) (Поз. 1, 3, 6, 9, 15-23, 40, 45, 47, 53, 55, 58, 60, 62, 70-71, 77, 80, 82, 87, 96, 98, 104, 113, 130, 136, 138, 150, 158, 164, 166, 168, 170, 172, 174, 200, 203, 206, 211)</t>
  </si>
  <si>
    <t xml:space="preserve">      53% ФОТ (от 313379,55) (Поз. 65)</t>
  </si>
  <si>
    <t xml:space="preserve">      55% ФОТ (от 8109,69) (Поз. 51)</t>
  </si>
  <si>
    <t xml:space="preserve">               Итого Поз. 10-14, 24-39, 41-44, 48-50, 52, 66-67, 72-76, 79, 81, 83-86, 88-95, 97, 99-103, 105-112, 114-129, 131-135, 137, 139-149, 151-157, 159-163, 165, 167, 169, 171, 173, 175-199, 201-202, 204-205, 207-210, 212-224</t>
  </si>
  <si>
    <t xml:space="preserve">               Итого Поз. 51</t>
  </si>
  <si>
    <t xml:space="preserve">               Накладные расходы 97% ФОТ (от 8 109,69)</t>
  </si>
  <si>
    <t xml:space="preserve">               Сметная прибыль 55% ФОТ (от 8 109,69)</t>
  </si>
  <si>
    <t xml:space="preserve">               Итого Поз. 68-69, 78</t>
  </si>
  <si>
    <t xml:space="preserve">               Накладные расходы 89% ФОТ (от 65 148,51)</t>
  </si>
  <si>
    <t xml:space="preserve">               Сметная прибыль 40% ФОТ (от 65 148,51)</t>
  </si>
  <si>
    <t xml:space="preserve">               Итого Поз. 1, 3, 6, 9, 15-23, 40, 45, 47, 53, 55, 58, 60, 62, 70-71, 77, 80, 82, 87, 96, 98, 104, 113, 130, 136, 138, 150, 158, 164, 166, 168, 170, 172, 174, 200, 203, 206, 211</t>
  </si>
  <si>
    <t>381 822,01
65 272,77</t>
  </si>
  <si>
    <t xml:space="preserve">               Накладные расходы 97% ФОТ (от 1 818 768,71)</t>
  </si>
  <si>
    <t xml:space="preserve">               Сметная прибыль 51% ФОТ (от 1 818 768,71)</t>
  </si>
  <si>
    <t xml:space="preserve">               Итого Поз. 65</t>
  </si>
  <si>
    <t xml:space="preserve">               Накладные расходы 95% ФОТ (от 313 379,55)</t>
  </si>
  <si>
    <t xml:space="preserve">               Сметная прибыль 53% ФОТ (от 313 379,55)</t>
  </si>
  <si>
    <t xml:space="preserve">               Итого Поз. 2, 4-5, 7-8, 46, 54, 56-57, 59, 61, 63-64</t>
  </si>
  <si>
    <t xml:space="preserve">     Итого с оборудованием (7 153 592,83)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</si>
  <si>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</si>
  <si>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</si>
  <si>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</si>
  <si>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</si>
  <si>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</si>
  <si>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</si>
  <si>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</si>
  <si>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</si>
  <si>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</si>
  <si>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</si>
  <si>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</si>
  <si>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</si>
  <si>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</si>
  <si>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</si>
  <si>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66
О</t>
  </si>
  <si>
    <t>Профиль  STRUT, 600 мм, толщиной 2,5 мм, нерж.</t>
  </si>
  <si>
    <t>ЛОКАЛЬНАЯ СМЕТА № 1632-2021-2.1.12-ЭОМ-07.04.051-П-00-00</t>
  </si>
  <si>
    <t>на Силовое электрооборудование. Электрическое освещение (внутреннее), 07.04.051 Конвейерная галерея №12 (код SAP 01.02.015) код ГП 2.1.12</t>
  </si>
  <si>
    <t>Раздел 1. Осветительное электрооборудование</t>
  </si>
  <si>
    <t>1 334
213</t>
  </si>
  <si>
    <t>Объем=(34+4) / 100</t>
  </si>
  <si>
    <t>Накладные расходы 97% ФОТ (от 13 288)</t>
  </si>
  <si>
    <t>Сметная прибыль 51% ФОТ (от 13 288)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</si>
  <si>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</si>
  <si>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Объем=17 / 100</t>
  </si>
  <si>
    <t>Раздел 2. Кабельные изделия</t>
  </si>
  <si>
    <t>9 659
924</t>
  </si>
  <si>
    <t>Накладные расходы 97% ФОТ (от 83 197)</t>
  </si>
  <si>
    <t>Сметная прибыль 51% ФОТ (от 83 197)</t>
  </si>
  <si>
    <t>243
44</t>
  </si>
  <si>
    <t>Объем=(80+150) / 100</t>
  </si>
  <si>
    <t>Накладные расходы 97% ФОТ (от 6 727)</t>
  </si>
  <si>
    <t>Сметная прибыль 51% ФОТ (от 6 727)</t>
  </si>
  <si>
    <t>197
9</t>
  </si>
  <si>
    <t>Объем=(30+40) / 100</t>
  </si>
  <si>
    <t>Накладные расходы 97% ФОТ (от 13 239)</t>
  </si>
  <si>
    <t>Сметная прибыль 51% ФОТ (от 13 239)</t>
  </si>
  <si>
    <t>21
1</t>
  </si>
  <si>
    <t>Накладные расходы 97% ФОТ (от 1 691)</t>
  </si>
  <si>
    <t>Сметная прибыль 51% ФОТ (от 1 691)</t>
  </si>
  <si>
    <t>20
4</t>
  </si>
  <si>
    <t>Объем=(24+24+10) / 100</t>
  </si>
  <si>
    <t>Накладные расходы 97% ФОТ (от 4 750)</t>
  </si>
  <si>
    <t>Сметная прибыль 51% ФОТ (от 4 750)</t>
  </si>
  <si>
    <t>Объем=380*1,02</t>
  </si>
  <si>
    <t>Объем=145*1,02</t>
  </si>
  <si>
    <t>Объем=245*1,02</t>
  </si>
  <si>
    <t>284
12</t>
  </si>
  <si>
    <t>Объем=(15+50) / 100</t>
  </si>
  <si>
    <t>Накладные расходы 97% ФОТ (от 9 669)</t>
  </si>
  <si>
    <t>Сметная прибыль 51% ФОТ (от 9 669)</t>
  </si>
  <si>
    <t>Раздел 3. Электроустановочные изделия</t>
  </si>
  <si>
    <t>Накладные расходы 97% ФОТ (от 13 452)</t>
  </si>
  <si>
    <t>Сметная прибыль 51% ФОТ (от 13 452)</t>
  </si>
  <si>
    <t>1 867
445</t>
  </si>
  <si>
    <t>Накладные расходы 97% ФОТ (от 3 909)</t>
  </si>
  <si>
    <t>Сметная прибыль 51% ФОТ (от 3 909)</t>
  </si>
  <si>
    <t>26
О</t>
  </si>
  <si>
    <t>ТЦ_20.4.03.07_78_7804526950_15.05.2024_02</t>
  </si>
  <si>
    <t>Накладные расходы 95% ФОТ (от 58 654)</t>
  </si>
  <si>
    <t>Сметная прибыль 53% ФОТ (от 58 654)</t>
  </si>
  <si>
    <t>Раздел 4. Материалы по молниезащите и заземлению</t>
  </si>
  <si>
    <t>Объем=(170*0,5*0,5) / 100</t>
  </si>
  <si>
    <t>Накладные расходы 89% ФОТ (от 25 081)</t>
  </si>
  <si>
    <t>Сметная прибыль 40% ФОТ (от 25 081)</t>
  </si>
  <si>
    <t>Накладные расходы 89% ФОТ (от 13 858)</t>
  </si>
  <si>
    <t>Сметная прибыль 40% ФОТ (от 13 858)</t>
  </si>
  <si>
    <t>1 899
238</t>
  </si>
  <si>
    <t>Накладные расходы 97% ФОТ (от 13 275)</t>
  </si>
  <si>
    <t>Сметная прибыль 51% ФОТ (от 13 275)</t>
  </si>
  <si>
    <t>2 870
365</t>
  </si>
  <si>
    <t>Объем=(400-170) / 100</t>
  </si>
  <si>
    <t>Накладные расходы 97% ФОТ (от 22 997)</t>
  </si>
  <si>
    <t>Сметная прибыль 51% ФОТ (от 22 997)</t>
  </si>
  <si>
    <t>688
97</t>
  </si>
  <si>
    <t>Накладные расходы 97% ФОТ (от 4 051)</t>
  </si>
  <si>
    <t>Сметная прибыль 51% ФОТ (от 4 051)</t>
  </si>
  <si>
    <t>Накладные расходы 89% ФОТ (от 19 797)</t>
  </si>
  <si>
    <t>Сметная прибыль 40% ФОТ (от 19 797)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</si>
  <si>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</si>
  <si>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</si>
  <si>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</si>
  <si>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3 376
483</t>
  </si>
  <si>
    <t>Объем=(450-70) / 100</t>
  </si>
  <si>
    <t>Накладные расходы 97% ФОТ (от 18 298)</t>
  </si>
  <si>
    <t>Сметная прибыль 51% ФОТ (от 18 298)</t>
  </si>
  <si>
    <t>Объем=450*1,02</t>
  </si>
  <si>
    <t>16 204
4 823</t>
  </si>
  <si>
    <t>Накладные расходы 97% ФОТ (от 9 348)</t>
  </si>
  <si>
    <t>Сметная прибыль 51% ФОТ (от 9 348)</t>
  </si>
  <si>
    <t>6 313
904</t>
  </si>
  <si>
    <t>Объем=(2,62*л1+0,2*л2+0,4*л3+0,17*л4+1*л5+0,028*л6+0,8*л7+0,16*л8+0,2*л9+0,04*л10+1,31*л11)/1000</t>
  </si>
  <si>
    <t>Накладные расходы 97% ФОТ (от 30 704)</t>
  </si>
  <si>
    <t>Сметная прибыль 51% ФОТ (от 30 704)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</si>
  <si>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</si>
  <si>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</si>
  <si>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</si>
  <si>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</si>
  <si>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</si>
  <si>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</si>
  <si>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254
1</t>
  </si>
  <si>
    <t>Накладные расходы 97% ФОТ (от 1 397)</t>
  </si>
  <si>
    <t>Сметная прибыль 51% ФОТ (от 1 397)</t>
  </si>
  <si>
    <t>1 104,35
569,20</t>
  </si>
  <si>
    <t>1 836
92</t>
  </si>
  <si>
    <t>Накладные расходы 97% ФОТ (от 10 351)</t>
  </si>
  <si>
    <t>Сметная прибыль 51% ФОТ (от 10 351)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</si>
  <si>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</si>
  <si>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</si>
  <si>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</si>
  <si>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</si>
  <si>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5 959
853</t>
  </si>
  <si>
    <t>Объем=(2,82*я1+0,12*я2+0,4*я3+0,17*я4+2,5*я5+0,028*я6+0,8*я7+0,16*я8+0,2*я9)/1000</t>
  </si>
  <si>
    <t>Накладные расходы 97% ФОТ (от 28 982)</t>
  </si>
  <si>
    <t>Сметная прибыль 51% ФОТ (от 28 982)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</si>
  <si>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</si>
  <si>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</si>
  <si>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</si>
  <si>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</si>
  <si>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1 056
4</t>
  </si>
  <si>
    <t>Объем=54 / 100</t>
  </si>
  <si>
    <t>Накладные расходы 97% ФОТ (от 5 802)</t>
  </si>
  <si>
    <t>Сметная прибыль 51% ФОТ (от 5 802)</t>
  </si>
  <si>
    <t>Профиль STRUT двойной, 700 мм, толщиной 2,5 мм, нерж.</t>
  </si>
  <si>
    <t>3 442
172</t>
  </si>
  <si>
    <t>Накладные расходы 97% ФОТ (от 19 408)</t>
  </si>
  <si>
    <t>Сметная прибыль 51% ФОТ (от 19 408)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</si>
  <si>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</si>
  <si>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</si>
  <si>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57 766
9 684</t>
  </si>
  <si>
    <t xml:space="preserve">      89% ФОТ (от 58736) (Поз. 30-31, 36)</t>
  </si>
  <si>
    <t xml:space="preserve">      95% ФОТ (от 58654) (Поз. 27)</t>
  </si>
  <si>
    <t xml:space="preserve">      97% ФОТ (от 317049) (Поз. 1, 6-10, 20, 23, 25, 32-33, 35, 41, 45, 48, 56, 58, 70, 77, 88, 98, 110)</t>
  </si>
  <si>
    <t xml:space="preserve">      40% ФОТ (от 58736) (Поз. 30-31, 36)</t>
  </si>
  <si>
    <t xml:space="preserve">      51% ФОТ (от 317049) (Поз. 1, 6-10, 20, 23, 25, 32-33, 35, 41, 45, 48, 56, 58, 70, 77, 88, 98, 110)</t>
  </si>
  <si>
    <t xml:space="preserve">      53% ФОТ (от 58654) (Поз. 27)</t>
  </si>
  <si>
    <t xml:space="preserve">               Итого Поз. 2-4, 11-19, 21-22, 28, 34, 37-40, 42-44, 46-47, 49-55, 57, 59-69, 71-76, 78-87, 89-97, 99-109, 111-120</t>
  </si>
  <si>
    <t xml:space="preserve">               Итого Поз. 30-31, 36</t>
  </si>
  <si>
    <t xml:space="preserve">               Накладные расходы 89% ФОТ (от 58 736)</t>
  </si>
  <si>
    <t xml:space="preserve">               Сметная прибыль 40% ФОТ (от 58 736)</t>
  </si>
  <si>
    <t xml:space="preserve">               Итого Поз. 1, 6-10, 20, 23, 25, 32-33, 35, 41, 45, 48, 56, 58, 70, 77, 88, 98, 110</t>
  </si>
  <si>
    <t xml:space="preserve">               Накладные расходы 97% ФОТ (от 317 049)</t>
  </si>
  <si>
    <t xml:space="preserve">               Сметная прибыль 51% ФОТ (от 317 049)</t>
  </si>
  <si>
    <t xml:space="preserve">               Итого Поз. 27</t>
  </si>
  <si>
    <t xml:space="preserve">               Накладные расходы 95% ФОТ (от 58 654)</t>
  </si>
  <si>
    <t xml:space="preserve">               Сметная прибыль 53% ФОТ (от 58 654)</t>
  </si>
  <si>
    <t xml:space="preserve">               Итого Поз. 24, 26</t>
  </si>
  <si>
    <t xml:space="preserve">     Итого с оборудованием (289 738)</t>
  </si>
  <si>
    <t>ЛОКАЛЬНАЯ СМЕТА № 1632-2021-2.1.11-ЭОМ-07.05.050-П-00-00</t>
  </si>
  <si>
    <t>на Силовое электрооборудование. Электрическое
освещение (внутреннее), 07.04.050 Конвейерная галерея №11 (код SAP 01.02.008) код ГП 2.1.11</t>
  </si>
  <si>
    <t>1632-2021-2.1.11-ЭОМ.СО_0_0_RU_IFC</t>
  </si>
  <si>
    <t>1 263,34
201,38</t>
  </si>
  <si>
    <t>Объем=(с1+с2) / 100</t>
  </si>
  <si>
    <t>Накладные расходы 97% ФОТ (от 12 588,47)</t>
  </si>
  <si>
    <t>Сметная прибыль 51% ФОТ (от 12 588,47)</t>
  </si>
  <si>
    <t>11 053,49
1 056,91</t>
  </si>
  <si>
    <t>Накладные расходы 97% ФОТ (от 95 204,16)</t>
  </si>
  <si>
    <t>Сметная прибыль 51% ФОТ (от 95 204,16)</t>
  </si>
  <si>
    <t>211,44
38,35</t>
  </si>
  <si>
    <t>Объем=(95+105) / 100</t>
  </si>
  <si>
    <t>Накладные расходы 97% ФОТ (от 5 849,85)</t>
  </si>
  <si>
    <t>Сметная прибыль 51% ФОТ (от 5 849,85)</t>
  </si>
  <si>
    <t>76,87
5,73</t>
  </si>
  <si>
    <t>Накладные расходы 97% ФОТ (от 4 876,72)</t>
  </si>
  <si>
    <t>Сметная прибыль 51% ФОТ (от 4 876,72)</t>
  </si>
  <si>
    <t>185,32
8,38</t>
  </si>
  <si>
    <t>Объем=(40+20+6) / 100</t>
  </si>
  <si>
    <t>Накладные расходы 97% ФОТ (от 12 482,00)</t>
  </si>
  <si>
    <t>Сметная прибыль 51% ФОТ (от 12 482,00)</t>
  </si>
  <si>
    <t>21,47
0,65</t>
  </si>
  <si>
    <t>Накладные расходы 97% ФОТ (от 1 690,88)</t>
  </si>
  <si>
    <t>Сметная прибыль 51% ФОТ (от 1 690,88)</t>
  </si>
  <si>
    <t>26,75
4,92</t>
  </si>
  <si>
    <t>Объем=(36+30+10) / 100</t>
  </si>
  <si>
    <t>Накладные расходы 97% ФОТ (от 6 224,19)</t>
  </si>
  <si>
    <t>Сметная прибыль 51% ФОТ (от 6 224,19)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</si>
  <si>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</si>
  <si>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</si>
  <si>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Объем=330*1,02</t>
  </si>
  <si>
    <t>ТЦ_59.1.21.00_2_0276132981_25.01.2024_02
Аналог ТССЦ-501-7991 77568,35/76021,46=2%</t>
  </si>
  <si>
    <t>ТЦ_59.1.21.00_2_0276132981_25.01.2024_02
Аналог ТССЦ-501-8624 22018,43/21572,51=2%</t>
  </si>
  <si>
    <t>Объем=140*1,02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</si>
  <si>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</si>
  <si>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</si>
  <si>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284,01
12,46</t>
  </si>
  <si>
    <t>Накладные расходы 97% ФОТ (от 9 669,36)</t>
  </si>
  <si>
    <t>Сметная прибыль 51% ФОТ (от 9 669,36)</t>
  </si>
  <si>
    <t>Накладные расходы 97% ФОТ (от 13 452,21)</t>
  </si>
  <si>
    <t>Сметная прибыль 51% ФОТ (от 13 452,21)</t>
  </si>
  <si>
    <t>27
О</t>
  </si>
  <si>
    <t>2 488,97
593,85</t>
  </si>
  <si>
    <t>Накладные расходы 97% ФОТ (от 5 211,96)</t>
  </si>
  <si>
    <t>Сметная прибыль 51% ФОТ (от 5 211,96)</t>
  </si>
  <si>
    <t>Объем=35+1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</si>
  <si>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</si>
  <si>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</si>
  <si>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Накладные расходы 89% ФОТ (от 26 850,93)</t>
  </si>
  <si>
    <t>Сметная прибыль 40% ФОТ (от 26 850,93)</t>
  </si>
  <si>
    <t>Накладные расходы 89% ФОТ (от 14 835,88)</t>
  </si>
  <si>
    <t>Сметная прибыль 40% ФОТ (от 14 835,88)</t>
  </si>
  <si>
    <t>2 032,87
254,64</t>
  </si>
  <si>
    <t>Накладные расходы 97% ФОТ (от 14 211,66)</t>
  </si>
  <si>
    <t>Сметная прибыль 51% ФОТ (от 14 211,66)</t>
  </si>
  <si>
    <t>3 905,51
497,12</t>
  </si>
  <si>
    <t>Объем=(495-182) / 100</t>
  </si>
  <si>
    <t>Накладные расходы 97% ФОТ (от 31 296,04)</t>
  </si>
  <si>
    <t>Сметная прибыль 51% ФОТ (от 31 296,04)</t>
  </si>
  <si>
    <t>5 223,30
748,03</t>
  </si>
  <si>
    <t>Объем=(818-230) / 100</t>
  </si>
  <si>
    <t>Накладные расходы 97% ФОТ (от 28 313,85)</t>
  </si>
  <si>
    <t>Сметная прибыль 51% ФОТ (от 28 313,85)</t>
  </si>
  <si>
    <t>Объем=818*1,02</t>
  </si>
  <si>
    <t>53 240,62
15 846,07</t>
  </si>
  <si>
    <t>Накладные расходы 97% ФОТ (от 30 715,43)</t>
  </si>
  <si>
    <t>Сметная прибыль 51% ФОТ (от 30 715,43)</t>
  </si>
  <si>
    <t>Объем=230*1,03</t>
  </si>
  <si>
    <t>Накладные расходы 97% ФОТ (от 897,76)</t>
  </si>
  <si>
    <t>Сметная прибыль 51% ФОТ (от 897,76)</t>
  </si>
  <si>
    <t>7 341,44
1 051,02</t>
  </si>
  <si>
    <t>Объем=(7,6*Ф5+0,33*Ф6+0,12*Ф7+0,075*Ф9+1,01*Ф10+0,02*Ф11+0,875*Ф12+0,05*Ф13+0,0003*Ф23+0,04*Ф24+1,21*Ф25)/1000</t>
  </si>
  <si>
    <t>Накладные расходы 97% ФОТ (от 35 706,64)</t>
  </si>
  <si>
    <t>Сметная прибыль 51% ФОТ (от 35 706,64)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</si>
  <si>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</si>
  <si>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</si>
  <si>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</si>
  <si>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</si>
  <si>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</si>
  <si>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</si>
  <si>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215,16
0,71</t>
  </si>
  <si>
    <t>Накладные расходы 97% ФОТ (от 1 181,80)</t>
  </si>
  <si>
    <t>Сметная прибыль 51% ФОТ (от 1 181,80)</t>
  </si>
  <si>
    <t>2 179,87
108,79</t>
  </si>
  <si>
    <t>Объем=95 / 100</t>
  </si>
  <si>
    <t>Накладные расходы 97% ФОТ (от 12 291,75)</t>
  </si>
  <si>
    <t>Сметная прибыль 51% ФОТ (от 12 291,75)</t>
  </si>
  <si>
    <t>Объем=95*1,03</t>
  </si>
  <si>
    <t>6 651,39
952,23</t>
  </si>
  <si>
    <t>Объем=(8,2*Ф14+0,33*Ф15+0,12*Ф16+0,075*Ф19+1,27*Ф20+0,02*Ф21+0,875*Ф26+0,05*Ф27+0,0003*Ф28)/1000</t>
  </si>
  <si>
    <t>Накладные расходы 97% ФОТ (от 32 350,42)</t>
  </si>
  <si>
    <t>Сметная прибыль 51% ФОТ (от 32 350,42)</t>
  </si>
  <si>
    <t>Соединитель шарнирный СТ-02/ЛТ-02 H=80мм (вес 0,12кг)</t>
  </si>
  <si>
    <t>1 251,86
4,15</t>
  </si>
  <si>
    <t>Накладные расходы 97% ФОТ (от 6 875,93)</t>
  </si>
  <si>
    <t>Сметная прибыль 51% ФОТ (от 6 875,93)</t>
  </si>
  <si>
    <t>410,77
1,36</t>
  </si>
  <si>
    <t>Накладные расходы 97% ФОТ (от 2 256,16)</t>
  </si>
  <si>
    <t>Сметная прибыль 51% ФОТ (от 2 256,16)</t>
  </si>
  <si>
    <t>2 409,33
120,25</t>
  </si>
  <si>
    <t>Накладные расходы 97% ФОТ (от 13 585,62)</t>
  </si>
  <si>
    <t>Сметная прибыль 51% ФОТ (от 13 585,62)</t>
  </si>
  <si>
    <t>Объем=105*1,03</t>
  </si>
  <si>
    <t>101 522,43
21 609,34</t>
  </si>
  <si>
    <t xml:space="preserve">      89% ФОТ (от 61483,74) (Поз. 33-34, 42)</t>
  </si>
  <si>
    <t xml:space="preserve">      95% ФОТ (от 60329,75) (Поз. 30)</t>
  </si>
  <si>
    <t xml:space="preserve">      97% ФОТ (от 389594,78) (Поз. 1, 5-11, 23, 26, 28, 35-36, 41, 44, 48, 51, 59, 61, 73, 80, 91, 101, 108, 114)</t>
  </si>
  <si>
    <t xml:space="preserve">      40% ФОТ (от 61483,74) (Поз. 33-34, 42)</t>
  </si>
  <si>
    <t xml:space="preserve">      51% ФОТ (от 389594,78) (Поз. 1, 5-11, 23, 26, 28, 35-36, 41, 44, 48, 51, 59, 61, 73, 80, 91, 101, 108, 114)</t>
  </si>
  <si>
    <t xml:space="preserve">      53% ФОТ (от 60329,75) (Поз. 30)</t>
  </si>
  <si>
    <t xml:space="preserve">               Итого Поз. 2-4, 12-22, 24-25, 31-32, 37-40, 43, 45-47, 49-50, 52-58, 60, 62-72, 74-79, 81-90, 92-100, 102-107, 109-113, 115-124</t>
  </si>
  <si>
    <t xml:space="preserve">               Итого Поз. 33-34, 42</t>
  </si>
  <si>
    <t xml:space="preserve">               Накладные расходы 89% ФОТ (от 61 483,74)</t>
  </si>
  <si>
    <t xml:space="preserve">               Сметная прибыль 40% ФОТ (от 61 483,74)</t>
  </si>
  <si>
    <t xml:space="preserve">               Итого Поз. 1, 5-11, 23, 26, 28, 35-36, 41, 44, 48, 51, 59, 61, 73, 80, 91, 101, 108, 114</t>
  </si>
  <si>
    <t xml:space="preserve">               Накладные расходы 97% ФОТ (от 389 594,78)</t>
  </si>
  <si>
    <t xml:space="preserve">               Сметная прибыль 51% ФОТ (от 389 594,78)</t>
  </si>
  <si>
    <t xml:space="preserve">               Итого Поз. 30</t>
  </si>
  <si>
    <t xml:space="preserve">               Итого Поз. 27, 29</t>
  </si>
  <si>
    <t xml:space="preserve">     Итого с оборудованием (310 154,07)</t>
  </si>
  <si>
    <t>21
О</t>
  </si>
  <si>
    <t>ТЦ_20.5.02.00_78_7806155468_25.03.2024_02
Аналог ТССЦ-503-0693 2306,87/2261,59=2%</t>
  </si>
  <si>
    <t>Объем=250 / 100</t>
  </si>
  <si>
    <t>Профиль STRUT, 700 мм, толщиной 2,5 мм, нерж. (вес 1,2кг.)</t>
  </si>
  <si>
    <t xml:space="preserve">               Итого Поз. 24</t>
  </si>
  <si>
    <t xml:space="preserve">               Итого Поз. 21, 23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</si>
  <si>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</si>
  <si>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Объем=500 / 100</t>
  </si>
  <si>
    <t>Объем=500*1,03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</si>
  <si>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</si>
  <si>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</si>
  <si>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Объем=170*1,02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</si>
  <si>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</si>
  <si>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</si>
  <si>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</si>
  <si>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</si>
  <si>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</si>
  <si>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</si>
  <si>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</si>
  <si>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</si>
  <si>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</si>
  <si>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</si>
  <si>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</si>
  <si>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</si>
  <si>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</si>
  <si>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</si>
  <si>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</si>
  <si>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</si>
  <si>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</si>
  <si>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</si>
  <si>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</si>
  <si>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</si>
  <si>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</si>
  <si>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</si>
  <si>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Объем=340*1,02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</si>
  <si>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</si>
  <si>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</si>
  <si>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</si>
  <si>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</si>
  <si>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</si>
  <si>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</si>
  <si>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</si>
  <si>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</si>
  <si>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</si>
  <si>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</si>
  <si>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</si>
  <si>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</si>
  <si>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</si>
  <si>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</si>
  <si>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</si>
  <si>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</si>
  <si>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</si>
  <si>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</si>
  <si>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</si>
  <si>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</si>
  <si>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</si>
  <si>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</si>
  <si>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</si>
  <si>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</si>
  <si>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</si>
  <si>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</si>
  <si>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</si>
  <si>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</si>
  <si>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</si>
  <si>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</si>
  <si>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</si>
  <si>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</si>
  <si>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</si>
  <si>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</si>
  <si>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</si>
  <si>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</si>
  <si>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</si>
  <si>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</si>
  <si>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</si>
  <si>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</si>
  <si>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</si>
  <si>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</si>
  <si>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</si>
  <si>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</si>
  <si>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</si>
  <si>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</si>
  <si>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</si>
  <si>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</si>
  <si>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</si>
  <si>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</si>
  <si>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</si>
  <si>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</si>
  <si>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</si>
  <si>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</si>
  <si>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</si>
  <si>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</si>
  <si>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</si>
  <si>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</si>
  <si>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</si>
  <si>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</si>
  <si>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</si>
  <si>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</si>
  <si>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</si>
  <si>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</si>
  <si>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</si>
  <si>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</si>
  <si>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</si>
  <si>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</si>
  <si>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</si>
  <si>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</si>
  <si>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</si>
  <si>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</si>
  <si>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</si>
  <si>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</si>
  <si>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ЛОКАЛЬНАЯ СМЕТА № 1632-2021-2.1.1-ЭОМ-07.04.040-П-00-00</t>
  </si>
  <si>
    <t>на Силовое электрооборудование. Электрическое освещение (внутреннее), 07.04.040 Конвейерная галерея №1 (код SAP 01.02.006) код ГП 2.1.1</t>
  </si>
  <si>
    <t>2 176
347</t>
  </si>
  <si>
    <t>Накладные расходы 97% ФОТ (от 21 680)</t>
  </si>
  <si>
    <t>Сметная прибыль 51% ФОТ (от 21 680)</t>
  </si>
  <si>
    <t>ТЦ_20.3.03.00_78_7810216924_07.06.2024_02
Аналог ТССЦ-509-0765 129,31/126,54=2%</t>
  </si>
  <si>
    <t>8 435
807</t>
  </si>
  <si>
    <t>Накладные расходы 97% ФОТ (от 72 655)</t>
  </si>
  <si>
    <t>Сметная прибыль 51% ФОТ (от 72 655)</t>
  </si>
  <si>
    <t>793
144</t>
  </si>
  <si>
    <t>Объем=(250+500) / 100</t>
  </si>
  <si>
    <t>Накладные расходы 97% ФОТ (от 21 937)</t>
  </si>
  <si>
    <t>Сметная прибыль 51% ФОТ (от 21 937)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</si>
  <si>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</si>
  <si>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</si>
  <si>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Объем=165*1,02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</si>
  <si>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</si>
  <si>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</si>
  <si>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Объем=65*1,03</t>
  </si>
  <si>
    <t>175
8</t>
  </si>
  <si>
    <t>Объем=(10+30) / 100</t>
  </si>
  <si>
    <t>Накладные расходы 97% ФОТ (от 5 951)</t>
  </si>
  <si>
    <t>Сметная прибыль 51% ФОТ (от 5 951)</t>
  </si>
  <si>
    <t>ТЦ_20.5.02.00_78_7806155468_25.03.2024_02
Аналог ТССЦ-509-2228 8,88/8,7=2%</t>
  </si>
  <si>
    <t>3 733
891</t>
  </si>
  <si>
    <t>Накладные расходы 97% ФОТ (от 7 818)</t>
  </si>
  <si>
    <t>Сметная прибыль 51% ФОТ (от 7 818)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</si>
  <si>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</si>
  <si>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</si>
  <si>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Накладные расходы 95% ФОТ (от 41 896)</t>
  </si>
  <si>
    <t>Сметная прибыль 53% ФОТ (от 41 896)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</si>
  <si>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</si>
  <si>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Накладные расходы 89% ФОТ (от 28 621)</t>
  </si>
  <si>
    <t>Сметная прибыль 40% ФОТ (от 28 621)</t>
  </si>
  <si>
    <t>Накладные расходы 89% ФОТ (от 15 814)</t>
  </si>
  <si>
    <t>Сметная прибыль 40% ФОТ (от 15 814)</t>
  </si>
  <si>
    <t>2 167
271</t>
  </si>
  <si>
    <t>Объем=194 / 100</t>
  </si>
  <si>
    <t>Накладные расходы 97% ФОТ (от 15 148)</t>
  </si>
  <si>
    <t>Сметная прибыль 51% ФОТ (от 15 148)</t>
  </si>
  <si>
    <t>2 795
356</t>
  </si>
  <si>
    <t>Объем=(418-194) / 100</t>
  </si>
  <si>
    <t>Накладные расходы 97% ФОТ (от 22 397)</t>
  </si>
  <si>
    <t>Сметная прибыль 51% ФОТ (от 22 397)</t>
  </si>
  <si>
    <t>Объем=(20/2,5) / 10</t>
  </si>
  <si>
    <t>Объем=20/2,5</t>
  </si>
  <si>
    <t>ТЦ_01.7.15.00_78_7804526950_01.02.2024_02
Аналог ТССЦ-101-6794 25,60/25,05=2%</t>
  </si>
  <si>
    <t>4 886
700</t>
  </si>
  <si>
    <t>Объем=(750-200) / 100</t>
  </si>
  <si>
    <t>Накладные расходы 97% ФОТ (от 26 484)</t>
  </si>
  <si>
    <t>Сметная прибыль 51% ФОТ (от 26 484)</t>
  </si>
  <si>
    <t>ТЦ_21.1.00.00_78_7804526950_01.02.2024_02</t>
  </si>
  <si>
    <t>46 296
13 779</t>
  </si>
  <si>
    <t>Накладные расходы 97% ФОТ (от 26 709)</t>
  </si>
  <si>
    <t>Сметная прибыль 51% ФОТ (от 26 709)</t>
  </si>
  <si>
    <t>1 846
264</t>
  </si>
  <si>
    <t>Объем=(7,6*Ф5+0,33*Ф6+0,1*Ф7+0,24*Ф10+0,02*Ф11+0,4*Ф12+0,2*Ф13)/1000</t>
  </si>
  <si>
    <t>Накладные расходы 97% ФОТ (от 8 978)</t>
  </si>
  <si>
    <t>Сметная прибыль 51% ФОТ (от 8 978)</t>
  </si>
  <si>
    <t>Объем=90/3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</si>
  <si>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</si>
  <si>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</si>
  <si>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</si>
  <si>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</si>
  <si>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</si>
  <si>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2 680
9</t>
  </si>
  <si>
    <t>Объем=(Ф8+Ф9) / 100</t>
  </si>
  <si>
    <t>Накладные расходы 97% ФОТ (от 14 719)</t>
  </si>
  <si>
    <t>Сметная прибыль 51% ФОТ (от 14 719)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</si>
  <si>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</si>
  <si>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</si>
  <si>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</si>
  <si>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</si>
  <si>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</si>
  <si>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</si>
  <si>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</si>
  <si>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5 736
286</t>
  </si>
  <si>
    <t>Накладные расходы 97% ФОТ (от 32 346)</t>
  </si>
  <si>
    <t>Сметная прибыль 51% ФОТ (от 32 346)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</si>
  <si>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</si>
  <si>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</si>
  <si>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</si>
  <si>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</si>
  <si>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</si>
  <si>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</si>
  <si>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2 274
326</t>
  </si>
  <si>
    <t>Объем=(8,2*Ф14+0,33*Ф15+0,12*Ф16+0,24*Ф19+0,02*Ф20+0,4*Ф21)/1000</t>
  </si>
  <si>
    <t>Накладные расходы 97% ФОТ (от 11 060)</t>
  </si>
  <si>
    <t>Сметная прибыль 51% ФОТ (от 11 060)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</si>
  <si>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</si>
  <si>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</si>
  <si>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</si>
  <si>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</si>
  <si>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4 694
16</t>
  </si>
  <si>
    <t>Объем=(Ф17+Ф17) / 100</t>
  </si>
  <si>
    <t>Накладные расходы 97% ФОТ (от 25 785)</t>
  </si>
  <si>
    <t>Сметная прибыль 51% ФОТ (от 25 785)</t>
  </si>
  <si>
    <t>Профиль STRUT ПХ-0241 L=0,7м S=2,5мм нерж. (вес 1,2 кг)</t>
  </si>
  <si>
    <t>Профиль STRUT ПХ-0241 L=0,4м S=2,5мм нерж.(вес 0,92 кг.)</t>
  </si>
  <si>
    <t>Заголовок</t>
  </si>
  <si>
    <t>11 473
573</t>
  </si>
  <si>
    <t>Накладные расходы 97% ФОТ (от 64 694)</t>
  </si>
  <si>
    <t>Сметная прибыль 51% ФОТ (от 64 694)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</si>
  <si>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</si>
  <si>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</si>
  <si>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</si>
  <si>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</si>
  <si>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101 091
18 874</t>
  </si>
  <si>
    <t xml:space="preserve">      89% ФОТ (от 44435) (Поз. 27-28)</t>
  </si>
  <si>
    <t xml:space="preserve">      95% ФОТ (от 41896) (Поз. 24)</t>
  </si>
  <si>
    <t xml:space="preserve">      97% ФОТ (от 398558) (Поз. 1, 6-7, 17, 20, 22, 29-30, 32, 37, 41, 46, 54, 56, 64, 75, 86, 94, 104)</t>
  </si>
  <si>
    <t xml:space="preserve">      40% ФОТ (от 44435) (Поз. 27-28)</t>
  </si>
  <si>
    <t xml:space="preserve">      51% ФОТ (от 398558) (Поз. 1, 6-7, 17, 20, 22, 29-30, 32, 37, 41, 46, 54, 56, 64, 75, 86, 94, 104)</t>
  </si>
  <si>
    <t xml:space="preserve">      53% ФОТ (от 41896) (Поз. 24)</t>
  </si>
  <si>
    <t xml:space="preserve">               Итого Поз. 2-4, 8-16, 18-19, 25, 31, 33-36, 38-40, 42-45, 47-53, 55, 57-63, 65-74, 76-85, 87-93, 95-103, 105-114</t>
  </si>
  <si>
    <t xml:space="preserve">               Итого Поз. 27-28</t>
  </si>
  <si>
    <t xml:space="preserve">               Накладные расходы 89% ФОТ (от 44 435)</t>
  </si>
  <si>
    <t xml:space="preserve">               Сметная прибыль 40% ФОТ (от 44 435)</t>
  </si>
  <si>
    <t xml:space="preserve">               Итого Поз. 1, 6-7, 17, 20, 22, 29-30, 32, 37, 41, 46, 54, 56, 64, 75, 86, 94, 104</t>
  </si>
  <si>
    <t xml:space="preserve">               Накладные расходы 97% ФОТ (от 398 558)</t>
  </si>
  <si>
    <t xml:space="preserve">               Сметная прибыль 51% ФОТ (от 398 558)</t>
  </si>
  <si>
    <t xml:space="preserve">               Накладные расходы 95% ФОТ (от 41 896)</t>
  </si>
  <si>
    <t xml:space="preserve">               Сметная прибыль 53% ФОТ (от 41 896)</t>
  </si>
  <si>
    <t xml:space="preserve">     Итого с оборудованием (348 032)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</si>
  <si>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</si>
  <si>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</si>
  <si>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</si>
  <si>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</si>
  <si>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</si>
  <si>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</si>
  <si>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</si>
  <si>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</si>
  <si>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</si>
  <si>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</si>
  <si>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</si>
  <si>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</si>
  <si>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</si>
  <si>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</si>
  <si>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</si>
  <si>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</si>
  <si>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</si>
  <si>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</si>
  <si>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</si>
  <si>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</si>
  <si>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</si>
  <si>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</si>
  <si>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</si>
  <si>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</si>
  <si>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</si>
  <si>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</si>
  <si>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</si>
  <si>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</si>
  <si>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</si>
  <si>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</si>
  <si>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</si>
  <si>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</si>
  <si>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</si>
  <si>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</si>
  <si>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</si>
  <si>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</si>
  <si>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</si>
  <si>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</si>
  <si>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</si>
  <si>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</si>
  <si>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</si>
  <si>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</si>
  <si>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</si>
  <si>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</si>
  <si>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</si>
  <si>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</si>
  <si>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</si>
  <si>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</si>
  <si>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</si>
  <si>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</si>
  <si>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</si>
  <si>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</si>
  <si>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</si>
  <si>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</si>
  <si>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</si>
  <si>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</si>
  <si>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</si>
  <si>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</si>
  <si>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</si>
  <si>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</si>
  <si>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</si>
  <si>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</si>
  <si>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</si>
  <si>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</si>
  <si>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</si>
  <si>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</si>
  <si>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</si>
  <si>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</si>
  <si>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</si>
  <si>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</si>
  <si>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</si>
  <si>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</si>
  <si>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</si>
  <si>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</si>
  <si>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</si>
  <si>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</si>
  <si>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</si>
  <si>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</si>
  <si>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</si>
  <si>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</si>
  <si>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</si>
  <si>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</si>
  <si>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</si>
  <si>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</si>
  <si>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</si>
  <si>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</si>
  <si>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</si>
  <si>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</si>
  <si>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</si>
  <si>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</si>
  <si>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</si>
  <si>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</si>
  <si>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</si>
  <si>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</si>
  <si>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</si>
  <si>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</si>
  <si>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</si>
  <si>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</si>
  <si>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</si>
  <si>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</si>
  <si>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ЛОКАЛЬНАЯ СМЕТА № 1632-2021-00-ЭС1.СУБ_03.07.060-П01</t>
  </si>
  <si>
    <t>на Внутриплощадочные сети электроснабжения. Система бесперебойного гарантированного электроснабжения, 03.07.060 Внутриплощадочные сети электроснабжения. Система бесперебойного гарантированного электроснабжения</t>
  </si>
  <si>
    <t>1632-2021-00-ЭС1.СУБ_0_0_RU_IFС</t>
  </si>
  <si>
    <t>790,34
110,12</t>
  </si>
  <si>
    <t>Накладные расходы 97% ФОТ (от 21 309,53)</t>
  </si>
  <si>
    <t>Сметная прибыль 51% ФОТ (от 21 309,53)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</si>
  <si>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</si>
  <si>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</si>
  <si>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</si>
  <si>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</si>
  <si>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53,35
32,35</t>
  </si>
  <si>
    <t>Объем=4+75+24+13+2+1+2+1</t>
  </si>
  <si>
    <t>Накладные расходы 97% ФОТ (от 88 917,78)</t>
  </si>
  <si>
    <t>Сметная прибыль 51% ФОТ (от 88 917,78)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</si>
  <si>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</si>
  <si>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</si>
  <si>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</si>
  <si>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</si>
  <si>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</si>
  <si>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</si>
  <si>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</si>
  <si>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</si>
  <si>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</si>
  <si>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</si>
  <si>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</si>
  <si>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</si>
  <si>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</si>
  <si>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</si>
  <si>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</si>
  <si>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</si>
  <si>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</si>
  <si>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</si>
  <si>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110,45
104,88</t>
  </si>
  <si>
    <t>Объем=18+18+18</t>
  </si>
  <si>
    <t>Накладные расходы 95% ФОТ (от 127 599,11)</t>
  </si>
  <si>
    <t>Сметная прибыль 53% ФОТ (от 127 599,11)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</si>
  <si>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</si>
  <si>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</si>
  <si>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</si>
  <si>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</si>
  <si>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</si>
  <si>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</si>
  <si>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</si>
  <si>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</si>
  <si>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</si>
  <si>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</si>
  <si>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</si>
  <si>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</si>
  <si>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155,01
51,24</t>
  </si>
  <si>
    <t>98,03
11,30</t>
  </si>
  <si>
    <t>1 119,46
254,69</t>
  </si>
  <si>
    <t>Накладные расходы 97% ФОТ (от 1 409,22)</t>
  </si>
  <si>
    <t>Сметная прибыль 51% ФОТ (от 1 409,22)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</si>
  <si>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</si>
  <si>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</si>
  <si>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</si>
  <si>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</si>
  <si>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94,97
31,59</t>
  </si>
  <si>
    <t>5,38
0,29</t>
  </si>
  <si>
    <t>245,85
25,91</t>
  </si>
  <si>
    <t>Накладные расходы 97% ФОТ (от 2 872,85)</t>
  </si>
  <si>
    <t>Сметная прибыль 51% ФОТ (от 2 872,85)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</si>
  <si>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</si>
  <si>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</si>
  <si>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</si>
  <si>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</si>
  <si>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558,22
421,53</t>
  </si>
  <si>
    <t>45,40
0,29</t>
  </si>
  <si>
    <t>1 036,98
12,95</t>
  </si>
  <si>
    <t>Накладные расходы 97% ФОТ (от 19 007,20)</t>
  </si>
  <si>
    <t>Сметная прибыль 51% ФОТ (от 19 007,20)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</si>
  <si>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</si>
  <si>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</si>
  <si>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</si>
  <si>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</si>
  <si>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</si>
  <si>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</si>
  <si>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</si>
  <si>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</si>
  <si>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1 491,00
810,34</t>
  </si>
  <si>
    <t>31 951,64
24 971,37</t>
  </si>
  <si>
    <t>Объем=480 / 100</t>
  </si>
  <si>
    <t>Накладные расходы 97% ФОТ (от 112 604,35)</t>
  </si>
  <si>
    <t>Сметная прибыль 51% ФОТ (от 112 604,35)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</si>
  <si>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</si>
  <si>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</si>
  <si>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</si>
  <si>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</si>
  <si>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</si>
  <si>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</si>
  <si>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</si>
  <si>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</si>
  <si>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</si>
  <si>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</si>
  <si>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</si>
  <si>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</si>
  <si>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</si>
  <si>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</si>
  <si>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</si>
  <si>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</si>
  <si>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</si>
  <si>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</si>
  <si>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239,52
235,38</t>
  </si>
  <si>
    <t>Накладные расходы 93% ФОТ (от 79 547,35)</t>
  </si>
  <si>
    <t>Сметная прибыль 62% ФОТ (от 79 547,35)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</si>
  <si>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</si>
  <si>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</si>
  <si>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</si>
  <si>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</si>
  <si>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426,54
302,06</t>
  </si>
  <si>
    <t>58,13
0,29</t>
  </si>
  <si>
    <t>9 958,10
97,16</t>
  </si>
  <si>
    <t>Накладные расходы 97% ФОТ (от 102 178,00)</t>
  </si>
  <si>
    <t>Сметная прибыль 51% ФОТ (от 102 178,00)</t>
  </si>
  <si>
    <t>ТЦ_20.2.03.02_63_6316066496_03.05.2024_02_35.1</t>
  </si>
  <si>
    <t>BBA1015 Консоль потолочная BBA с осн.150 мм (Аналог ТССЦ-509-8372 19,72/19,3=2%)</t>
  </si>
  <si>
    <t>50 032,79
97,16</t>
  </si>
  <si>
    <t>Накладные расходы 97% ФОТ (от 254 727,95)</t>
  </si>
  <si>
    <t>Сметная прибыль 51% ФОТ (от 254 727,95)</t>
  </si>
  <si>
    <t>ТЦ_01.7.15.12_63_6316066496_03.05.2024_02_34.1</t>
  </si>
  <si>
    <t>CM201001 Шпилька М10х1000 (Аналог ТССЦ-101-4950 12,91/12,63=2%)</t>
  </si>
  <si>
    <t>Накладные расходы 97% ФОТ (от 3 411,50)</t>
  </si>
  <si>
    <t>Сметная прибыль 51% ФОТ (от 3 411,50)</t>
  </si>
  <si>
    <t>ТЦ_14.5.01.10_63_6316066496_25.04.2024_02_29.1</t>
  </si>
  <si>
    <t>DF1201 Пена однокомпонентная огнезащитная, баллон 740 мл (Аналог ТССЦ-113-0770 318,46/312,17=2%)</t>
  </si>
  <si>
    <t>Объем=400 / 100</t>
  </si>
  <si>
    <t>Накладные расходы 97% ФОТ (от 27 425,72)</t>
  </si>
  <si>
    <t>Сметная прибыль 51% ФОТ (от 27 425,72)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</si>
  <si>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</si>
  <si>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</si>
  <si>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</si>
  <si>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</si>
  <si>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15 723,20
2 251,72</t>
  </si>
  <si>
    <t>Объем=(400+200+150+800+20+110+90) / 100</t>
  </si>
  <si>
    <t>Накладные расходы 97% ФОТ (от 85 230,47)</t>
  </si>
  <si>
    <t>Сметная прибыль 51% ФОТ (от 85 230,47)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</si>
  <si>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</si>
  <si>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</si>
  <si>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</si>
  <si>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</si>
  <si>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</si>
  <si>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</si>
  <si>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</si>
  <si>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</si>
  <si>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Объем=800*1,02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</si>
  <si>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</si>
  <si>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</si>
  <si>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</si>
  <si>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</si>
  <si>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</si>
  <si>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</si>
  <si>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117 380,99
27 969,54</t>
  </si>
  <si>
    <t xml:space="preserve">      93% ФОТ (от 79547,35) (Поз. 36)</t>
  </si>
  <si>
    <t xml:space="preserve">      95% ФОТ (от 127599,11) (Поз. 12)</t>
  </si>
  <si>
    <t xml:space="preserve">      97% ФОТ (от 720397,56) (Поз. 1, 3, 17, 19, 21, 23, 28, 38, 40, 42, 44, 47)</t>
  </si>
  <si>
    <t xml:space="preserve">      51% ФОТ (от 720397,56) (Поз. 1, 3, 17, 19, 21, 23, 28, 38, 40, 42, 44, 47)</t>
  </si>
  <si>
    <t xml:space="preserve">      53% ФОТ (от 127599,11) (Поз. 12)</t>
  </si>
  <si>
    <t xml:space="preserve">      62% ФОТ (от 79547,35) (Поз. 36)</t>
  </si>
  <si>
    <t xml:space="preserve">               Итого Поз. 36</t>
  </si>
  <si>
    <t xml:space="preserve">               Накладные расходы 93% ФОТ (от 79 547,35)</t>
  </si>
  <si>
    <t xml:space="preserve">               Сметная прибыль 62% ФОТ (от 79 547,35)</t>
  </si>
  <si>
    <t xml:space="preserve">               Итого Поз. 1, 3, 17, 19, 21, 23, 28, 38, 40, 42, 44, 47</t>
  </si>
  <si>
    <t>116 671,81
27 969,54</t>
  </si>
  <si>
    <t xml:space="preserve">               Накладные расходы 97% ФОТ (от 720 397,56)</t>
  </si>
  <si>
    <t xml:space="preserve">               Сметная прибыль 51% ФОТ (от 720 397,56)</t>
  </si>
  <si>
    <t xml:space="preserve">               Итого Поз. 2, 13-16, 20, 22, 24-27, 29-35, 37, 39, 41, 43, 45-46, 48-54</t>
  </si>
  <si>
    <t xml:space="preserve">               Итого Поз. 12</t>
  </si>
  <si>
    <t xml:space="preserve">               Накладные расходы 95% ФОТ (от 127 599,11)</t>
  </si>
  <si>
    <t xml:space="preserve">               Сметная прибыль 53% ФОТ (от 127 599,11)</t>
  </si>
  <si>
    <t xml:space="preserve">               Итого Поз. 4-11, 18</t>
  </si>
  <si>
    <t xml:space="preserve">     Итого с оборудованием (103 257,64)</t>
  </si>
  <si>
    <t>Составил:  ____________________________ Иванова Е.А.</t>
  </si>
  <si>
    <t>Заказчик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</si>
  <si>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</si>
  <si>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</si>
  <si>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</si>
  <si>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 xml:space="preserve">Составлен(а) в базисном (текущем) уровне цен  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</si>
  <si>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</si>
  <si>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</si>
  <si>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</si>
  <si>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</si>
  <si>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</si>
  <si>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</si>
  <si>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</si>
  <si>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</si>
  <si>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</si>
  <si>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</si>
  <si>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</si>
  <si>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</si>
  <si>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</si>
  <si>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</si>
  <si>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</si>
  <si>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</si>
  <si>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</si>
  <si>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</si>
  <si>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Зимние - 2,1%</t>
  </si>
  <si>
    <t>Вахтовый метод - 3,5%</t>
  </si>
  <si>
    <t>Перевозка работников - 2,5%</t>
  </si>
  <si>
    <t>Перебазировка машин - 2%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</si>
  <si>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</si>
  <si>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</si>
  <si>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</si>
  <si>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</si>
  <si>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</si>
  <si>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</si>
  <si>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</si>
  <si>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</si>
  <si>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</si>
  <si>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</si>
  <si>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</si>
  <si>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</si>
  <si>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</si>
  <si>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</si>
  <si>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</si>
  <si>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</si>
  <si>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</si>
  <si>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</si>
  <si>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</si>
  <si>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</si>
  <si>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</si>
  <si>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</si>
  <si>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</si>
  <si>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Сводный сметный расчет в сумме   1 767 693,35 тыс. руб.</t>
  </si>
  <si>
    <t>1632-2021-00-ЭС1.СУБ_03.07.060-П01</t>
  </si>
  <si>
    <t>Внутриплощадочные сети электроснабжения. Система бесперебойного гарантированного электроснабжения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</si>
  <si>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</si>
  <si>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</si>
  <si>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1632-2021-2.1.11-ЭОМ-07.05.050-П-00-00</t>
  </si>
  <si>
    <t>Силовое электрооборудование. Электрическое
освещение (внутреннее)</t>
  </si>
  <si>
    <t>1632-2021-2.1.12-ЭОМ-07.04.051-П-00-00</t>
  </si>
  <si>
    <t>1632-2021-2.1.1-ЭОМ-07.04.040-П-00-00</t>
  </si>
  <si>
    <t>1632-2021-2.1.2, 2.1.7-ЭОМ1_07.04.046_07.04.041-П-00-00</t>
  </si>
  <si>
    <t>Силовое электрооборудование. Электрическое
освещение (внутреннее) в осях 1-7</t>
  </si>
  <si>
    <t>1632-2021-2.1.2, 2.1.7-ЭОМ2_07.04.041_07.04.046-П-00-00</t>
  </si>
  <si>
    <t>Силовое электрооборудование. Электрическое
освещение (внутреннее) в осях 8-14</t>
  </si>
  <si>
    <t>1632-2021-2.1.2, 2.1.7-ЭОМ3_07.04.046_07.04.041-П-00-00</t>
  </si>
  <si>
    <t>Силовое электрооборудование. Электрическое
освещение (внутреннее) в осях 15-23</t>
  </si>
  <si>
    <t>1632-2021-2.1.3-ЭОМ_07.04.042-П-00-00</t>
  </si>
  <si>
    <t>1632-2021-2.1.4-ЭОМ_07.04.043-П-00-00</t>
  </si>
  <si>
    <t>1632-2021-2.1.5-ЭОМ_07.04.044-П-00-00</t>
  </si>
  <si>
    <t>1632-2021-2.2.1-ЭОМ_07.04.020-П-00-00</t>
  </si>
  <si>
    <t>1632-2021-2.2.2-ЭОМ_07.04.021-П-00-00</t>
  </si>
  <si>
    <t>1632-2021-2.2.3-ЭОМ_07.04.022-П-00-00</t>
  </si>
  <si>
    <t>1632-2021-2.2.4, 2.1.6-ЭОМ_07.04.023_07.04.045</t>
  </si>
  <si>
    <t>1632-2021-2.2.5_ЭОМ_07.04.024-П-00-00</t>
  </si>
  <si>
    <t>1632-2021-2.2.6-ЭОМ_07.04.025-П-00-00</t>
  </si>
  <si>
    <t>1632-2021-2.2.7-ЭОМ_07.04.026-П-00-00</t>
  </si>
  <si>
    <t>Отопление, вентиляция и кондиционирование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</si>
  <si>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</si>
  <si>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</si>
  <si>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</si>
  <si>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</si>
  <si>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1632-2021-3.2-ЭОМ_07.03.011-П-00-00</t>
  </si>
  <si>
    <t>1632-2021-3.4-ЭОМ_01.05.060-П-00-00</t>
  </si>
  <si>
    <t>Силовое электрооборудование.Электрическое освещение (внутреннее)</t>
  </si>
  <si>
    <t>1632-2021-8.4-ЭОМ_07.06.053-П-00-01</t>
  </si>
  <si>
    <t>Глава 4. Объекты энергетического хозяйства</t>
  </si>
  <si>
    <t>1632-2021-5.1.1-ЭС_03.02.060-П01</t>
  </si>
  <si>
    <t>Электроснажение</t>
  </si>
  <si>
    <t>Итого по Главе 4. "Объекты энергетического хозяйства"</t>
  </si>
  <si>
    <t>Стоимость ед. мат.</t>
  </si>
  <si>
    <t>Сумма мат.</t>
  </si>
  <si>
    <t>Стоимость ед. работ</t>
  </si>
  <si>
    <t>Сумма работ</t>
  </si>
  <si>
    <t>Итого</t>
  </si>
  <si>
    <t>ООО «СЗЭУС»</t>
  </si>
  <si>
    <t>давальческое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</si>
  <si>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 3х1,5</t>
  </si>
  <si>
    <t>Лоток лестничный шириной 200 мм, высотой 80 мм, толщиной 1,2 мм, L=3 м, нерж. (вес 7,6 кг.)</t>
  </si>
  <si>
    <t>Светильник светодиодный пылевлагозащищённый IP65, 220 АС, 35 Вт,5000 К, источник бесперебойного питания на 1 час, потолочное крепление, в комплекте кабельный ввод, нерж.</t>
  </si>
  <si>
    <t>Лоток лестничный шириной 200 мм, высотой 80 мм, толщиной 1,2 мм,  L=3 м, нерж.(2,62 кг)</t>
  </si>
  <si>
    <t>Т-образный ответвитель, шириной 300 мм, высотой 80 мм, толщиной 1,2мм, нерж.(5,29 кг)</t>
  </si>
  <si>
    <t>Т-образный ответвитель, шириной 200 мм, высотой 80 мм, толщиной 1,2 мм, нерж(2,79 кг)</t>
  </si>
  <si>
    <t>Лоток лестничный шириной 500 мм, высотой 80 мм, толщиной 1,5 мм, L=3 м, нерж.(3,66 кг)</t>
  </si>
  <si>
    <t>Лоток лестничный шириной 300 мм, высотой 80 мм, толщиной 1,2 мм, L=3 м, нерж.(3,236 кг)</t>
  </si>
  <si>
    <t>Лоток лестничный шириной 200 мм, высотой 80 мм, толщиной 1,2 мм, L=3 м, нерж.(5,037 кг)</t>
  </si>
  <si>
    <t>Угол горизонтальный 90°, шириной 500 мм, высотой 80 мм, толщиной 1,2 мм, горячее цинкование(7,24 кг)</t>
  </si>
  <si>
    <t>Угол горизонтальный 45°, шириной 200 мм, высотой 80 мм, толщиной 1,2 мм, нерж. (0,3 кг)</t>
  </si>
  <si>
    <t>Т-образный ответвитель, шириной 500 мм, высотой 80 мм, толщиной 1,2 мм, нерж.(6,2 кг)</t>
  </si>
  <si>
    <t>Т-образный ответвитель, шириной 300 мм, высотой 80 мм, толщиной 1,2 мм, нерж.(5,29 кг)</t>
  </si>
  <si>
    <t>Металлорукав гибкий в гладкой EVA оболочке номинальным o26 мм в комплекте с соединительными муфтами</t>
  </si>
  <si>
    <t>Стоимость работ</t>
  </si>
  <si>
    <t>Стоимость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</si>
</sst>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  <numFmt numFmtId="170" formatCode="#,##0.0"/>
  </numFmts>
  <fonts count="21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4" fillId="0" borderId="4" xfId="0" applyNumberFormat="1" applyFont="1" applyFill="1" applyBorder="1" applyAlignment="1" applyProtection="1">
      <alignment horizontal="center" vertical="top" wrapText="1"/>
    </xf>
    <xf numFmtId="49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164" fontId="4" fillId="0" borderId="4" xfId="0" applyNumberFormat="1" applyFont="1" applyFill="1" applyBorder="1" applyAlignment="1" applyProtection="1">
      <alignment horizontal="center" vertical="top" wrapText="1"/>
    </xf>
    <xf numFmtId="4" fontId="4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1" fontId="4" fillId="0" borderId="4" xfId="0" applyNumberFormat="1" applyFont="1" applyFill="1" applyBorder="1" applyAlignment="1" applyProtection="1">
      <alignment horizontal="center" vertical="top" wrapText="1"/>
    </xf>
    <xf numFmtId="2" fontId="4" fillId="0" borderId="4" xfId="0" applyNumberFormat="1" applyFont="1" applyFill="1" applyBorder="1" applyAlignment="1" applyProtection="1">
      <alignment horizontal="center" vertical="top" wrapText="1"/>
    </xf>
    <xf numFmtId="165" fontId="4" fillId="0" borderId="4" xfId="0" applyNumberFormat="1" applyFont="1" applyFill="1" applyBorder="1" applyAlignment="1" applyProtection="1">
      <alignment horizontal="center" vertical="top" wrapText="1"/>
    </xf>
    <xf numFmtId="166" fontId="4" fillId="0" borderId="4" xfId="0" applyNumberFormat="1" applyFont="1" applyFill="1" applyBorder="1" applyAlignment="1" applyProtection="1">
      <alignment horizontal="center" vertical="top" wrapText="1"/>
    </xf>
    <xf numFmtId="167" fontId="4" fillId="0" borderId="4" xfId="0" applyNumberFormat="1" applyFont="1" applyFill="1" applyBorder="1" applyAlignment="1" applyProtection="1">
      <alignment horizontal="center" vertical="top" wrapText="1"/>
    </xf>
    <xf numFmtId="168" fontId="4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center"/>
    </xf>
    <xf numFmtId="169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wrapText="1"/>
    </xf>
    <xf numFmtId="49" fontId="11" fillId="0" borderId="0" xfId="1" applyNumberFormat="1" applyFont="1"/>
    <xf numFmtId="0" fontId="11" fillId="0" borderId="0" xfId="1" applyFont="1" applyAlignment="1">
      <alignment horizontal="right"/>
    </xf>
    <xf numFmtId="49" fontId="1" fillId="0" borderId="0" xfId="1" applyNumberFormat="1" applyFont="1"/>
    <xf numFmtId="0" fontId="3" fillId="0" borderId="0" xfId="1" applyFont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49" fontId="3" fillId="0" borderId="0" xfId="1" applyNumberFormat="1" applyFont="1" applyAlignment="1">
      <alignment wrapText="1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49" fontId="11" fillId="0" borderId="0" xfId="1" applyNumberFormat="1" applyFont="1" applyAlignment="1">
      <alignment horizontal="left"/>
    </xf>
    <xf numFmtId="49" fontId="1" fillId="0" borderId="4" xfId="1" applyNumberFormat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15" fillId="0" borderId="0" xfId="1" applyFont="1" applyAlignment="1">
      <alignment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170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9" fontId="4" fillId="0" borderId="4" xfId="1" applyNumberFormat="1" applyFont="1" applyBorder="1"/>
    <xf numFmtId="4" fontId="4" fillId="0" borderId="4" xfId="1" applyNumberFormat="1" applyFont="1" applyBorder="1" applyAlignment="1">
      <alignment horizontal="right" vertical="top" wrapText="1"/>
    </xf>
    <xf numFmtId="170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11" fillId="0" borderId="0" xfId="1" applyFont="1" applyAlignment="1">
      <alignment wrapText="1"/>
    </xf>
    <xf numFmtId="170" fontId="4" fillId="0" borderId="4" xfId="1" applyNumberFormat="1" applyFont="1" applyBorder="1" applyAlignment="1">
      <alignment horizontal="right" vertical="top"/>
    </xf>
    <xf numFmtId="0" fontId="4" fillId="0" borderId="4" xfId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right" vertical="top"/>
    </xf>
    <xf numFmtId="0" fontId="1" fillId="0" borderId="0" xfId="1" applyFont="1" applyAlignment="1">
      <alignment wrapText="1"/>
    </xf>
    <xf numFmtId="49" fontId="3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6" fillId="0" borderId="2" xfId="1" applyFont="1" applyBorder="1"/>
    <xf numFmtId="0" fontId="3" fillId="0" borderId="0" xfId="1" applyFont="1" applyAlignment="1">
      <alignment horizontal="left" vertical="top"/>
    </xf>
    <xf numFmtId="0" fontId="6" fillId="0" borderId="2" xfId="1" applyFont="1" applyBorder="1" applyAlignment="1">
      <alignment horizontal="center"/>
    </xf>
    <xf numFmtId="0" fontId="1" fillId="0" borderId="0" xfId="1" applyFont="1"/>
    <xf numFmtId="164" fontId="1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right" vertical="top" wrapText="1"/>
    </xf>
    <xf numFmtId="49" fontId="15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6" fillId="2" borderId="0" xfId="0" applyFont="1" applyFill="1" applyAlignment="1">
      <alignment horizontal="right" vertical="center"/>
    </xf>
    <xf numFmtId="0" fontId="17" fillId="0" borderId="0" xfId="0" applyFont="1" applyAlignment="1">
      <alignment vertical="center" wrapText="1"/>
    </xf>
    <xf numFmtId="49" fontId="18" fillId="0" borderId="6" xfId="0" applyNumberFormat="1" applyFont="1" applyBorder="1" applyAlignment="1">
      <alignment vertical="center"/>
    </xf>
    <xf numFmtId="49" fontId="18" fillId="0" borderId="3" xfId="0" applyNumberFormat="1" applyFont="1" applyBorder="1" applyAlignment="1">
      <alignment vertical="center" wrapText="1"/>
    </xf>
    <xf numFmtId="49" fontId="18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167" fontId="4" fillId="3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168" fontId="4" fillId="3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8" fontId="4" fillId="0" borderId="4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1" fontId="19" fillId="0" borderId="4" xfId="0" applyNumberFormat="1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165" fontId="1" fillId="0" borderId="4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49" fontId="15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horizontal="center" vertical="center"/>
    </xf>
    <xf numFmtId="49" fontId="1" fillId="4" borderId="4" xfId="1" applyNumberFormat="1" applyFont="1" applyFill="1" applyBorder="1" applyAlignment="1">
      <alignment horizontal="left" vertical="top" wrapText="1"/>
    </xf>
    <xf numFmtId="49" fontId="1" fillId="2" borderId="4" xfId="1" applyNumberFormat="1" applyFont="1" applyFill="1" applyBorder="1" applyAlignment="1">
      <alignment horizontal="left" vertical="top" wrapText="1"/>
    </xf>
    <xf numFmtId="0" fontId="2" fillId="0" borderId="4" xfId="1" applyBorder="1"/>
    <xf numFmtId="4" fontId="2" fillId="0" borderId="4" xfId="1" applyNumberFormat="1" applyBorder="1"/>
    <xf numFmtId="0" fontId="1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11" fillId="0" borderId="6" xfId="1" applyFont="1" applyBorder="1" applyAlignment="1">
      <alignment horizontal="right" vertical="top" wrapText="1"/>
    </xf>
    <xf numFmtId="0" fontId="11" fillId="0" borderId="7" xfId="1" applyFont="1" applyBorder="1" applyAlignment="1">
      <alignment horizontal="right" vertical="top" wrapText="1"/>
    </xf>
    <xf numFmtId="0" fontId="15" fillId="0" borderId="6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right" vertical="top" wrapText="1"/>
    </xf>
    <xf numFmtId="0" fontId="1" fillId="0" borderId="6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left" vertical="top" wrapText="1"/>
    </xf>
    <xf numFmtId="0" fontId="11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6" fillId="0" borderId="2" xfId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8" xfId="1" applyNumberFormat="1" applyFont="1" applyBorder="1" applyAlignment="1">
      <alignment horizontal="center" vertical="center" wrapText="1"/>
    </xf>
    <xf numFmtId="49" fontId="1" fillId="0" borderId="9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0" fillId="0" borderId="7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>
    <pageSetUpPr fitToPage="1"/>
  </sheetPr>
  <dimension ref="A1:AB82"/>
  <sheetViews>
    <sheetView tabSelected="1" workbookViewId="0">
      <selection activeCell="D10" sqref="D1:H1048576"/>
    </sheetView>
  </sheetViews>
  <sheetFormatPr defaultColWidth="9.109375" defaultRowHeight="11.25" customHeight="1" x14ac:dyDescent="0.2"/>
  <cols>
    <col min="1" max="1" width="6.6640625" style="74" customWidth="1"/>
    <col min="2" max="2" width="20.109375" style="74" customWidth="1"/>
    <col min="3" max="3" width="32.6640625" style="110" customWidth="1"/>
    <col min="4" max="8" width="14" style="110" hidden="1" customWidth="1"/>
    <col min="9" max="9" width="9.109375" style="110"/>
    <col min="10" max="14" width="88.6640625" style="104" hidden="1" customWidth="1"/>
    <col min="15" max="20" width="108.88671875" style="104" hidden="1" customWidth="1"/>
    <col min="21" max="21" width="129.5546875" style="104" hidden="1" customWidth="1"/>
    <col min="22" max="25" width="52.88671875" style="104" hidden="1" customWidth="1"/>
    <col min="26" max="28" width="17.44140625" style="110" customWidth="1"/>
    <col min="29" max="16384" width="9.109375" style="110"/>
  </cols>
  <sheetData>
    <row r="1" spans="1:28" s="67" customFormat="1" ht="17.25" customHeight="1" x14ac:dyDescent="0.3">
      <c r="A1" s="69"/>
      <c r="B1" s="72" t="s">
        <v>4342</v>
      </c>
      <c r="C1" s="75"/>
      <c r="D1" s="73"/>
      <c r="E1" s="75"/>
      <c r="F1" s="75"/>
      <c r="G1" s="75"/>
      <c r="H1" s="70"/>
    </row>
    <row r="2" spans="1:28" s="67" customFormat="1" ht="17.25" customHeight="1" x14ac:dyDescent="0.3">
      <c r="A2" s="69"/>
      <c r="B2" s="74" t="s">
        <v>4293</v>
      </c>
      <c r="C2" s="75"/>
      <c r="D2" s="68"/>
      <c r="E2" s="75"/>
      <c r="F2" s="75"/>
      <c r="G2" s="75"/>
      <c r="H2" s="70"/>
    </row>
    <row r="3" spans="1:28" s="67" customFormat="1" ht="17.25" customHeight="1" x14ac:dyDescent="0.3">
      <c r="A3" s="69"/>
      <c r="B3" s="69"/>
      <c r="C3" s="202"/>
      <c r="D3" s="202"/>
      <c r="E3" s="202"/>
      <c r="F3" s="202"/>
      <c r="G3" s="202"/>
      <c r="H3" s="70"/>
    </row>
    <row r="4" spans="1:28" s="67" customFormat="1" ht="11.25" customHeight="1" x14ac:dyDescent="0.3">
      <c r="A4" s="76"/>
      <c r="B4" s="76"/>
      <c r="C4" s="190" t="s">
        <v>4294</v>
      </c>
      <c r="D4" s="190"/>
      <c r="E4" s="190"/>
      <c r="F4" s="190"/>
      <c r="G4" s="190"/>
      <c r="H4" s="77"/>
    </row>
    <row r="5" spans="1:28" s="67" customFormat="1" ht="11.25" customHeight="1" x14ac:dyDescent="0.3">
      <c r="A5" s="76"/>
      <c r="B5" s="76"/>
      <c r="C5" s="75"/>
      <c r="D5" s="75"/>
      <c r="E5" s="75"/>
      <c r="F5" s="75"/>
      <c r="G5" s="75"/>
      <c r="H5" s="77"/>
    </row>
    <row r="6" spans="1:28" s="67" customFormat="1" ht="17.399999999999999" x14ac:dyDescent="0.3">
      <c r="A6" s="76"/>
      <c r="B6" s="203" t="s">
        <v>4295</v>
      </c>
      <c r="C6" s="203"/>
      <c r="D6" s="203"/>
      <c r="E6" s="203"/>
      <c r="F6" s="203"/>
      <c r="G6" s="203"/>
      <c r="H6" s="77"/>
    </row>
    <row r="7" spans="1:28" s="67" customFormat="1" ht="11.25" customHeight="1" x14ac:dyDescent="0.3">
      <c r="A7" s="76"/>
      <c r="B7" s="76"/>
      <c r="C7" s="75"/>
      <c r="D7" s="75"/>
      <c r="E7" s="75"/>
      <c r="F7" s="75"/>
      <c r="G7" s="75"/>
      <c r="H7" s="77"/>
    </row>
    <row r="8" spans="1:28" s="67" customFormat="1" ht="14.4" x14ac:dyDescent="0.3">
      <c r="A8" s="78"/>
      <c r="B8" s="204"/>
      <c r="C8" s="204"/>
      <c r="D8" s="204"/>
      <c r="E8" s="204"/>
      <c r="F8" s="204"/>
      <c r="G8" s="204"/>
      <c r="H8" s="71"/>
      <c r="O8" s="71" t="s">
        <v>2</v>
      </c>
      <c r="P8" s="71" t="s">
        <v>2</v>
      </c>
      <c r="Q8" s="71" t="s">
        <v>2</v>
      </c>
      <c r="R8" s="71" t="s">
        <v>2</v>
      </c>
      <c r="S8" s="71" t="s">
        <v>2</v>
      </c>
      <c r="T8" s="71" t="s">
        <v>2</v>
      </c>
    </row>
    <row r="9" spans="1:28" s="67" customFormat="1" ht="13.5" customHeight="1" x14ac:dyDescent="0.3">
      <c r="A9" s="79"/>
      <c r="B9" s="205" t="s">
        <v>4</v>
      </c>
      <c r="C9" s="205"/>
      <c r="D9" s="205"/>
      <c r="E9" s="205"/>
      <c r="F9" s="205"/>
      <c r="G9" s="205"/>
      <c r="H9" s="80"/>
    </row>
    <row r="10" spans="1:28" s="67" customFormat="1" ht="9.75" customHeight="1" x14ac:dyDescent="0.3">
      <c r="A10" s="69"/>
      <c r="B10" s="69"/>
      <c r="C10" s="70"/>
      <c r="D10" s="81"/>
      <c r="E10" s="81"/>
      <c r="F10" s="81"/>
      <c r="G10" s="82"/>
      <c r="H10" s="82"/>
    </row>
    <row r="11" spans="1:28" s="67" customFormat="1" ht="14.4" x14ac:dyDescent="0.3">
      <c r="A11" s="83"/>
      <c r="B11" s="206" t="s">
        <v>4296</v>
      </c>
      <c r="C11" s="206"/>
      <c r="D11" s="206"/>
      <c r="E11" s="206"/>
      <c r="F11" s="206"/>
      <c r="G11" s="206"/>
      <c r="H11" s="75"/>
    </row>
    <row r="12" spans="1:28" s="67" customFormat="1" ht="9.75" customHeight="1" x14ac:dyDescent="0.3">
      <c r="A12" s="69"/>
      <c r="B12" s="69"/>
      <c r="C12" s="70"/>
      <c r="D12" s="75"/>
      <c r="E12" s="75"/>
      <c r="F12" s="75"/>
      <c r="G12" s="75"/>
      <c r="H12" s="75"/>
    </row>
    <row r="13" spans="1:28" s="67" customFormat="1" ht="16.5" customHeight="1" x14ac:dyDescent="0.3">
      <c r="A13" s="207" t="s">
        <v>20</v>
      </c>
      <c r="B13" s="207" t="s">
        <v>4297</v>
      </c>
      <c r="C13" s="210" t="s">
        <v>4298</v>
      </c>
      <c r="D13" s="189" t="s">
        <v>4299</v>
      </c>
      <c r="E13" s="189"/>
      <c r="F13" s="189"/>
      <c r="G13" s="189"/>
      <c r="H13" s="189" t="s">
        <v>4300</v>
      </c>
      <c r="Z13" s="189" t="s">
        <v>4401</v>
      </c>
      <c r="AA13" s="189" t="s">
        <v>4402</v>
      </c>
      <c r="AB13" s="189" t="s">
        <v>28</v>
      </c>
    </row>
    <row r="14" spans="1:28" s="67" customFormat="1" ht="45.75" customHeight="1" x14ac:dyDescent="0.3">
      <c r="A14" s="208"/>
      <c r="B14" s="208"/>
      <c r="C14" s="211"/>
      <c r="D14" s="210" t="s">
        <v>4301</v>
      </c>
      <c r="E14" s="210" t="s">
        <v>4302</v>
      </c>
      <c r="F14" s="210" t="s">
        <v>4303</v>
      </c>
      <c r="G14" s="213" t="s">
        <v>4304</v>
      </c>
      <c r="H14" s="189"/>
      <c r="Z14" s="189"/>
      <c r="AA14" s="189"/>
      <c r="AB14" s="189"/>
    </row>
    <row r="15" spans="1:28" s="67" customFormat="1" ht="14.4" x14ac:dyDescent="0.3">
      <c r="A15" s="209"/>
      <c r="B15" s="209"/>
      <c r="C15" s="212"/>
      <c r="D15" s="212"/>
      <c r="E15" s="212"/>
      <c r="F15" s="212"/>
      <c r="G15" s="214"/>
      <c r="H15" s="189"/>
      <c r="Z15" s="189"/>
      <c r="AA15" s="189"/>
      <c r="AB15" s="189"/>
    </row>
    <row r="16" spans="1:28" s="67" customFormat="1" ht="14.4" x14ac:dyDescent="0.3">
      <c r="A16" s="84">
        <v>1</v>
      </c>
      <c r="B16" s="84">
        <v>2</v>
      </c>
      <c r="C16" s="85">
        <v>3</v>
      </c>
      <c r="D16" s="85">
        <v>4</v>
      </c>
      <c r="E16" s="85">
        <v>5</v>
      </c>
      <c r="F16" s="85">
        <v>6</v>
      </c>
      <c r="G16" s="85">
        <v>7</v>
      </c>
      <c r="H16" s="85">
        <v>8</v>
      </c>
      <c r="Z16" s="189"/>
      <c r="AA16" s="189"/>
      <c r="AB16" s="189"/>
    </row>
    <row r="17" spans="1:28" s="67" customFormat="1" ht="14.4" x14ac:dyDescent="0.3">
      <c r="A17" s="193" t="s">
        <v>4305</v>
      </c>
      <c r="B17" s="194"/>
      <c r="C17" s="194"/>
      <c r="D17" s="194"/>
      <c r="E17" s="194"/>
      <c r="F17" s="194"/>
      <c r="G17" s="194"/>
      <c r="H17" s="195"/>
      <c r="U17" s="86" t="s">
        <v>4305</v>
      </c>
      <c r="Z17" s="187"/>
      <c r="AA17" s="187"/>
      <c r="AB17" s="187"/>
    </row>
    <row r="18" spans="1:28" s="67" customFormat="1" ht="30.6" x14ac:dyDescent="0.3">
      <c r="A18" s="84" t="s">
        <v>36</v>
      </c>
      <c r="B18" s="87" t="s">
        <v>4343</v>
      </c>
      <c r="C18" s="88" t="s">
        <v>4344</v>
      </c>
      <c r="D18" s="92">
        <v>203.55</v>
      </c>
      <c r="E18" s="90">
        <v>5776.55</v>
      </c>
      <c r="F18" s="92">
        <v>103.26</v>
      </c>
      <c r="G18" s="91"/>
      <c r="H18" s="90">
        <v>6083.36</v>
      </c>
      <c r="U18" s="86"/>
      <c r="Z18" s="90"/>
      <c r="AA18" s="90"/>
      <c r="AB18" s="90"/>
    </row>
    <row r="19" spans="1:28" s="67" customFormat="1" ht="30.6" x14ac:dyDescent="0.3">
      <c r="A19" s="84" t="s">
        <v>1029</v>
      </c>
      <c r="B19" s="185" t="s">
        <v>4345</v>
      </c>
      <c r="C19" s="88" t="s">
        <v>4346</v>
      </c>
      <c r="D19" s="90">
        <v>60253.58</v>
      </c>
      <c r="E19" s="90">
        <v>42148.04</v>
      </c>
      <c r="F19" s="90">
        <v>10624.33</v>
      </c>
      <c r="G19" s="91"/>
      <c r="H19" s="90">
        <v>113025.95</v>
      </c>
      <c r="U19" s="86"/>
      <c r="Z19" s="90">
        <v>85717712.490666658</v>
      </c>
      <c r="AA19" s="90">
        <v>39085675.180800006</v>
      </c>
      <c r="AB19" s="90">
        <f>Z19+AA19</f>
        <v>124803387.67146666</v>
      </c>
    </row>
    <row r="20" spans="1:28" s="67" customFormat="1" ht="30.6" x14ac:dyDescent="0.3">
      <c r="A20" s="84" t="s">
        <v>53</v>
      </c>
      <c r="B20" s="87" t="s">
        <v>4347</v>
      </c>
      <c r="C20" s="88" t="s">
        <v>4348</v>
      </c>
      <c r="D20" s="90">
        <v>11242.83</v>
      </c>
      <c r="E20" s="90">
        <v>1244.08</v>
      </c>
      <c r="F20" s="92">
        <v>310.14999999999998</v>
      </c>
      <c r="G20" s="91"/>
      <c r="H20" s="90">
        <v>12797.06</v>
      </c>
      <c r="I20" s="188"/>
      <c r="J20" s="188"/>
      <c r="K20" s="188"/>
      <c r="U20" s="86"/>
      <c r="Z20" s="90"/>
      <c r="AA20" s="90"/>
      <c r="AB20" s="90">
        <f t="shared" ref="AB20:AB48" si="0">Z20+AA20</f>
        <v>0</v>
      </c>
    </row>
    <row r="21" spans="1:28" s="67" customFormat="1" ht="20.399999999999999" x14ac:dyDescent="0.3">
      <c r="A21" s="84" t="s">
        <v>63</v>
      </c>
      <c r="B21" s="87" t="s">
        <v>4349</v>
      </c>
      <c r="C21" s="88" t="s">
        <v>4346</v>
      </c>
      <c r="D21" s="90">
        <v>9901.41</v>
      </c>
      <c r="E21" s="90">
        <v>1014.82</v>
      </c>
      <c r="F21" s="92">
        <v>289.74</v>
      </c>
      <c r="G21" s="91"/>
      <c r="H21" s="90">
        <v>11205.97</v>
      </c>
      <c r="U21" s="86"/>
      <c r="Z21" s="90"/>
      <c r="AA21" s="90"/>
      <c r="AB21" s="90">
        <f t="shared" si="0"/>
        <v>0</v>
      </c>
    </row>
    <row r="22" spans="1:28" s="67" customFormat="1" ht="20.399999999999999" x14ac:dyDescent="0.3">
      <c r="A22" s="84" t="s">
        <v>72</v>
      </c>
      <c r="B22" s="87" t="s">
        <v>4350</v>
      </c>
      <c r="C22" s="88" t="s">
        <v>4346</v>
      </c>
      <c r="D22" s="90">
        <v>10469.040000000001</v>
      </c>
      <c r="E22" s="90">
        <v>1247.23</v>
      </c>
      <c r="F22" s="92">
        <v>348.03</v>
      </c>
      <c r="G22" s="91"/>
      <c r="H22" s="89">
        <v>12064.3</v>
      </c>
      <c r="U22" s="86"/>
      <c r="Z22" s="90"/>
      <c r="AA22" s="90"/>
      <c r="AB22" s="90">
        <f t="shared" si="0"/>
        <v>0</v>
      </c>
    </row>
    <row r="23" spans="1:28" s="67" customFormat="1" ht="30.6" x14ac:dyDescent="0.3">
      <c r="A23" s="84" t="s">
        <v>80</v>
      </c>
      <c r="B23" s="186" t="s">
        <v>4351</v>
      </c>
      <c r="C23" s="88" t="s">
        <v>4352</v>
      </c>
      <c r="D23" s="90">
        <v>33995.26</v>
      </c>
      <c r="E23" s="90">
        <v>9611.64</v>
      </c>
      <c r="F23" s="90">
        <v>2313.2800000000002</v>
      </c>
      <c r="G23" s="91"/>
      <c r="H23" s="90">
        <v>45920.18</v>
      </c>
      <c r="U23" s="86"/>
      <c r="Z23" s="90">
        <v>0</v>
      </c>
      <c r="AA23" s="90">
        <v>24571196.815000001</v>
      </c>
      <c r="AB23" s="90">
        <f t="shared" si="0"/>
        <v>24571196.815000001</v>
      </c>
    </row>
    <row r="24" spans="1:28" s="67" customFormat="1" ht="30.6" x14ac:dyDescent="0.3">
      <c r="A24" s="84" t="s">
        <v>89</v>
      </c>
      <c r="B24" s="186" t="s">
        <v>4353</v>
      </c>
      <c r="C24" s="88" t="s">
        <v>4354</v>
      </c>
      <c r="D24" s="90">
        <v>34904.239999999998</v>
      </c>
      <c r="E24" s="90">
        <v>2636.38</v>
      </c>
      <c r="F24" s="92">
        <v>534.65</v>
      </c>
      <c r="G24" s="91"/>
      <c r="H24" s="90">
        <v>38075.269999999997</v>
      </c>
      <c r="U24" s="86"/>
      <c r="Z24" s="90">
        <v>0</v>
      </c>
      <c r="AA24" s="90">
        <v>17720593.046876002</v>
      </c>
      <c r="AB24" s="90">
        <f t="shared" si="0"/>
        <v>17720593.046876002</v>
      </c>
    </row>
    <row r="25" spans="1:28" s="67" customFormat="1" ht="30.6" x14ac:dyDescent="0.3">
      <c r="A25" s="84" t="s">
        <v>1072</v>
      </c>
      <c r="B25" s="186" t="s">
        <v>4355</v>
      </c>
      <c r="C25" s="88" t="s">
        <v>4356</v>
      </c>
      <c r="D25" s="90">
        <v>26737.48</v>
      </c>
      <c r="E25" s="90">
        <v>10280.709999999999</v>
      </c>
      <c r="F25" s="90">
        <v>6204.11</v>
      </c>
      <c r="G25" s="91"/>
      <c r="H25" s="89">
        <v>43222.3</v>
      </c>
      <c r="U25" s="86"/>
      <c r="Z25" s="90">
        <v>0</v>
      </c>
      <c r="AA25" s="90">
        <v>20789384.909875996</v>
      </c>
      <c r="AB25" s="90">
        <f t="shared" si="0"/>
        <v>20789384.909875996</v>
      </c>
    </row>
    <row r="26" spans="1:28" s="67" customFormat="1" ht="20.399999999999999" x14ac:dyDescent="0.3">
      <c r="A26" s="84" t="s">
        <v>101</v>
      </c>
      <c r="B26" s="186" t="s">
        <v>4357</v>
      </c>
      <c r="C26" s="88" t="s">
        <v>4346</v>
      </c>
      <c r="D26" s="90">
        <v>56695.25</v>
      </c>
      <c r="E26" s="90">
        <v>5334.78</v>
      </c>
      <c r="F26" s="92">
        <v>514.11</v>
      </c>
      <c r="G26" s="91"/>
      <c r="H26" s="90">
        <v>62544.14</v>
      </c>
      <c r="U26" s="86"/>
      <c r="Z26" s="90">
        <v>0</v>
      </c>
      <c r="AA26" s="90">
        <v>40504216.719999999</v>
      </c>
      <c r="AB26" s="90">
        <f t="shared" si="0"/>
        <v>40504216.719999999</v>
      </c>
    </row>
    <row r="27" spans="1:28" s="67" customFormat="1" ht="20.399999999999999" x14ac:dyDescent="0.3">
      <c r="A27" s="84" t="s">
        <v>106</v>
      </c>
      <c r="B27" s="186" t="s">
        <v>4358</v>
      </c>
      <c r="C27" s="88" t="s">
        <v>4346</v>
      </c>
      <c r="D27" s="90">
        <v>11451.01</v>
      </c>
      <c r="E27" s="90">
        <v>1335.08</v>
      </c>
      <c r="F27" s="92">
        <v>391.81</v>
      </c>
      <c r="G27" s="91"/>
      <c r="H27" s="89">
        <v>13177.9</v>
      </c>
      <c r="U27" s="86"/>
      <c r="Z27" s="90">
        <v>0</v>
      </c>
      <c r="AA27" s="90">
        <v>8035603.4297519997</v>
      </c>
      <c r="AB27" s="90">
        <f t="shared" si="0"/>
        <v>8035603.4297519997</v>
      </c>
    </row>
    <row r="28" spans="1:28" s="67" customFormat="1" ht="20.399999999999999" x14ac:dyDescent="0.3">
      <c r="A28" s="84" t="s">
        <v>1082</v>
      </c>
      <c r="B28" s="186" t="s">
        <v>4359</v>
      </c>
      <c r="C28" s="88" t="s">
        <v>4346</v>
      </c>
      <c r="D28" s="89">
        <v>11243.5</v>
      </c>
      <c r="E28" s="89">
        <v>1154.8</v>
      </c>
      <c r="F28" s="92">
        <v>289.74</v>
      </c>
      <c r="G28" s="91"/>
      <c r="H28" s="90">
        <v>12688.04</v>
      </c>
      <c r="U28" s="86"/>
      <c r="Z28" s="90">
        <v>0</v>
      </c>
      <c r="AA28" s="90">
        <v>7126097.5947519997</v>
      </c>
      <c r="AB28" s="90">
        <f t="shared" si="0"/>
        <v>7126097.5947519997</v>
      </c>
    </row>
    <row r="29" spans="1:28" s="67" customFormat="1" ht="20.399999999999999" x14ac:dyDescent="0.3">
      <c r="A29" s="84" t="s">
        <v>119</v>
      </c>
      <c r="B29" s="186" t="s">
        <v>4360</v>
      </c>
      <c r="C29" s="88" t="s">
        <v>4346</v>
      </c>
      <c r="D29" s="90">
        <v>31058.69</v>
      </c>
      <c r="E29" s="90">
        <v>3674.99</v>
      </c>
      <c r="F29" s="90">
        <v>1042.67</v>
      </c>
      <c r="G29" s="91"/>
      <c r="H29" s="90">
        <v>35776.35</v>
      </c>
      <c r="U29" s="86"/>
      <c r="Z29" s="90">
        <v>0</v>
      </c>
      <c r="AA29" s="90">
        <v>22593095.59</v>
      </c>
      <c r="AB29" s="90">
        <f t="shared" si="0"/>
        <v>22593095.59</v>
      </c>
    </row>
    <row r="30" spans="1:28" s="67" customFormat="1" ht="20.399999999999999" x14ac:dyDescent="0.3">
      <c r="A30" s="84" t="s">
        <v>1088</v>
      </c>
      <c r="B30" s="87" t="s">
        <v>4361</v>
      </c>
      <c r="C30" s="88" t="s">
        <v>4346</v>
      </c>
      <c r="D30" s="90">
        <v>70744.37</v>
      </c>
      <c r="E30" s="90">
        <v>5977.51</v>
      </c>
      <c r="F30" s="90">
        <v>7153.59</v>
      </c>
      <c r="G30" s="91"/>
      <c r="H30" s="90">
        <v>83875.47</v>
      </c>
      <c r="U30" s="86"/>
      <c r="Z30" s="90"/>
      <c r="AA30" s="90"/>
      <c r="AB30" s="90">
        <f t="shared" si="0"/>
        <v>0</v>
      </c>
    </row>
    <row r="31" spans="1:28" s="67" customFormat="1" ht="20.399999999999999" x14ac:dyDescent="0.3">
      <c r="A31" s="84" t="s">
        <v>126</v>
      </c>
      <c r="B31" s="87" t="s">
        <v>4362</v>
      </c>
      <c r="C31" s="88" t="s">
        <v>4346</v>
      </c>
      <c r="D31" s="90">
        <v>42028.09</v>
      </c>
      <c r="E31" s="90">
        <v>2733.42</v>
      </c>
      <c r="F31" s="92">
        <v>906.69</v>
      </c>
      <c r="G31" s="91"/>
      <c r="H31" s="89">
        <v>45668.2</v>
      </c>
      <c r="U31" s="86"/>
      <c r="Z31" s="90"/>
      <c r="AA31" s="90"/>
      <c r="AB31" s="90">
        <f t="shared" si="0"/>
        <v>0</v>
      </c>
    </row>
    <row r="32" spans="1:28" s="67" customFormat="1" ht="20.399999999999999" x14ac:dyDescent="0.3">
      <c r="A32" s="84" t="s">
        <v>131</v>
      </c>
      <c r="B32" s="186" t="s">
        <v>4363</v>
      </c>
      <c r="C32" s="88" t="s">
        <v>4346</v>
      </c>
      <c r="D32" s="90">
        <v>48354.03</v>
      </c>
      <c r="E32" s="90">
        <v>4296.76</v>
      </c>
      <c r="F32" s="90">
        <v>7470.27</v>
      </c>
      <c r="G32" s="91"/>
      <c r="H32" s="90">
        <v>60121.06</v>
      </c>
      <c r="U32" s="86"/>
      <c r="Z32" s="90">
        <v>0</v>
      </c>
      <c r="AA32" s="90">
        <v>25176856.165000003</v>
      </c>
      <c r="AB32" s="90">
        <f t="shared" si="0"/>
        <v>25176856.165000003</v>
      </c>
    </row>
    <row r="33" spans="1:28" s="67" customFormat="1" ht="30.6" x14ac:dyDescent="0.3">
      <c r="A33" s="84" t="s">
        <v>1097</v>
      </c>
      <c r="B33" s="87" t="s">
        <v>4364</v>
      </c>
      <c r="C33" s="88" t="s">
        <v>4346</v>
      </c>
      <c r="D33" s="90">
        <v>60064.18</v>
      </c>
      <c r="E33" s="90">
        <v>4473.25</v>
      </c>
      <c r="F33" s="89">
        <v>1559.4</v>
      </c>
      <c r="G33" s="91"/>
      <c r="H33" s="90">
        <v>66096.83</v>
      </c>
      <c r="U33" s="86"/>
      <c r="Z33" s="90"/>
      <c r="AA33" s="90"/>
      <c r="AB33" s="90">
        <f t="shared" si="0"/>
        <v>0</v>
      </c>
    </row>
    <row r="34" spans="1:28" s="67" customFormat="1" ht="20.399999999999999" x14ac:dyDescent="0.3">
      <c r="A34" s="84" t="s">
        <v>142</v>
      </c>
      <c r="B34" s="87" t="s">
        <v>4365</v>
      </c>
      <c r="C34" s="88" t="s">
        <v>4346</v>
      </c>
      <c r="D34" s="90">
        <v>10244.11</v>
      </c>
      <c r="E34" s="90">
        <v>1322.43</v>
      </c>
      <c r="F34" s="90">
        <v>5710.31</v>
      </c>
      <c r="G34" s="91"/>
      <c r="H34" s="90">
        <v>17276.849999999999</v>
      </c>
      <c r="U34" s="86"/>
      <c r="Z34" s="90"/>
      <c r="AA34" s="90"/>
      <c r="AB34" s="90">
        <f t="shared" si="0"/>
        <v>0</v>
      </c>
    </row>
    <row r="35" spans="1:28" s="67" customFormat="1" ht="20.399999999999999" x14ac:dyDescent="0.3">
      <c r="A35" s="84" t="s">
        <v>1103</v>
      </c>
      <c r="B35" s="87" t="s">
        <v>4366</v>
      </c>
      <c r="C35" s="88" t="s">
        <v>4367</v>
      </c>
      <c r="D35" s="90">
        <v>11007.07</v>
      </c>
      <c r="E35" s="90">
        <v>1078.3399999999999</v>
      </c>
      <c r="F35" s="92">
        <v>314.16000000000003</v>
      </c>
      <c r="G35" s="91"/>
      <c r="H35" s="90">
        <v>12399.57</v>
      </c>
      <c r="U35" s="86"/>
      <c r="Z35" s="90"/>
      <c r="AA35" s="90"/>
      <c r="AB35" s="90">
        <f t="shared" si="0"/>
        <v>0</v>
      </c>
    </row>
    <row r="36" spans="1:28" s="67" customFormat="1" ht="20.399999999999999" x14ac:dyDescent="0.3">
      <c r="A36" s="84" t="s">
        <v>1105</v>
      </c>
      <c r="B36" s="185" t="s">
        <v>4368</v>
      </c>
      <c r="C36" s="88" t="s">
        <v>4369</v>
      </c>
      <c r="D36" s="90">
        <v>2426.86</v>
      </c>
      <c r="E36" s="90">
        <v>3830.62</v>
      </c>
      <c r="F36" s="111">
        <v>686.8</v>
      </c>
      <c r="G36" s="91"/>
      <c r="H36" s="90">
        <v>6944.28</v>
      </c>
      <c r="U36" s="86"/>
      <c r="Z36" s="90">
        <v>17074539.606400002</v>
      </c>
      <c r="AA36" s="90">
        <v>7524725.7374</v>
      </c>
      <c r="AB36" s="90">
        <f t="shared" si="0"/>
        <v>24599265.343800001</v>
      </c>
    </row>
    <row r="37" spans="1:28" s="67" customFormat="1" ht="20.399999999999999" x14ac:dyDescent="0.3">
      <c r="A37" s="84" t="s">
        <v>151</v>
      </c>
      <c r="B37" s="185" t="s">
        <v>4370</v>
      </c>
      <c r="C37" s="88" t="s">
        <v>4371</v>
      </c>
      <c r="D37" s="90">
        <v>148489.76999999999</v>
      </c>
      <c r="E37" s="90">
        <v>40890.81</v>
      </c>
      <c r="F37" s="90">
        <v>7071.87</v>
      </c>
      <c r="G37" s="91"/>
      <c r="H37" s="90">
        <v>196452.45</v>
      </c>
      <c r="U37" s="86"/>
      <c r="Z37" s="90">
        <v>158405455.74123332</v>
      </c>
      <c r="AA37" s="90">
        <v>50989183.605330318</v>
      </c>
      <c r="AB37" s="90">
        <f t="shared" si="0"/>
        <v>209394639.34656364</v>
      </c>
    </row>
    <row r="38" spans="1:28" s="67" customFormat="1" ht="20.399999999999999" x14ac:dyDescent="0.3">
      <c r="A38" s="84" t="s">
        <v>156</v>
      </c>
      <c r="B38" s="87" t="s">
        <v>4372</v>
      </c>
      <c r="C38" s="88" t="s">
        <v>4367</v>
      </c>
      <c r="D38" s="90">
        <v>242078.05</v>
      </c>
      <c r="E38" s="90">
        <v>9916.0300000000007</v>
      </c>
      <c r="F38" s="90">
        <v>3429.33</v>
      </c>
      <c r="G38" s="91"/>
      <c r="H38" s="90">
        <v>255423.41</v>
      </c>
      <c r="U38" s="86"/>
      <c r="Z38" s="90"/>
      <c r="AA38" s="90"/>
      <c r="AB38" s="90">
        <f t="shared" si="0"/>
        <v>0</v>
      </c>
    </row>
    <row r="39" spans="1:28" s="67" customFormat="1" ht="20.399999999999999" x14ac:dyDescent="0.3">
      <c r="A39" s="84" t="s">
        <v>1127</v>
      </c>
      <c r="B39" s="87" t="s">
        <v>4373</v>
      </c>
      <c r="C39" s="88" t="s">
        <v>4374</v>
      </c>
      <c r="D39" s="92">
        <v>1.03</v>
      </c>
      <c r="E39" s="90">
        <v>2013.17</v>
      </c>
      <c r="F39" s="92">
        <v>560.66</v>
      </c>
      <c r="G39" s="91"/>
      <c r="H39" s="90">
        <v>2574.86</v>
      </c>
      <c r="U39" s="86"/>
      <c r="Z39" s="90"/>
      <c r="AA39" s="90"/>
      <c r="AB39" s="90">
        <f t="shared" si="0"/>
        <v>0</v>
      </c>
    </row>
    <row r="40" spans="1:28" s="67" customFormat="1" ht="20.399999999999999" x14ac:dyDescent="0.3">
      <c r="A40" s="84" t="s">
        <v>1137</v>
      </c>
      <c r="B40" s="87" t="s">
        <v>4375</v>
      </c>
      <c r="C40" s="88" t="s">
        <v>4374</v>
      </c>
      <c r="D40" s="92">
        <v>3.29</v>
      </c>
      <c r="E40" s="90">
        <v>12132.37</v>
      </c>
      <c r="F40" s="90">
        <v>7146.94</v>
      </c>
      <c r="G40" s="91"/>
      <c r="H40" s="89">
        <v>19282.599999999999</v>
      </c>
      <c r="U40" s="86"/>
      <c r="Z40" s="90"/>
      <c r="AA40" s="90"/>
      <c r="AB40" s="90">
        <f t="shared" si="0"/>
        <v>0</v>
      </c>
    </row>
    <row r="41" spans="1:28" s="67" customFormat="1" ht="21.6" x14ac:dyDescent="0.3">
      <c r="A41" s="93"/>
      <c r="B41" s="196" t="s">
        <v>4306</v>
      </c>
      <c r="C41" s="197"/>
      <c r="D41" s="94">
        <v>933596.69</v>
      </c>
      <c r="E41" s="94">
        <v>174123.81</v>
      </c>
      <c r="F41" s="100">
        <v>64975.9</v>
      </c>
      <c r="G41" s="97"/>
      <c r="H41" s="100">
        <v>1172696.3999999999</v>
      </c>
      <c r="U41" s="86"/>
      <c r="V41" s="98" t="s">
        <v>4306</v>
      </c>
      <c r="Z41" s="90"/>
      <c r="AA41" s="90"/>
      <c r="AB41" s="90">
        <f t="shared" si="0"/>
        <v>0</v>
      </c>
    </row>
    <row r="42" spans="1:28" s="67" customFormat="1" ht="14.4" x14ac:dyDescent="0.3">
      <c r="A42" s="193" t="s">
        <v>4376</v>
      </c>
      <c r="B42" s="194"/>
      <c r="C42" s="194"/>
      <c r="D42" s="194"/>
      <c r="E42" s="194"/>
      <c r="F42" s="194"/>
      <c r="G42" s="194"/>
      <c r="H42" s="195"/>
      <c r="U42" s="86" t="s">
        <v>4376</v>
      </c>
      <c r="V42" s="98"/>
      <c r="Z42" s="90"/>
      <c r="AA42" s="90"/>
      <c r="AB42" s="90">
        <f t="shared" si="0"/>
        <v>0</v>
      </c>
    </row>
    <row r="43" spans="1:28" s="67" customFormat="1" ht="20.399999999999999" x14ac:dyDescent="0.3">
      <c r="A43" s="84" t="s">
        <v>171</v>
      </c>
      <c r="B43" s="87" t="s">
        <v>4377</v>
      </c>
      <c r="C43" s="88" t="s">
        <v>4378</v>
      </c>
      <c r="D43" s="92">
        <v>290.11</v>
      </c>
      <c r="E43" s="90">
        <v>3370.04</v>
      </c>
      <c r="F43" s="90">
        <v>77937.86</v>
      </c>
      <c r="G43" s="91"/>
      <c r="H43" s="90">
        <v>81598.009999999995</v>
      </c>
      <c r="U43" s="86"/>
      <c r="V43" s="98"/>
      <c r="Z43" s="90"/>
      <c r="AA43" s="90"/>
      <c r="AB43" s="90">
        <f t="shared" si="0"/>
        <v>0</v>
      </c>
    </row>
    <row r="44" spans="1:28" s="67" customFormat="1" ht="14.4" x14ac:dyDescent="0.3">
      <c r="A44" s="93"/>
      <c r="B44" s="196" t="s">
        <v>4379</v>
      </c>
      <c r="C44" s="197"/>
      <c r="D44" s="112">
        <v>290.11</v>
      </c>
      <c r="E44" s="94">
        <v>3370.04</v>
      </c>
      <c r="F44" s="96">
        <v>77937.86</v>
      </c>
      <c r="G44" s="97"/>
      <c r="H44" s="96">
        <v>81598.009999999995</v>
      </c>
      <c r="U44" s="86"/>
      <c r="V44" s="98" t="s">
        <v>4379</v>
      </c>
      <c r="Z44" s="90"/>
      <c r="AA44" s="90"/>
      <c r="AB44" s="90">
        <f t="shared" si="0"/>
        <v>0</v>
      </c>
    </row>
    <row r="45" spans="1:28" s="67" customFormat="1" ht="14.4" x14ac:dyDescent="0.3">
      <c r="A45" s="193" t="s">
        <v>4307</v>
      </c>
      <c r="B45" s="194"/>
      <c r="C45" s="194"/>
      <c r="D45" s="194"/>
      <c r="E45" s="194"/>
      <c r="F45" s="194"/>
      <c r="G45" s="194"/>
      <c r="H45" s="195"/>
      <c r="U45" s="86" t="s">
        <v>4307</v>
      </c>
      <c r="V45" s="98"/>
      <c r="Z45" s="90"/>
      <c r="AA45" s="90"/>
      <c r="AB45" s="90">
        <f t="shared" si="0"/>
        <v>0</v>
      </c>
    </row>
    <row r="46" spans="1:28" s="67" customFormat="1" ht="14.4" x14ac:dyDescent="0.3">
      <c r="A46" s="93"/>
      <c r="B46" s="191" t="s">
        <v>4308</v>
      </c>
      <c r="C46" s="192"/>
      <c r="D46" s="95">
        <v>933886.8</v>
      </c>
      <c r="E46" s="94">
        <v>177493.85</v>
      </c>
      <c r="F46" s="96">
        <v>142913.76</v>
      </c>
      <c r="G46" s="97"/>
      <c r="H46" s="96">
        <v>1254294.4099999999</v>
      </c>
      <c r="U46" s="86"/>
      <c r="V46" s="98"/>
      <c r="W46" s="99" t="s">
        <v>4308</v>
      </c>
      <c r="Z46" s="90"/>
      <c r="AA46" s="90"/>
      <c r="AB46" s="90">
        <f t="shared" si="0"/>
        <v>0</v>
      </c>
    </row>
    <row r="47" spans="1:28" s="67" customFormat="1" ht="14.4" x14ac:dyDescent="0.3">
      <c r="A47" s="193" t="s">
        <v>4309</v>
      </c>
      <c r="B47" s="194"/>
      <c r="C47" s="194"/>
      <c r="D47" s="194"/>
      <c r="E47" s="194"/>
      <c r="F47" s="194"/>
      <c r="G47" s="194"/>
      <c r="H47" s="195"/>
      <c r="U47" s="86" t="s">
        <v>4309</v>
      </c>
      <c r="V47" s="98"/>
      <c r="W47" s="99"/>
      <c r="Z47" s="90"/>
      <c r="AA47" s="90"/>
      <c r="AB47" s="90">
        <f t="shared" si="0"/>
        <v>0</v>
      </c>
    </row>
    <row r="48" spans="1:28" s="67" customFormat="1" ht="30.6" x14ac:dyDescent="0.3">
      <c r="A48" s="84" t="s">
        <v>181</v>
      </c>
      <c r="B48" s="87" t="s">
        <v>4310</v>
      </c>
      <c r="C48" s="88" t="s">
        <v>4311</v>
      </c>
      <c r="D48" s="90">
        <v>48562.11</v>
      </c>
      <c r="E48" s="90">
        <v>9229.68</v>
      </c>
      <c r="F48" s="91"/>
      <c r="G48" s="91"/>
      <c r="H48" s="90">
        <v>57791.79</v>
      </c>
      <c r="U48" s="86"/>
      <c r="V48" s="98"/>
      <c r="W48" s="99"/>
      <c r="Z48" s="90"/>
      <c r="AA48" s="90"/>
      <c r="AB48" s="90">
        <f t="shared" si="0"/>
        <v>0</v>
      </c>
    </row>
    <row r="49" spans="1:23" s="67" customFormat="1" ht="14.4" x14ac:dyDescent="0.3">
      <c r="A49" s="93"/>
      <c r="B49" s="196" t="s">
        <v>4312</v>
      </c>
      <c r="C49" s="197"/>
      <c r="D49" s="94">
        <v>48562.11</v>
      </c>
      <c r="E49" s="94">
        <v>9229.68</v>
      </c>
      <c r="F49" s="97"/>
      <c r="G49" s="97"/>
      <c r="H49" s="96">
        <v>57791.79</v>
      </c>
      <c r="U49" s="86"/>
      <c r="V49" s="98" t="s">
        <v>4312</v>
      </c>
      <c r="W49" s="99"/>
    </row>
    <row r="50" spans="1:23" s="67" customFormat="1" ht="14.4" x14ac:dyDescent="0.3">
      <c r="A50" s="93"/>
      <c r="B50" s="191" t="s">
        <v>4313</v>
      </c>
      <c r="C50" s="192"/>
      <c r="D50" s="94">
        <v>982448.91</v>
      </c>
      <c r="E50" s="94">
        <v>186723.53</v>
      </c>
      <c r="F50" s="96">
        <v>142913.76</v>
      </c>
      <c r="G50" s="97"/>
      <c r="H50" s="100">
        <v>1312086.2</v>
      </c>
      <c r="U50" s="86"/>
      <c r="V50" s="98"/>
      <c r="W50" s="99" t="s">
        <v>4313</v>
      </c>
    </row>
    <row r="51" spans="1:23" s="67" customFormat="1" ht="14.4" x14ac:dyDescent="0.3">
      <c r="A51" s="193" t="s">
        <v>4314</v>
      </c>
      <c r="B51" s="194"/>
      <c r="C51" s="194"/>
      <c r="D51" s="194"/>
      <c r="E51" s="194"/>
      <c r="F51" s="194"/>
      <c r="G51" s="194"/>
      <c r="H51" s="195"/>
      <c r="U51" s="86" t="s">
        <v>4314</v>
      </c>
      <c r="V51" s="98"/>
      <c r="W51" s="99"/>
    </row>
    <row r="52" spans="1:23" s="67" customFormat="1" ht="14.4" x14ac:dyDescent="0.3">
      <c r="A52" s="84" t="s">
        <v>185</v>
      </c>
      <c r="B52" s="87"/>
      <c r="C52" s="88" t="s">
        <v>4315</v>
      </c>
      <c r="D52" s="90">
        <v>20631.43</v>
      </c>
      <c r="E52" s="90">
        <v>3921.19</v>
      </c>
      <c r="F52" s="91"/>
      <c r="G52" s="91"/>
      <c r="H52" s="90">
        <v>24552.62</v>
      </c>
      <c r="U52" s="86"/>
      <c r="V52" s="98"/>
      <c r="W52" s="99"/>
    </row>
    <row r="53" spans="1:23" s="67" customFormat="1" ht="14.4" x14ac:dyDescent="0.3">
      <c r="A53" s="84" t="s">
        <v>187</v>
      </c>
      <c r="B53" s="87"/>
      <c r="C53" s="88" t="s">
        <v>4316</v>
      </c>
      <c r="D53" s="90">
        <v>34385.71</v>
      </c>
      <c r="E53" s="90">
        <v>6535.32</v>
      </c>
      <c r="F53" s="91"/>
      <c r="G53" s="91"/>
      <c r="H53" s="90">
        <v>40921.03</v>
      </c>
      <c r="U53" s="86"/>
      <c r="V53" s="98"/>
      <c r="W53" s="99"/>
    </row>
    <row r="54" spans="1:23" s="67" customFormat="1" ht="14.4" x14ac:dyDescent="0.3">
      <c r="A54" s="84" t="s">
        <v>196</v>
      </c>
      <c r="B54" s="87"/>
      <c r="C54" s="88" t="s">
        <v>4317</v>
      </c>
      <c r="D54" s="90">
        <v>24561.22</v>
      </c>
      <c r="E54" s="90">
        <v>4668.09</v>
      </c>
      <c r="F54" s="91"/>
      <c r="G54" s="91"/>
      <c r="H54" s="90">
        <v>29229.31</v>
      </c>
      <c r="U54" s="86"/>
      <c r="V54" s="98"/>
      <c r="W54" s="99"/>
    </row>
    <row r="55" spans="1:23" s="67" customFormat="1" ht="14.4" x14ac:dyDescent="0.3">
      <c r="A55" s="84" t="s">
        <v>198</v>
      </c>
      <c r="B55" s="87"/>
      <c r="C55" s="88" t="s">
        <v>4318</v>
      </c>
      <c r="D55" s="90">
        <v>19648.98</v>
      </c>
      <c r="E55" s="90">
        <v>3734.47</v>
      </c>
      <c r="F55" s="91"/>
      <c r="G55" s="91"/>
      <c r="H55" s="90">
        <v>23383.45</v>
      </c>
      <c r="U55" s="86"/>
      <c r="V55" s="98"/>
      <c r="W55" s="99"/>
    </row>
    <row r="56" spans="1:23" s="67" customFormat="1" ht="14.4" x14ac:dyDescent="0.3">
      <c r="A56" s="93"/>
      <c r="B56" s="196" t="s">
        <v>4319</v>
      </c>
      <c r="C56" s="197"/>
      <c r="D56" s="94">
        <v>99227.34</v>
      </c>
      <c r="E56" s="94">
        <v>18859.07</v>
      </c>
      <c r="F56" s="97"/>
      <c r="G56" s="97"/>
      <c r="H56" s="96">
        <v>118086.41</v>
      </c>
      <c r="U56" s="86"/>
      <c r="V56" s="98" t="s">
        <v>4319</v>
      </c>
      <c r="W56" s="99"/>
    </row>
    <row r="57" spans="1:23" s="67" customFormat="1" ht="14.4" x14ac:dyDescent="0.3">
      <c r="A57" s="93"/>
      <c r="B57" s="191" t="s">
        <v>4320</v>
      </c>
      <c r="C57" s="192"/>
      <c r="D57" s="94">
        <v>1081676.25</v>
      </c>
      <c r="E57" s="95">
        <v>205582.6</v>
      </c>
      <c r="F57" s="96">
        <v>142913.76</v>
      </c>
      <c r="G57" s="97"/>
      <c r="H57" s="96">
        <v>1430172.61</v>
      </c>
      <c r="U57" s="86"/>
      <c r="V57" s="98"/>
      <c r="W57" s="99" t="s">
        <v>4320</v>
      </c>
    </row>
    <row r="58" spans="1:23" s="67" customFormat="1" ht="48.6" x14ac:dyDescent="0.3">
      <c r="A58" s="193" t="s">
        <v>4321</v>
      </c>
      <c r="B58" s="194"/>
      <c r="C58" s="194"/>
      <c r="D58" s="194"/>
      <c r="E58" s="194"/>
      <c r="F58" s="194"/>
      <c r="G58" s="194"/>
      <c r="H58" s="195"/>
      <c r="U58" s="86" t="s">
        <v>4321</v>
      </c>
      <c r="V58" s="98"/>
      <c r="W58" s="99"/>
    </row>
    <row r="59" spans="1:23" s="67" customFormat="1" ht="14.4" x14ac:dyDescent="0.3">
      <c r="A59" s="93"/>
      <c r="B59" s="191" t="s">
        <v>4322</v>
      </c>
      <c r="C59" s="192"/>
      <c r="D59" s="94">
        <v>1081676.25</v>
      </c>
      <c r="E59" s="95">
        <v>205582.6</v>
      </c>
      <c r="F59" s="96">
        <v>142913.76</v>
      </c>
      <c r="G59" s="97"/>
      <c r="H59" s="96">
        <v>1430172.61</v>
      </c>
      <c r="U59" s="86"/>
      <c r="V59" s="98"/>
      <c r="W59" s="99" t="s">
        <v>4322</v>
      </c>
    </row>
    <row r="60" spans="1:23" s="67" customFormat="1" ht="14.4" x14ac:dyDescent="0.3">
      <c r="A60" s="193" t="s">
        <v>4323</v>
      </c>
      <c r="B60" s="194"/>
      <c r="C60" s="194"/>
      <c r="D60" s="194"/>
      <c r="E60" s="194"/>
      <c r="F60" s="194"/>
      <c r="G60" s="194"/>
      <c r="H60" s="195"/>
      <c r="U60" s="86" t="s">
        <v>4323</v>
      </c>
      <c r="V60" s="98"/>
      <c r="W60" s="99"/>
    </row>
    <row r="61" spans="1:23" s="67" customFormat="1" ht="30.6" x14ac:dyDescent="0.3">
      <c r="A61" s="84" t="s">
        <v>200</v>
      </c>
      <c r="B61" s="87" t="s">
        <v>4324</v>
      </c>
      <c r="C61" s="88" t="s">
        <v>4325</v>
      </c>
      <c r="D61" s="90">
        <v>32450.29</v>
      </c>
      <c r="E61" s="90">
        <v>6167.48</v>
      </c>
      <c r="F61" s="90">
        <v>4287.41</v>
      </c>
      <c r="G61" s="91"/>
      <c r="H61" s="90">
        <v>42905.18</v>
      </c>
      <c r="U61" s="86"/>
      <c r="V61" s="98"/>
      <c r="W61" s="99"/>
    </row>
    <row r="62" spans="1:23" s="67" customFormat="1" ht="14.4" x14ac:dyDescent="0.3">
      <c r="A62" s="93"/>
      <c r="B62" s="196" t="s">
        <v>4326</v>
      </c>
      <c r="C62" s="197"/>
      <c r="D62" s="94">
        <v>32450.29</v>
      </c>
      <c r="E62" s="94">
        <v>6167.48</v>
      </c>
      <c r="F62" s="96">
        <v>4287.41</v>
      </c>
      <c r="G62" s="97"/>
      <c r="H62" s="96">
        <v>42905.18</v>
      </c>
      <c r="U62" s="86"/>
      <c r="V62" s="98" t="s">
        <v>4326</v>
      </c>
      <c r="W62" s="99"/>
    </row>
    <row r="63" spans="1:23" s="67" customFormat="1" ht="14.4" x14ac:dyDescent="0.3">
      <c r="A63" s="93"/>
      <c r="B63" s="191" t="s">
        <v>4327</v>
      </c>
      <c r="C63" s="192"/>
      <c r="D63" s="94">
        <v>1114126.54</v>
      </c>
      <c r="E63" s="94">
        <v>211750.08</v>
      </c>
      <c r="F63" s="96">
        <v>147201.17000000001</v>
      </c>
      <c r="G63" s="97"/>
      <c r="H63" s="96">
        <v>1473077.79</v>
      </c>
      <c r="U63" s="86"/>
      <c r="V63" s="98"/>
      <c r="W63" s="99" t="s">
        <v>4327</v>
      </c>
    </row>
    <row r="64" spans="1:23" s="67" customFormat="1" ht="14.4" x14ac:dyDescent="0.3">
      <c r="A64" s="193" t="s">
        <v>4328</v>
      </c>
      <c r="B64" s="194"/>
      <c r="C64" s="194"/>
      <c r="D64" s="194"/>
      <c r="E64" s="194"/>
      <c r="F64" s="194"/>
      <c r="G64" s="194"/>
      <c r="H64" s="195"/>
      <c r="U64" s="86" t="s">
        <v>4328</v>
      </c>
      <c r="V64" s="98"/>
      <c r="W64" s="99"/>
    </row>
    <row r="65" spans="1:25" s="67" customFormat="1" ht="14.4" x14ac:dyDescent="0.3">
      <c r="A65" s="93"/>
      <c r="B65" s="196" t="s">
        <v>4329</v>
      </c>
      <c r="C65" s="197"/>
      <c r="D65" s="101"/>
      <c r="E65" s="101"/>
      <c r="F65" s="97"/>
      <c r="G65" s="97"/>
      <c r="H65" s="97"/>
      <c r="U65" s="86"/>
      <c r="V65" s="98" t="s">
        <v>4329</v>
      </c>
      <c r="W65" s="99"/>
    </row>
    <row r="66" spans="1:25" s="67" customFormat="1" ht="14.4" x14ac:dyDescent="0.3">
      <c r="A66" s="93"/>
      <c r="B66" s="198" t="s">
        <v>4330</v>
      </c>
      <c r="C66" s="199"/>
      <c r="D66" s="90">
        <v>1114126.54</v>
      </c>
      <c r="E66" s="90">
        <v>211750.08</v>
      </c>
      <c r="F66" s="102">
        <v>147201.17000000001</v>
      </c>
      <c r="G66" s="103"/>
      <c r="H66" s="102">
        <v>1473077.79</v>
      </c>
      <c r="U66" s="86"/>
      <c r="V66" s="98"/>
      <c r="W66" s="99"/>
      <c r="X66" s="104" t="s">
        <v>4330</v>
      </c>
    </row>
    <row r="67" spans="1:25" s="67" customFormat="1" ht="14.4" x14ac:dyDescent="0.3">
      <c r="A67" s="93"/>
      <c r="B67" s="87"/>
      <c r="C67" s="91"/>
      <c r="D67" s="91"/>
      <c r="E67" s="91"/>
      <c r="F67" s="91"/>
      <c r="G67" s="91"/>
      <c r="H67" s="91"/>
      <c r="U67" s="86"/>
      <c r="V67" s="98"/>
      <c r="W67" s="99"/>
    </row>
    <row r="68" spans="1:25" s="67" customFormat="1" ht="14.4" x14ac:dyDescent="0.3">
      <c r="A68" s="93"/>
      <c r="B68" s="200" t="s">
        <v>4331</v>
      </c>
      <c r="C68" s="201"/>
      <c r="D68" s="94">
        <v>1114126.54</v>
      </c>
      <c r="E68" s="94">
        <v>211750.08</v>
      </c>
      <c r="F68" s="94">
        <v>147201.17000000001</v>
      </c>
      <c r="G68" s="101"/>
      <c r="H68" s="94">
        <v>1473077.79</v>
      </c>
      <c r="U68" s="86"/>
      <c r="V68" s="98"/>
      <c r="W68" s="99"/>
      <c r="Y68" s="99" t="s">
        <v>4331</v>
      </c>
    </row>
    <row r="69" spans="1:25" s="67" customFormat="1" ht="14.4" x14ac:dyDescent="0.3">
      <c r="A69" s="193" t="s">
        <v>4332</v>
      </c>
      <c r="B69" s="194"/>
      <c r="C69" s="194"/>
      <c r="D69" s="194"/>
      <c r="E69" s="194"/>
      <c r="F69" s="194"/>
      <c r="G69" s="194"/>
      <c r="H69" s="195"/>
      <c r="U69" s="86" t="s">
        <v>4332</v>
      </c>
      <c r="V69" s="98"/>
      <c r="W69" s="99"/>
      <c r="Y69" s="99"/>
    </row>
    <row r="70" spans="1:25" s="67" customFormat="1" ht="14.4" x14ac:dyDescent="0.3">
      <c r="A70" s="84" t="s">
        <v>211</v>
      </c>
      <c r="B70" s="87" t="s">
        <v>4333</v>
      </c>
      <c r="C70" s="88" t="s">
        <v>4334</v>
      </c>
      <c r="D70" s="90">
        <v>222825.31</v>
      </c>
      <c r="E70" s="90">
        <v>42350.02</v>
      </c>
      <c r="F70" s="90">
        <v>29440.23</v>
      </c>
      <c r="G70" s="91"/>
      <c r="H70" s="90">
        <v>294615.56</v>
      </c>
      <c r="U70" s="86"/>
      <c r="V70" s="98"/>
      <c r="W70" s="99"/>
      <c r="Y70" s="99"/>
    </row>
    <row r="71" spans="1:25" s="67" customFormat="1" ht="14.4" x14ac:dyDescent="0.3">
      <c r="A71" s="93"/>
      <c r="B71" s="196" t="s">
        <v>4335</v>
      </c>
      <c r="C71" s="197"/>
      <c r="D71" s="94">
        <v>222825.31</v>
      </c>
      <c r="E71" s="94">
        <v>42350.02</v>
      </c>
      <c r="F71" s="96">
        <v>29440.23</v>
      </c>
      <c r="G71" s="97"/>
      <c r="H71" s="96">
        <v>294615.56</v>
      </c>
      <c r="U71" s="86"/>
      <c r="V71" s="98" t="s">
        <v>4335</v>
      </c>
      <c r="W71" s="99"/>
      <c r="Y71" s="99"/>
    </row>
    <row r="72" spans="1:25" s="67" customFormat="1" ht="14.4" x14ac:dyDescent="0.3">
      <c r="A72" s="93"/>
      <c r="B72" s="191" t="s">
        <v>4336</v>
      </c>
      <c r="C72" s="192"/>
      <c r="D72" s="94">
        <v>1336951.8500000001</v>
      </c>
      <c r="E72" s="95">
        <v>254100.1</v>
      </c>
      <c r="F72" s="100">
        <v>176641.4</v>
      </c>
      <c r="G72" s="97"/>
      <c r="H72" s="96">
        <v>1767693.35</v>
      </c>
      <c r="U72" s="86"/>
      <c r="V72" s="98"/>
      <c r="W72" s="99" t="s">
        <v>4336</v>
      </c>
      <c r="Y72" s="99"/>
    </row>
    <row r="75" spans="1:25" s="67" customFormat="1" ht="14.4" x14ac:dyDescent="0.3">
      <c r="A75" s="105" t="s">
        <v>4337</v>
      </c>
      <c r="B75" s="69"/>
      <c r="D75" s="106"/>
      <c r="E75" s="106"/>
      <c r="F75" s="106" t="s">
        <v>4338</v>
      </c>
      <c r="G75" s="106"/>
      <c r="H75" s="106"/>
    </row>
    <row r="76" spans="1:25" s="67" customFormat="1" ht="14.4" x14ac:dyDescent="0.3">
      <c r="A76" s="69"/>
      <c r="B76" s="69"/>
      <c r="C76" s="107"/>
      <c r="D76" s="107" t="s">
        <v>4339</v>
      </c>
      <c r="E76" s="107"/>
      <c r="F76" s="107"/>
      <c r="G76" s="107"/>
      <c r="H76" s="107"/>
    </row>
    <row r="77" spans="1:25" s="67" customFormat="1" ht="14.4" x14ac:dyDescent="0.3">
      <c r="A77" s="105" t="s">
        <v>4340</v>
      </c>
      <c r="B77" s="69"/>
      <c r="D77" s="106"/>
      <c r="E77" s="106"/>
      <c r="F77" s="106" t="s">
        <v>4338</v>
      </c>
      <c r="G77" s="106"/>
      <c r="H77" s="106"/>
    </row>
    <row r="78" spans="1:25" s="67" customFormat="1" ht="14.4" x14ac:dyDescent="0.3">
      <c r="A78" s="69"/>
      <c r="B78" s="69"/>
      <c r="C78" s="107"/>
      <c r="D78" s="107" t="s">
        <v>4339</v>
      </c>
      <c r="E78" s="107"/>
      <c r="F78" s="107"/>
      <c r="G78" s="107"/>
      <c r="H78" s="107"/>
    </row>
    <row r="79" spans="1:25" s="67" customFormat="1" ht="14.4" x14ac:dyDescent="0.3">
      <c r="A79" s="105" t="s">
        <v>4341</v>
      </c>
      <c r="B79" s="69"/>
      <c r="C79" s="108"/>
      <c r="D79" s="108"/>
      <c r="E79" s="108"/>
      <c r="F79" s="108" t="s">
        <v>4338</v>
      </c>
      <c r="G79" s="108"/>
      <c r="H79" s="108"/>
    </row>
    <row r="80" spans="1:25" s="67" customFormat="1" ht="14.4" x14ac:dyDescent="0.3">
      <c r="A80" s="69"/>
      <c r="B80" s="69"/>
      <c r="C80" s="109"/>
      <c r="D80" s="107" t="s">
        <v>4339</v>
      </c>
      <c r="E80" s="107"/>
      <c r="F80" s="107"/>
      <c r="G80" s="107"/>
      <c r="H80" s="107"/>
    </row>
    <row r="81" spans="1:8" s="67" customFormat="1" ht="14.4" x14ac:dyDescent="0.3">
      <c r="A81" s="105" t="s">
        <v>4292</v>
      </c>
      <c r="B81" s="69"/>
      <c r="C81" s="108"/>
      <c r="D81" s="108"/>
      <c r="E81" s="108"/>
      <c r="F81" s="108" t="s">
        <v>4338</v>
      </c>
      <c r="G81" s="108"/>
      <c r="H81" s="108"/>
    </row>
    <row r="82" spans="1:8" s="67" customFormat="1" ht="14.4" x14ac:dyDescent="0.3">
      <c r="A82" s="69"/>
      <c r="B82" s="69"/>
      <c r="C82" s="190" t="s">
        <v>1008</v>
      </c>
      <c r="D82" s="190"/>
      <c r="E82" s="190"/>
      <c r="F82" s="190"/>
      <c r="G82" s="107"/>
      <c r="H82" s="107"/>
    </row>
  </sheetData>
  <mergeCells count="43">
    <mergeCell ref="G14:G15"/>
    <mergeCell ref="B57:C57"/>
    <mergeCell ref="C3:G3"/>
    <mergeCell ref="C4:G4"/>
    <mergeCell ref="B6:G6"/>
    <mergeCell ref="B8:G8"/>
    <mergeCell ref="A17:H17"/>
    <mergeCell ref="B9:G9"/>
    <mergeCell ref="B11:G11"/>
    <mergeCell ref="A13:A15"/>
    <mergeCell ref="B13:B15"/>
    <mergeCell ref="C13:C15"/>
    <mergeCell ref="D13:G13"/>
    <mergeCell ref="H13:H15"/>
    <mergeCell ref="D14:D15"/>
    <mergeCell ref="E14:E15"/>
    <mergeCell ref="F14:F15"/>
    <mergeCell ref="A47:H47"/>
    <mergeCell ref="B49:C49"/>
    <mergeCell ref="B50:C50"/>
    <mergeCell ref="A51:H51"/>
    <mergeCell ref="B56:C56"/>
    <mergeCell ref="B41:C41"/>
    <mergeCell ref="A42:H42"/>
    <mergeCell ref="B44:C44"/>
    <mergeCell ref="A45:H45"/>
    <mergeCell ref="B46:C46"/>
    <mergeCell ref="Z13:Z16"/>
    <mergeCell ref="AA13:AA16"/>
    <mergeCell ref="AB13:AB16"/>
    <mergeCell ref="C82:F82"/>
    <mergeCell ref="B59:C59"/>
    <mergeCell ref="A60:H60"/>
    <mergeCell ref="B62:C62"/>
    <mergeCell ref="B63:C63"/>
    <mergeCell ref="A64:H64"/>
    <mergeCell ref="B65:C65"/>
    <mergeCell ref="B66:C66"/>
    <mergeCell ref="B68:C68"/>
    <mergeCell ref="A69:H69"/>
    <mergeCell ref="B71:C71"/>
    <mergeCell ref="B72:C72"/>
    <mergeCell ref="A58:H58"/>
  </mergeCell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U510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2802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2803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2803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2313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94319.164999999994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60064.178999999996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4473.25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1559.3979999999999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1710.009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4265.72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1486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1264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1264</v>
      </c>
    </row>
    <row r="30" spans="1:69" s="3" customFormat="1" ht="61.2" x14ac:dyDescent="0.3">
      <c r="A30" s="35" t="s">
        <v>36</v>
      </c>
      <c r="B30" s="36" t="s">
        <v>2314</v>
      </c>
      <c r="C30" s="223" t="s">
        <v>2315</v>
      </c>
      <c r="D30" s="223"/>
      <c r="E30" s="223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4.4" x14ac:dyDescent="0.3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1488</v>
      </c>
      <c r="C34" s="223" t="s">
        <v>1489</v>
      </c>
      <c r="D34" s="223"/>
      <c r="E34" s="223"/>
      <c r="F34" s="35" t="s">
        <v>2189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2" x14ac:dyDescent="0.3">
      <c r="A35" s="35" t="s">
        <v>1279</v>
      </c>
      <c r="B35" s="36" t="s">
        <v>2804</v>
      </c>
      <c r="C35" s="223" t="s">
        <v>2321</v>
      </c>
      <c r="D35" s="223"/>
      <c r="E35" s="223"/>
      <c r="F35" s="35" t="s">
        <v>2189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2321</v>
      </c>
    </row>
    <row r="36" spans="1:69" s="3" customFormat="1" ht="61.2" x14ac:dyDescent="0.3">
      <c r="A36" s="35" t="s">
        <v>63</v>
      </c>
      <c r="B36" s="36" t="s">
        <v>2029</v>
      </c>
      <c r="C36" s="223" t="s">
        <v>2030</v>
      </c>
      <c r="D36" s="223"/>
      <c r="E36" s="223"/>
      <c r="F36" s="35" t="s">
        <v>109</v>
      </c>
      <c r="G36" s="55">
        <v>2</v>
      </c>
      <c r="H36" s="39" t="s">
        <v>2031</v>
      </c>
      <c r="I36" s="39" t="s">
        <v>2032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2322</v>
      </c>
      <c r="O36" s="39">
        <v>748.49</v>
      </c>
      <c r="BP36" s="33"/>
      <c r="BQ36" s="41" t="s">
        <v>2030</v>
      </c>
    </row>
    <row r="37" spans="1:69" s="3" customFormat="1" ht="14.4" x14ac:dyDescent="0.3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2323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2324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2033</v>
      </c>
      <c r="B41" s="36" t="s">
        <v>1490</v>
      </c>
      <c r="C41" s="223" t="s">
        <v>2805</v>
      </c>
      <c r="D41" s="223"/>
      <c r="E41" s="223"/>
      <c r="F41" s="35" t="s">
        <v>2189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2805</v>
      </c>
    </row>
    <row r="42" spans="1:69" s="3" customFormat="1" ht="30.6" x14ac:dyDescent="0.3">
      <c r="A42" s="35" t="s">
        <v>2034</v>
      </c>
      <c r="B42" s="36" t="s">
        <v>1490</v>
      </c>
      <c r="C42" s="223" t="s">
        <v>2806</v>
      </c>
      <c r="D42" s="223"/>
      <c r="E42" s="223"/>
      <c r="F42" s="35" t="s">
        <v>2189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2806</v>
      </c>
    </row>
    <row r="43" spans="1:69" s="3" customFormat="1" ht="61.2" x14ac:dyDescent="0.3">
      <c r="A43" s="35" t="s">
        <v>89</v>
      </c>
      <c r="B43" s="36" t="s">
        <v>132</v>
      </c>
      <c r="C43" s="223" t="s">
        <v>133</v>
      </c>
      <c r="D43" s="223"/>
      <c r="E43" s="223"/>
      <c r="F43" s="35" t="s">
        <v>109</v>
      </c>
      <c r="G43" s="55">
        <v>1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1811.78</v>
      </c>
      <c r="M43" s="39">
        <v>1154.53</v>
      </c>
      <c r="N43" s="40" t="s">
        <v>2807</v>
      </c>
      <c r="O43" s="39">
        <v>35.01</v>
      </c>
      <c r="BP43" s="33"/>
      <c r="BQ43" s="41" t="s">
        <v>133</v>
      </c>
    </row>
    <row r="44" spans="1:69" s="3" customFormat="1" ht="14.4" x14ac:dyDescent="0.3">
      <c r="A44" s="47"/>
      <c r="B44" s="48"/>
      <c r="C44" s="48"/>
      <c r="D44" s="48"/>
      <c r="E44" s="49" t="s">
        <v>2808</v>
      </c>
      <c r="F44" s="49"/>
      <c r="G44" s="50"/>
      <c r="H44" s="51"/>
      <c r="I44" s="17"/>
      <c r="J44" s="17"/>
      <c r="K44" s="17"/>
      <c r="L44" s="52">
        <v>1263.9000000000001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2809</v>
      </c>
      <c r="F45" s="49"/>
      <c r="G45" s="50"/>
      <c r="H45" s="51"/>
      <c r="I45" s="17"/>
      <c r="J45" s="17"/>
      <c r="K45" s="17"/>
      <c r="L45" s="52">
        <v>664.52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3740.2</v>
      </c>
      <c r="M46" s="53"/>
      <c r="N46" s="53"/>
      <c r="O46" s="54"/>
      <c r="BP46" s="33"/>
      <c r="BQ46" s="41"/>
    </row>
    <row r="47" spans="1:69" s="3" customFormat="1" ht="30.6" x14ac:dyDescent="0.3">
      <c r="A47" s="35" t="s">
        <v>98</v>
      </c>
      <c r="B47" s="36" t="s">
        <v>2810</v>
      </c>
      <c r="C47" s="223" t="s">
        <v>2811</v>
      </c>
      <c r="D47" s="223"/>
      <c r="E47" s="223"/>
      <c r="F47" s="35" t="s">
        <v>2189</v>
      </c>
      <c r="G47" s="55">
        <v>1</v>
      </c>
      <c r="H47" s="39"/>
      <c r="I47" s="39"/>
      <c r="J47" s="39"/>
      <c r="K47" s="37" t="s">
        <v>52</v>
      </c>
      <c r="L47" s="39"/>
      <c r="M47" s="39"/>
      <c r="N47" s="40"/>
      <c r="O47" s="39"/>
      <c r="BP47" s="33"/>
      <c r="BQ47" s="41" t="s">
        <v>2811</v>
      </c>
    </row>
    <row r="48" spans="1:69" s="3" customFormat="1" ht="14.4" x14ac:dyDescent="0.3">
      <c r="A48" s="228" t="s">
        <v>1493</v>
      </c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30"/>
      <c r="BP48" s="33" t="s">
        <v>1493</v>
      </c>
      <c r="BQ48" s="41"/>
    </row>
    <row r="49" spans="1:69" s="3" customFormat="1" ht="61.2" x14ac:dyDescent="0.3">
      <c r="A49" s="35" t="s">
        <v>101</v>
      </c>
      <c r="B49" s="36" t="s">
        <v>203</v>
      </c>
      <c r="C49" s="223" t="s">
        <v>204</v>
      </c>
      <c r="D49" s="223"/>
      <c r="E49" s="223"/>
      <c r="F49" s="35" t="s">
        <v>174</v>
      </c>
      <c r="G49" s="56">
        <v>2.06</v>
      </c>
      <c r="H49" s="39" t="s">
        <v>205</v>
      </c>
      <c r="I49" s="39" t="s">
        <v>206</v>
      </c>
      <c r="J49" s="39">
        <v>515.91999999999996</v>
      </c>
      <c r="K49" s="37" t="s">
        <v>42</v>
      </c>
      <c r="L49" s="39">
        <v>87208.14</v>
      </c>
      <c r="M49" s="39">
        <v>70881.7</v>
      </c>
      <c r="N49" s="40" t="s">
        <v>2812</v>
      </c>
      <c r="O49" s="39">
        <v>9097.35</v>
      </c>
      <c r="BP49" s="33"/>
      <c r="BQ49" s="41" t="s">
        <v>204</v>
      </c>
    </row>
    <row r="50" spans="1:69" s="3" customFormat="1" ht="14.4" x14ac:dyDescent="0.3">
      <c r="A50" s="42"/>
      <c r="B50" s="43"/>
      <c r="C50" s="44" t="s">
        <v>2813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3"/>
      <c r="BQ50" s="41"/>
    </row>
    <row r="51" spans="1:69" s="3" customFormat="1" ht="14.4" x14ac:dyDescent="0.3">
      <c r="A51" s="47"/>
      <c r="B51" s="48"/>
      <c r="C51" s="48"/>
      <c r="D51" s="48"/>
      <c r="E51" s="49" t="s">
        <v>2814</v>
      </c>
      <c r="F51" s="49"/>
      <c r="G51" s="50"/>
      <c r="H51" s="51"/>
      <c r="I51" s="17"/>
      <c r="J51" s="17"/>
      <c r="K51" s="17"/>
      <c r="L51" s="52">
        <v>69873.02</v>
      </c>
      <c r="M51" s="53"/>
      <c r="N51" s="53"/>
      <c r="O51" s="54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2815</v>
      </c>
      <c r="F52" s="49"/>
      <c r="G52" s="50"/>
      <c r="H52" s="51"/>
      <c r="I52" s="17"/>
      <c r="J52" s="17"/>
      <c r="K52" s="17"/>
      <c r="L52" s="52">
        <v>36737.360000000001</v>
      </c>
      <c r="M52" s="53"/>
      <c r="N52" s="53"/>
      <c r="O52" s="54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47</v>
      </c>
      <c r="F53" s="49"/>
      <c r="G53" s="50"/>
      <c r="H53" s="51"/>
      <c r="I53" s="17"/>
      <c r="J53" s="17"/>
      <c r="K53" s="17"/>
      <c r="L53" s="52">
        <v>193818.52</v>
      </c>
      <c r="M53" s="53"/>
      <c r="N53" s="53"/>
      <c r="O53" s="54"/>
      <c r="BP53" s="33"/>
      <c r="BQ53" s="41"/>
    </row>
    <row r="54" spans="1:69" s="3" customFormat="1" ht="61.2" x14ac:dyDescent="0.3">
      <c r="A54" s="35" t="s">
        <v>106</v>
      </c>
      <c r="B54" s="36" t="s">
        <v>1498</v>
      </c>
      <c r="C54" s="223" t="s">
        <v>2816</v>
      </c>
      <c r="D54" s="223"/>
      <c r="E54" s="223"/>
      <c r="F54" s="35" t="s">
        <v>437</v>
      </c>
      <c r="G54" s="55">
        <v>189</v>
      </c>
      <c r="H54" s="39">
        <v>5395.12</v>
      </c>
      <c r="I54" s="39"/>
      <c r="J54" s="39">
        <v>5395.12</v>
      </c>
      <c r="K54" s="37" t="s">
        <v>42</v>
      </c>
      <c r="L54" s="39">
        <v>8728440.9399999995</v>
      </c>
      <c r="M54" s="39"/>
      <c r="N54" s="40"/>
      <c r="O54" s="39">
        <v>8728440.9399999995</v>
      </c>
      <c r="BP54" s="33"/>
      <c r="BQ54" s="41" t="s">
        <v>2816</v>
      </c>
    </row>
    <row r="55" spans="1:69" s="3" customFormat="1" ht="62.4" x14ac:dyDescent="0.3">
      <c r="A55" s="35" t="s">
        <v>1082</v>
      </c>
      <c r="B55" s="36" t="s">
        <v>1498</v>
      </c>
      <c r="C55" s="223" t="s">
        <v>2817</v>
      </c>
      <c r="D55" s="223"/>
      <c r="E55" s="223"/>
      <c r="F55" s="35" t="s">
        <v>437</v>
      </c>
      <c r="G55" s="55">
        <v>8</v>
      </c>
      <c r="H55" s="39">
        <v>10552.11</v>
      </c>
      <c r="I55" s="39"/>
      <c r="J55" s="39">
        <v>10552.11</v>
      </c>
      <c r="K55" s="37" t="s">
        <v>42</v>
      </c>
      <c r="L55" s="39">
        <v>722608.49</v>
      </c>
      <c r="M55" s="39"/>
      <c r="N55" s="40"/>
      <c r="O55" s="39">
        <v>722608.49</v>
      </c>
      <c r="BP55" s="33"/>
      <c r="BQ55" s="41" t="s">
        <v>2817</v>
      </c>
    </row>
    <row r="56" spans="1:69" s="3" customFormat="1" ht="61.2" x14ac:dyDescent="0.3">
      <c r="A56" s="35" t="s">
        <v>119</v>
      </c>
      <c r="B56" s="36" t="s">
        <v>1498</v>
      </c>
      <c r="C56" s="223" t="s">
        <v>2818</v>
      </c>
      <c r="D56" s="223"/>
      <c r="E56" s="223"/>
      <c r="F56" s="35" t="s">
        <v>437</v>
      </c>
      <c r="G56" s="55">
        <v>9</v>
      </c>
      <c r="H56" s="39">
        <v>3887.06</v>
      </c>
      <c r="I56" s="39"/>
      <c r="J56" s="39">
        <v>3887.06</v>
      </c>
      <c r="K56" s="37" t="s">
        <v>42</v>
      </c>
      <c r="L56" s="39">
        <v>299459.09999999998</v>
      </c>
      <c r="M56" s="39"/>
      <c r="N56" s="40"/>
      <c r="O56" s="39">
        <v>299459.09999999998</v>
      </c>
      <c r="BP56" s="33"/>
      <c r="BQ56" s="41" t="s">
        <v>2818</v>
      </c>
    </row>
    <row r="57" spans="1:69" s="3" customFormat="1" ht="61.2" x14ac:dyDescent="0.3">
      <c r="A57" s="35" t="s">
        <v>1088</v>
      </c>
      <c r="B57" s="36" t="s">
        <v>2341</v>
      </c>
      <c r="C57" s="223" t="s">
        <v>2342</v>
      </c>
      <c r="D57" s="223"/>
      <c r="E57" s="223"/>
      <c r="F57" s="35" t="s">
        <v>174</v>
      </c>
      <c r="G57" s="56">
        <v>0.92</v>
      </c>
      <c r="H57" s="39">
        <v>2637</v>
      </c>
      <c r="I57" s="39"/>
      <c r="J57" s="39">
        <v>2637</v>
      </c>
      <c r="K57" s="37" t="s">
        <v>42</v>
      </c>
      <c r="L57" s="39">
        <v>20766.900000000001</v>
      </c>
      <c r="M57" s="39"/>
      <c r="N57" s="40"/>
      <c r="O57" s="39">
        <v>20766.900000000001</v>
      </c>
      <c r="BP57" s="33"/>
      <c r="BQ57" s="41" t="s">
        <v>2342</v>
      </c>
    </row>
    <row r="58" spans="1:69" s="3" customFormat="1" ht="14.4" x14ac:dyDescent="0.3">
      <c r="A58" s="42"/>
      <c r="B58" s="43"/>
      <c r="C58" s="44" t="s">
        <v>2819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41"/>
    </row>
    <row r="59" spans="1:69" s="3" customFormat="1" ht="14.4" x14ac:dyDescent="0.3">
      <c r="A59" s="228" t="s">
        <v>2037</v>
      </c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30"/>
      <c r="BP59" s="33" t="s">
        <v>2037</v>
      </c>
      <c r="BQ59" s="41"/>
    </row>
    <row r="60" spans="1:69" s="3" customFormat="1" ht="61.2" x14ac:dyDescent="0.3">
      <c r="A60" s="35" t="s">
        <v>126</v>
      </c>
      <c r="B60" s="36" t="s">
        <v>255</v>
      </c>
      <c r="C60" s="223" t="s">
        <v>256</v>
      </c>
      <c r="D60" s="223"/>
      <c r="E60" s="223"/>
      <c r="F60" s="35" t="s">
        <v>238</v>
      </c>
      <c r="G60" s="38">
        <v>31.3</v>
      </c>
      <c r="H60" s="39" t="s">
        <v>257</v>
      </c>
      <c r="I60" s="39" t="s">
        <v>258</v>
      </c>
      <c r="J60" s="39">
        <v>57.82</v>
      </c>
      <c r="K60" s="37" t="s">
        <v>42</v>
      </c>
      <c r="L60" s="39">
        <v>213256.34</v>
      </c>
      <c r="M60" s="39">
        <v>176985.51</v>
      </c>
      <c r="N60" s="40" t="s">
        <v>2820</v>
      </c>
      <c r="O60" s="39">
        <v>15491.6</v>
      </c>
      <c r="BP60" s="33"/>
      <c r="BQ60" s="41" t="s">
        <v>256</v>
      </c>
    </row>
    <row r="61" spans="1:69" s="3" customFormat="1" ht="14.4" x14ac:dyDescent="0.3">
      <c r="A61" s="42"/>
      <c r="B61" s="43"/>
      <c r="C61" s="44" t="s">
        <v>1506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4.4" x14ac:dyDescent="0.3">
      <c r="A62" s="47"/>
      <c r="B62" s="48"/>
      <c r="C62" s="48"/>
      <c r="D62" s="48"/>
      <c r="E62" s="49" t="s">
        <v>2821</v>
      </c>
      <c r="F62" s="49"/>
      <c r="G62" s="50"/>
      <c r="H62" s="51"/>
      <c r="I62" s="17"/>
      <c r="J62" s="17"/>
      <c r="K62" s="17"/>
      <c r="L62" s="52">
        <v>173603.21</v>
      </c>
      <c r="M62" s="53"/>
      <c r="N62" s="53"/>
      <c r="O62" s="54"/>
      <c r="BP62" s="33"/>
      <c r="BQ62" s="41"/>
    </row>
    <row r="63" spans="1:69" s="3" customFormat="1" ht="14.4" x14ac:dyDescent="0.3">
      <c r="A63" s="47"/>
      <c r="B63" s="48"/>
      <c r="C63" s="48"/>
      <c r="D63" s="48"/>
      <c r="E63" s="49" t="s">
        <v>2822</v>
      </c>
      <c r="F63" s="49"/>
      <c r="G63" s="50"/>
      <c r="H63" s="51"/>
      <c r="I63" s="17"/>
      <c r="J63" s="17"/>
      <c r="K63" s="17"/>
      <c r="L63" s="52">
        <v>91275.91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478135.46</v>
      </c>
      <c r="M64" s="53"/>
      <c r="N64" s="53"/>
      <c r="O64" s="54"/>
      <c r="BP64" s="33"/>
      <c r="BQ64" s="41"/>
    </row>
    <row r="65" spans="1:69" s="3" customFormat="1" ht="61.2" x14ac:dyDescent="0.3">
      <c r="A65" s="35" t="s">
        <v>131</v>
      </c>
      <c r="B65" s="36" t="s">
        <v>246</v>
      </c>
      <c r="C65" s="223" t="s">
        <v>247</v>
      </c>
      <c r="D65" s="223"/>
      <c r="E65" s="223"/>
      <c r="F65" s="35" t="s">
        <v>238</v>
      </c>
      <c r="G65" s="56">
        <v>25.65</v>
      </c>
      <c r="H65" s="39" t="s">
        <v>248</v>
      </c>
      <c r="I65" s="39" t="s">
        <v>249</v>
      </c>
      <c r="J65" s="39">
        <v>52.81</v>
      </c>
      <c r="K65" s="37" t="s">
        <v>42</v>
      </c>
      <c r="L65" s="39">
        <v>88839.4</v>
      </c>
      <c r="M65" s="39">
        <v>74532.5</v>
      </c>
      <c r="N65" s="40" t="s">
        <v>2823</v>
      </c>
      <c r="O65" s="39">
        <v>11595.17</v>
      </c>
      <c r="BP65" s="33"/>
      <c r="BQ65" s="41" t="s">
        <v>247</v>
      </c>
    </row>
    <row r="66" spans="1:69" s="3" customFormat="1" ht="14.4" x14ac:dyDescent="0.3">
      <c r="A66" s="42"/>
      <c r="B66" s="43"/>
      <c r="C66" s="44" t="s">
        <v>2824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2825</v>
      </c>
      <c r="F67" s="49"/>
      <c r="G67" s="50"/>
      <c r="H67" s="51"/>
      <c r="I67" s="17"/>
      <c r="J67" s="17"/>
      <c r="K67" s="17"/>
      <c r="L67" s="52">
        <v>72773.56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2826</v>
      </c>
      <c r="F68" s="49"/>
      <c r="G68" s="50"/>
      <c r="H68" s="51"/>
      <c r="I68" s="17"/>
      <c r="J68" s="17"/>
      <c r="K68" s="17"/>
      <c r="L68" s="52">
        <v>38262.39</v>
      </c>
      <c r="M68" s="53"/>
      <c r="N68" s="53"/>
      <c r="O68" s="54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199875.35</v>
      </c>
      <c r="M69" s="53"/>
      <c r="N69" s="53"/>
      <c r="O69" s="54"/>
      <c r="BP69" s="33"/>
      <c r="BQ69" s="41"/>
    </row>
    <row r="70" spans="1:69" s="3" customFormat="1" ht="61.2" x14ac:dyDescent="0.3">
      <c r="A70" s="35" t="s">
        <v>1097</v>
      </c>
      <c r="B70" s="36" t="s">
        <v>1521</v>
      </c>
      <c r="C70" s="223" t="s">
        <v>1522</v>
      </c>
      <c r="D70" s="223"/>
      <c r="E70" s="223"/>
      <c r="F70" s="35" t="s">
        <v>56</v>
      </c>
      <c r="G70" s="38">
        <v>0.2</v>
      </c>
      <c r="H70" s="39" t="s">
        <v>1523</v>
      </c>
      <c r="I70" s="39" t="s">
        <v>1524</v>
      </c>
      <c r="J70" s="39">
        <v>604.22</v>
      </c>
      <c r="K70" s="37" t="s">
        <v>42</v>
      </c>
      <c r="L70" s="39">
        <v>9773.32</v>
      </c>
      <c r="M70" s="39">
        <v>8611.9</v>
      </c>
      <c r="N70" s="40" t="s">
        <v>2827</v>
      </c>
      <c r="O70" s="39">
        <v>1034.42</v>
      </c>
      <c r="BP70" s="33"/>
      <c r="BQ70" s="41" t="s">
        <v>1522</v>
      </c>
    </row>
    <row r="71" spans="1:69" s="3" customFormat="1" ht="14.4" x14ac:dyDescent="0.3">
      <c r="A71" s="42"/>
      <c r="B71" s="43"/>
      <c r="C71" s="44" t="s">
        <v>1544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2828</v>
      </c>
      <c r="F72" s="49"/>
      <c r="G72" s="50"/>
      <c r="H72" s="51"/>
      <c r="I72" s="17"/>
      <c r="J72" s="17"/>
      <c r="K72" s="17"/>
      <c r="L72" s="52">
        <v>8362.19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2829</v>
      </c>
      <c r="F73" s="49"/>
      <c r="G73" s="50"/>
      <c r="H73" s="51"/>
      <c r="I73" s="17"/>
      <c r="J73" s="17"/>
      <c r="K73" s="17"/>
      <c r="L73" s="52">
        <v>4396.6099999999997</v>
      </c>
      <c r="M73" s="53"/>
      <c r="N73" s="53"/>
      <c r="O73" s="54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22532.12</v>
      </c>
      <c r="M74" s="53"/>
      <c r="N74" s="53"/>
      <c r="O74" s="54"/>
      <c r="BP74" s="33"/>
      <c r="BQ74" s="41"/>
    </row>
    <row r="75" spans="1:69" s="3" customFormat="1" ht="61.2" x14ac:dyDescent="0.3">
      <c r="A75" s="35" t="s">
        <v>142</v>
      </c>
      <c r="B75" s="36" t="s">
        <v>1531</v>
      </c>
      <c r="C75" s="223" t="s">
        <v>1532</v>
      </c>
      <c r="D75" s="223"/>
      <c r="E75" s="223"/>
      <c r="F75" s="35" t="s">
        <v>56</v>
      </c>
      <c r="G75" s="38">
        <v>0.3</v>
      </c>
      <c r="H75" s="39" t="s">
        <v>1533</v>
      </c>
      <c r="I75" s="39" t="s">
        <v>1534</v>
      </c>
      <c r="J75" s="39">
        <v>367.19</v>
      </c>
      <c r="K75" s="37" t="s">
        <v>42</v>
      </c>
      <c r="L75" s="39">
        <v>9963.5400000000009</v>
      </c>
      <c r="M75" s="39">
        <v>8899.2900000000009</v>
      </c>
      <c r="N75" s="40" t="s">
        <v>2830</v>
      </c>
      <c r="O75" s="39">
        <v>942.94</v>
      </c>
      <c r="BP75" s="33"/>
      <c r="BQ75" s="41" t="s">
        <v>1532</v>
      </c>
    </row>
    <row r="76" spans="1:69" s="3" customFormat="1" ht="14.4" x14ac:dyDescent="0.3">
      <c r="A76" s="42"/>
      <c r="B76" s="43"/>
      <c r="C76" s="44" t="s">
        <v>1326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14.4" x14ac:dyDescent="0.3">
      <c r="A77" s="47"/>
      <c r="B77" s="48"/>
      <c r="C77" s="48"/>
      <c r="D77" s="48"/>
      <c r="E77" s="49" t="s">
        <v>2831</v>
      </c>
      <c r="F77" s="49"/>
      <c r="G77" s="50"/>
      <c r="H77" s="51"/>
      <c r="I77" s="17"/>
      <c r="J77" s="17"/>
      <c r="K77" s="17"/>
      <c r="L77" s="52">
        <v>8637.89</v>
      </c>
      <c r="M77" s="53"/>
      <c r="N77" s="53"/>
      <c r="O77" s="54"/>
      <c r="BP77" s="33"/>
      <c r="BQ77" s="41"/>
    </row>
    <row r="78" spans="1:69" s="3" customFormat="1" ht="14.4" x14ac:dyDescent="0.3">
      <c r="A78" s="47"/>
      <c r="B78" s="48"/>
      <c r="C78" s="48"/>
      <c r="D78" s="48"/>
      <c r="E78" s="49" t="s">
        <v>2832</v>
      </c>
      <c r="F78" s="49"/>
      <c r="G78" s="50"/>
      <c r="H78" s="51"/>
      <c r="I78" s="17"/>
      <c r="J78" s="17"/>
      <c r="K78" s="17"/>
      <c r="L78" s="52">
        <v>4541.57</v>
      </c>
      <c r="M78" s="53"/>
      <c r="N78" s="53"/>
      <c r="O78" s="54"/>
      <c r="BP78" s="33"/>
      <c r="BQ78" s="41"/>
    </row>
    <row r="79" spans="1:69" s="3" customFormat="1" ht="14.4" x14ac:dyDescent="0.3">
      <c r="A79" s="47"/>
      <c r="B79" s="48"/>
      <c r="C79" s="48"/>
      <c r="D79" s="48"/>
      <c r="E79" s="49" t="s">
        <v>47</v>
      </c>
      <c r="F79" s="49"/>
      <c r="G79" s="50"/>
      <c r="H79" s="51"/>
      <c r="I79" s="17"/>
      <c r="J79" s="17"/>
      <c r="K79" s="17"/>
      <c r="L79" s="52">
        <v>23143</v>
      </c>
      <c r="M79" s="53"/>
      <c r="N79" s="53"/>
      <c r="O79" s="54"/>
      <c r="BP79" s="33"/>
      <c r="BQ79" s="41"/>
    </row>
    <row r="80" spans="1:69" s="3" customFormat="1" ht="61.2" x14ac:dyDescent="0.3">
      <c r="A80" s="35" t="s">
        <v>1103</v>
      </c>
      <c r="B80" s="36" t="s">
        <v>1539</v>
      </c>
      <c r="C80" s="223" t="s">
        <v>1540</v>
      </c>
      <c r="D80" s="223"/>
      <c r="E80" s="223"/>
      <c r="F80" s="35" t="s">
        <v>56</v>
      </c>
      <c r="G80" s="38">
        <v>0.3</v>
      </c>
      <c r="H80" s="39" t="s">
        <v>1541</v>
      </c>
      <c r="I80" s="39" t="s">
        <v>1542</v>
      </c>
      <c r="J80" s="39">
        <v>302.85000000000002</v>
      </c>
      <c r="K80" s="37" t="s">
        <v>42</v>
      </c>
      <c r="L80" s="39">
        <v>7703.78</v>
      </c>
      <c r="M80" s="39">
        <v>6809.64</v>
      </c>
      <c r="N80" s="40" t="s">
        <v>2833</v>
      </c>
      <c r="O80" s="39">
        <v>777.72</v>
      </c>
      <c r="BP80" s="33"/>
      <c r="BQ80" s="41" t="s">
        <v>1540</v>
      </c>
    </row>
    <row r="81" spans="1:69" s="3" customFormat="1" ht="14.4" x14ac:dyDescent="0.3">
      <c r="A81" s="42"/>
      <c r="B81" s="43"/>
      <c r="C81" s="44" t="s">
        <v>1326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41"/>
    </row>
    <row r="82" spans="1:69" s="3" customFormat="1" ht="14.4" x14ac:dyDescent="0.3">
      <c r="A82" s="47"/>
      <c r="B82" s="48"/>
      <c r="C82" s="48"/>
      <c r="D82" s="48"/>
      <c r="E82" s="49" t="s">
        <v>2834</v>
      </c>
      <c r="F82" s="49"/>
      <c r="G82" s="50"/>
      <c r="H82" s="51"/>
      <c r="I82" s="17"/>
      <c r="J82" s="17"/>
      <c r="K82" s="17"/>
      <c r="L82" s="52">
        <v>6610.93</v>
      </c>
      <c r="M82" s="53"/>
      <c r="N82" s="53"/>
      <c r="O82" s="54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2835</v>
      </c>
      <c r="F83" s="49"/>
      <c r="G83" s="50"/>
      <c r="H83" s="51"/>
      <c r="I83" s="17"/>
      <c r="J83" s="17"/>
      <c r="K83" s="17"/>
      <c r="L83" s="52">
        <v>3475.85</v>
      </c>
      <c r="M83" s="53"/>
      <c r="N83" s="53"/>
      <c r="O83" s="54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17790.560000000001</v>
      </c>
      <c r="M84" s="53"/>
      <c r="N84" s="53"/>
      <c r="O84" s="54"/>
      <c r="BP84" s="33"/>
      <c r="BQ84" s="41"/>
    </row>
    <row r="85" spans="1:69" s="3" customFormat="1" ht="61.2" x14ac:dyDescent="0.3">
      <c r="A85" s="35" t="s">
        <v>1105</v>
      </c>
      <c r="B85" s="36" t="s">
        <v>73</v>
      </c>
      <c r="C85" s="223" t="s">
        <v>74</v>
      </c>
      <c r="D85" s="223"/>
      <c r="E85" s="223"/>
      <c r="F85" s="35" t="s">
        <v>56</v>
      </c>
      <c r="G85" s="38">
        <v>3.4</v>
      </c>
      <c r="H85" s="39" t="s">
        <v>75</v>
      </c>
      <c r="I85" s="39" t="s">
        <v>76</v>
      </c>
      <c r="J85" s="39">
        <v>265.20999999999998</v>
      </c>
      <c r="K85" s="37" t="s">
        <v>42</v>
      </c>
      <c r="L85" s="39">
        <v>72931.67</v>
      </c>
      <c r="M85" s="39">
        <v>64258.05</v>
      </c>
      <c r="N85" s="40" t="s">
        <v>2836</v>
      </c>
      <c r="O85" s="39">
        <v>7718.96</v>
      </c>
      <c r="BP85" s="33"/>
      <c r="BQ85" s="41" t="s">
        <v>74</v>
      </c>
    </row>
    <row r="86" spans="1:69" s="3" customFormat="1" ht="14.4" x14ac:dyDescent="0.3">
      <c r="A86" s="42"/>
      <c r="B86" s="43"/>
      <c r="C86" s="44" t="s">
        <v>2837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2838</v>
      </c>
      <c r="F87" s="49"/>
      <c r="G87" s="50"/>
      <c r="H87" s="51"/>
      <c r="I87" s="17"/>
      <c r="J87" s="17"/>
      <c r="K87" s="17"/>
      <c r="L87" s="52">
        <v>62372.18</v>
      </c>
      <c r="M87" s="53"/>
      <c r="N87" s="53"/>
      <c r="O87" s="54"/>
      <c r="BP87" s="33"/>
      <c r="BQ87" s="41"/>
    </row>
    <row r="88" spans="1:69" s="3" customFormat="1" ht="14.4" x14ac:dyDescent="0.3">
      <c r="A88" s="47"/>
      <c r="B88" s="48"/>
      <c r="C88" s="48"/>
      <c r="D88" s="48"/>
      <c r="E88" s="49" t="s">
        <v>2839</v>
      </c>
      <c r="F88" s="49"/>
      <c r="G88" s="50"/>
      <c r="H88" s="51"/>
      <c r="I88" s="17"/>
      <c r="J88" s="17"/>
      <c r="K88" s="17"/>
      <c r="L88" s="52">
        <v>32793.620000000003</v>
      </c>
      <c r="M88" s="53"/>
      <c r="N88" s="53"/>
      <c r="O88" s="54"/>
      <c r="BP88" s="33"/>
      <c r="BQ88" s="41"/>
    </row>
    <row r="89" spans="1:69" s="3" customFormat="1" ht="14.4" x14ac:dyDescent="0.3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168097.47</v>
      </c>
      <c r="M89" s="53"/>
      <c r="N89" s="53"/>
      <c r="O89" s="54"/>
      <c r="BP89" s="33"/>
      <c r="BQ89" s="41"/>
    </row>
    <row r="90" spans="1:69" s="3" customFormat="1" ht="61.2" x14ac:dyDescent="0.3">
      <c r="A90" s="35" t="s">
        <v>151</v>
      </c>
      <c r="B90" s="36" t="s">
        <v>64</v>
      </c>
      <c r="C90" s="223" t="s">
        <v>65</v>
      </c>
      <c r="D90" s="223"/>
      <c r="E90" s="223"/>
      <c r="F90" s="35" t="s">
        <v>56</v>
      </c>
      <c r="G90" s="38">
        <v>1.4</v>
      </c>
      <c r="H90" s="39" t="s">
        <v>66</v>
      </c>
      <c r="I90" s="39" t="s">
        <v>67</v>
      </c>
      <c r="J90" s="39">
        <v>161.83000000000001</v>
      </c>
      <c r="K90" s="37" t="s">
        <v>42</v>
      </c>
      <c r="L90" s="39">
        <v>25903.11</v>
      </c>
      <c r="M90" s="39">
        <v>23663.25</v>
      </c>
      <c r="N90" s="40" t="s">
        <v>2840</v>
      </c>
      <c r="O90" s="39">
        <v>1939.25</v>
      </c>
      <c r="BP90" s="33"/>
      <c r="BQ90" s="41" t="s">
        <v>65</v>
      </c>
    </row>
    <row r="91" spans="1:69" s="3" customFormat="1" ht="14.4" x14ac:dyDescent="0.3">
      <c r="A91" s="42"/>
      <c r="B91" s="43"/>
      <c r="C91" s="44" t="s">
        <v>2841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4.4" x14ac:dyDescent="0.3">
      <c r="A92" s="47"/>
      <c r="B92" s="48"/>
      <c r="C92" s="48"/>
      <c r="D92" s="48"/>
      <c r="E92" s="49" t="s">
        <v>2842</v>
      </c>
      <c r="F92" s="49"/>
      <c r="G92" s="50"/>
      <c r="H92" s="51"/>
      <c r="I92" s="17"/>
      <c r="J92" s="17"/>
      <c r="K92" s="17"/>
      <c r="L92" s="52">
        <v>22962.15</v>
      </c>
      <c r="M92" s="53"/>
      <c r="N92" s="53"/>
      <c r="O92" s="54"/>
      <c r="BP92" s="33"/>
      <c r="BQ92" s="41"/>
    </row>
    <row r="93" spans="1:69" s="3" customFormat="1" ht="14.4" x14ac:dyDescent="0.3">
      <c r="A93" s="47"/>
      <c r="B93" s="48"/>
      <c r="C93" s="48"/>
      <c r="D93" s="48"/>
      <c r="E93" s="49" t="s">
        <v>2843</v>
      </c>
      <c r="F93" s="49"/>
      <c r="G93" s="50"/>
      <c r="H93" s="51"/>
      <c r="I93" s="17"/>
      <c r="J93" s="17"/>
      <c r="K93" s="17"/>
      <c r="L93" s="52">
        <v>12072.88</v>
      </c>
      <c r="M93" s="53"/>
      <c r="N93" s="53"/>
      <c r="O93" s="54"/>
      <c r="BP93" s="33"/>
      <c r="BQ93" s="41"/>
    </row>
    <row r="94" spans="1:69" s="3" customFormat="1" ht="14.4" x14ac:dyDescent="0.3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60938.14</v>
      </c>
      <c r="M94" s="53"/>
      <c r="N94" s="53"/>
      <c r="O94" s="54"/>
      <c r="BP94" s="33"/>
      <c r="BQ94" s="41"/>
    </row>
    <row r="95" spans="1:69" s="3" customFormat="1" ht="61.2" x14ac:dyDescent="0.3">
      <c r="A95" s="35" t="s">
        <v>156</v>
      </c>
      <c r="B95" s="36" t="s">
        <v>54</v>
      </c>
      <c r="C95" s="223" t="s">
        <v>55</v>
      </c>
      <c r="D95" s="223"/>
      <c r="E95" s="223"/>
      <c r="F95" s="35" t="s">
        <v>56</v>
      </c>
      <c r="G95" s="38">
        <v>3.1</v>
      </c>
      <c r="H95" s="39" t="s">
        <v>57</v>
      </c>
      <c r="I95" s="39" t="s">
        <v>58</v>
      </c>
      <c r="J95" s="39">
        <v>114.45</v>
      </c>
      <c r="K95" s="37" t="s">
        <v>42</v>
      </c>
      <c r="L95" s="39">
        <v>28514.26</v>
      </c>
      <c r="M95" s="39">
        <v>25368.1</v>
      </c>
      <c r="N95" s="40" t="s">
        <v>2844</v>
      </c>
      <c r="O95" s="39">
        <v>3037.05</v>
      </c>
      <c r="BP95" s="33"/>
      <c r="BQ95" s="41" t="s">
        <v>55</v>
      </c>
    </row>
    <row r="96" spans="1:69" s="3" customFormat="1" ht="14.4" x14ac:dyDescent="0.3">
      <c r="A96" s="42"/>
      <c r="B96" s="43"/>
      <c r="C96" s="44" t="s">
        <v>2845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2846</v>
      </c>
      <c r="F97" s="49"/>
      <c r="G97" s="50"/>
      <c r="H97" s="51"/>
      <c r="I97" s="17"/>
      <c r="J97" s="17"/>
      <c r="K97" s="17"/>
      <c r="L97" s="52">
        <v>24626.53</v>
      </c>
      <c r="M97" s="53"/>
      <c r="N97" s="53"/>
      <c r="O97" s="54"/>
      <c r="BP97" s="33"/>
      <c r="BQ97" s="41"/>
    </row>
    <row r="98" spans="1:69" s="3" customFormat="1" ht="14.4" x14ac:dyDescent="0.3">
      <c r="A98" s="47"/>
      <c r="B98" s="48"/>
      <c r="C98" s="48"/>
      <c r="D98" s="48"/>
      <c r="E98" s="49" t="s">
        <v>2847</v>
      </c>
      <c r="F98" s="49"/>
      <c r="G98" s="50"/>
      <c r="H98" s="51"/>
      <c r="I98" s="17"/>
      <c r="J98" s="17"/>
      <c r="K98" s="17"/>
      <c r="L98" s="52">
        <v>12947.97</v>
      </c>
      <c r="M98" s="53"/>
      <c r="N98" s="53"/>
      <c r="O98" s="54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47</v>
      </c>
      <c r="F99" s="49"/>
      <c r="G99" s="50"/>
      <c r="H99" s="51"/>
      <c r="I99" s="17"/>
      <c r="J99" s="17"/>
      <c r="K99" s="17"/>
      <c r="L99" s="52">
        <v>66088.759999999995</v>
      </c>
      <c r="M99" s="53"/>
      <c r="N99" s="53"/>
      <c r="O99" s="54"/>
      <c r="BP99" s="33"/>
      <c r="BQ99" s="41"/>
    </row>
    <row r="100" spans="1:69" s="3" customFormat="1" ht="61.2" x14ac:dyDescent="0.3">
      <c r="A100" s="35" t="s">
        <v>1127</v>
      </c>
      <c r="B100" s="36" t="s">
        <v>1559</v>
      </c>
      <c r="C100" s="223" t="s">
        <v>2848</v>
      </c>
      <c r="D100" s="223"/>
      <c r="E100" s="223"/>
      <c r="F100" s="35" t="s">
        <v>265</v>
      </c>
      <c r="G100" s="38">
        <v>112.2</v>
      </c>
      <c r="H100" s="39">
        <v>471.01</v>
      </c>
      <c r="I100" s="39"/>
      <c r="J100" s="39">
        <v>471.01</v>
      </c>
      <c r="K100" s="37" t="s">
        <v>42</v>
      </c>
      <c r="L100" s="39">
        <v>452373.08</v>
      </c>
      <c r="M100" s="39"/>
      <c r="N100" s="40"/>
      <c r="O100" s="39">
        <v>452373.08</v>
      </c>
      <c r="BP100" s="33"/>
      <c r="BQ100" s="41" t="s">
        <v>2848</v>
      </c>
    </row>
    <row r="101" spans="1:69" s="3" customFormat="1" ht="14.4" x14ac:dyDescent="0.3">
      <c r="A101" s="42"/>
      <c r="B101" s="43"/>
      <c r="C101" s="44" t="s">
        <v>274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1.2" x14ac:dyDescent="0.3">
      <c r="A102" s="35" t="s">
        <v>1137</v>
      </c>
      <c r="B102" s="36" t="s">
        <v>1559</v>
      </c>
      <c r="C102" s="223" t="s">
        <v>2849</v>
      </c>
      <c r="D102" s="223"/>
      <c r="E102" s="223"/>
      <c r="F102" s="35" t="s">
        <v>265</v>
      </c>
      <c r="G102" s="38">
        <v>81.599999999999994</v>
      </c>
      <c r="H102" s="39">
        <v>282.27999999999997</v>
      </c>
      <c r="I102" s="39"/>
      <c r="J102" s="39">
        <v>282.27999999999997</v>
      </c>
      <c r="K102" s="37" t="s">
        <v>42</v>
      </c>
      <c r="L102" s="39">
        <v>197171.45</v>
      </c>
      <c r="M102" s="39"/>
      <c r="N102" s="40"/>
      <c r="O102" s="39">
        <v>197171.45</v>
      </c>
      <c r="BP102" s="33"/>
      <c r="BQ102" s="41" t="s">
        <v>2849</v>
      </c>
    </row>
    <row r="103" spans="1:69" s="3" customFormat="1" ht="14.4" x14ac:dyDescent="0.3">
      <c r="A103" s="42"/>
      <c r="B103" s="43"/>
      <c r="C103" s="44" t="s">
        <v>2850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1.2" x14ac:dyDescent="0.3">
      <c r="A104" s="35" t="s">
        <v>171</v>
      </c>
      <c r="B104" s="36" t="s">
        <v>1559</v>
      </c>
      <c r="C104" s="223" t="s">
        <v>2851</v>
      </c>
      <c r="D104" s="223"/>
      <c r="E104" s="223"/>
      <c r="F104" s="35" t="s">
        <v>265</v>
      </c>
      <c r="G104" s="38">
        <v>15.3</v>
      </c>
      <c r="H104" s="39">
        <v>219.53</v>
      </c>
      <c r="I104" s="39"/>
      <c r="J104" s="39">
        <v>219.53</v>
      </c>
      <c r="K104" s="37" t="s">
        <v>42</v>
      </c>
      <c r="L104" s="39">
        <v>28751.41</v>
      </c>
      <c r="M104" s="39"/>
      <c r="N104" s="40"/>
      <c r="O104" s="39">
        <v>28751.41</v>
      </c>
      <c r="BP104" s="33"/>
      <c r="BQ104" s="41" t="s">
        <v>2851</v>
      </c>
    </row>
    <row r="105" spans="1:69" s="3" customFormat="1" ht="14.4" x14ac:dyDescent="0.3">
      <c r="A105" s="42"/>
      <c r="B105" s="43"/>
      <c r="C105" s="44" t="s">
        <v>299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1.2" x14ac:dyDescent="0.3">
      <c r="A106" s="35" t="s">
        <v>181</v>
      </c>
      <c r="B106" s="36" t="s">
        <v>1559</v>
      </c>
      <c r="C106" s="223" t="s">
        <v>2852</v>
      </c>
      <c r="D106" s="223"/>
      <c r="E106" s="223"/>
      <c r="F106" s="35" t="s">
        <v>265</v>
      </c>
      <c r="G106" s="38">
        <v>285.60000000000002</v>
      </c>
      <c r="H106" s="39">
        <v>175.26</v>
      </c>
      <c r="I106" s="39"/>
      <c r="J106" s="39">
        <v>175.26</v>
      </c>
      <c r="K106" s="37" t="s">
        <v>42</v>
      </c>
      <c r="L106" s="39">
        <v>428464.43</v>
      </c>
      <c r="M106" s="39"/>
      <c r="N106" s="40"/>
      <c r="O106" s="39">
        <v>428464.43</v>
      </c>
      <c r="BP106" s="33"/>
      <c r="BQ106" s="41" t="s">
        <v>2852</v>
      </c>
    </row>
    <row r="107" spans="1:69" s="3" customFormat="1" ht="14.4" x14ac:dyDescent="0.3">
      <c r="A107" s="42"/>
      <c r="B107" s="43"/>
      <c r="C107" s="44" t="s">
        <v>2853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1.2" x14ac:dyDescent="0.3">
      <c r="A108" s="35" t="s">
        <v>185</v>
      </c>
      <c r="B108" s="36" t="s">
        <v>2367</v>
      </c>
      <c r="C108" s="223" t="s">
        <v>2854</v>
      </c>
      <c r="D108" s="223"/>
      <c r="E108" s="223"/>
      <c r="F108" s="35" t="s">
        <v>265</v>
      </c>
      <c r="G108" s="38">
        <v>698.7</v>
      </c>
      <c r="H108" s="39">
        <v>118.59</v>
      </c>
      <c r="I108" s="39"/>
      <c r="J108" s="39">
        <v>118.59</v>
      </c>
      <c r="K108" s="37" t="s">
        <v>42</v>
      </c>
      <c r="L108" s="39">
        <v>709271.61</v>
      </c>
      <c r="M108" s="39"/>
      <c r="N108" s="40"/>
      <c r="O108" s="39">
        <v>709271.61</v>
      </c>
      <c r="BP108" s="33"/>
      <c r="BQ108" s="41" t="s">
        <v>2854</v>
      </c>
    </row>
    <row r="109" spans="1:69" s="3" customFormat="1" ht="14.4" x14ac:dyDescent="0.3">
      <c r="A109" s="42"/>
      <c r="B109" s="43"/>
      <c r="C109" s="44" t="s">
        <v>2855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1.2" x14ac:dyDescent="0.3">
      <c r="A110" s="35" t="s">
        <v>187</v>
      </c>
      <c r="B110" s="36" t="s">
        <v>1572</v>
      </c>
      <c r="C110" s="223" t="s">
        <v>2856</v>
      </c>
      <c r="D110" s="223"/>
      <c r="E110" s="223"/>
      <c r="F110" s="35" t="s">
        <v>265</v>
      </c>
      <c r="G110" s="38">
        <v>821.1</v>
      </c>
      <c r="H110" s="39">
        <v>76.42</v>
      </c>
      <c r="I110" s="39"/>
      <c r="J110" s="39">
        <v>76.42</v>
      </c>
      <c r="K110" s="37" t="s">
        <v>42</v>
      </c>
      <c r="L110" s="39">
        <v>537126.82999999996</v>
      </c>
      <c r="M110" s="39"/>
      <c r="N110" s="40"/>
      <c r="O110" s="39">
        <v>537126.82999999996</v>
      </c>
      <c r="BP110" s="33"/>
      <c r="BQ110" s="41" t="s">
        <v>2856</v>
      </c>
    </row>
    <row r="111" spans="1:69" s="3" customFormat="1" ht="14.4" x14ac:dyDescent="0.3">
      <c r="A111" s="42"/>
      <c r="B111" s="43"/>
      <c r="C111" s="44" t="s">
        <v>2857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1.2" x14ac:dyDescent="0.3">
      <c r="A112" s="35" t="s">
        <v>196</v>
      </c>
      <c r="B112" s="36" t="s">
        <v>2372</v>
      </c>
      <c r="C112" s="223" t="s">
        <v>2858</v>
      </c>
      <c r="D112" s="223"/>
      <c r="E112" s="223"/>
      <c r="F112" s="35" t="s">
        <v>265</v>
      </c>
      <c r="G112" s="38">
        <v>520.20000000000005</v>
      </c>
      <c r="H112" s="39">
        <v>55.8</v>
      </c>
      <c r="I112" s="39"/>
      <c r="J112" s="39">
        <v>55.8</v>
      </c>
      <c r="K112" s="37" t="s">
        <v>42</v>
      </c>
      <c r="L112" s="39">
        <v>248472.49</v>
      </c>
      <c r="M112" s="39"/>
      <c r="N112" s="40"/>
      <c r="O112" s="39">
        <v>248472.49</v>
      </c>
      <c r="BP112" s="33"/>
      <c r="BQ112" s="41" t="s">
        <v>2858</v>
      </c>
    </row>
    <row r="113" spans="1:69" s="3" customFormat="1" ht="14.4" x14ac:dyDescent="0.3">
      <c r="A113" s="42"/>
      <c r="B113" s="43"/>
      <c r="C113" s="44" t="s">
        <v>2859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1.2" x14ac:dyDescent="0.3">
      <c r="A114" s="35" t="s">
        <v>198</v>
      </c>
      <c r="B114" s="36" t="s">
        <v>1572</v>
      </c>
      <c r="C114" s="223" t="s">
        <v>2860</v>
      </c>
      <c r="D114" s="223"/>
      <c r="E114" s="223"/>
      <c r="F114" s="35" t="s">
        <v>265</v>
      </c>
      <c r="G114" s="38">
        <v>923.1</v>
      </c>
      <c r="H114" s="39">
        <v>35.549999999999997</v>
      </c>
      <c r="I114" s="39"/>
      <c r="J114" s="39">
        <v>35.549999999999997</v>
      </c>
      <c r="K114" s="37" t="s">
        <v>42</v>
      </c>
      <c r="L114" s="39">
        <v>280906.71000000002</v>
      </c>
      <c r="M114" s="39"/>
      <c r="N114" s="40"/>
      <c r="O114" s="39">
        <v>280906.71000000002</v>
      </c>
      <c r="BP114" s="33"/>
      <c r="BQ114" s="41" t="s">
        <v>2860</v>
      </c>
    </row>
    <row r="115" spans="1:69" s="3" customFormat="1" ht="14.4" x14ac:dyDescent="0.3">
      <c r="A115" s="42"/>
      <c r="B115" s="43"/>
      <c r="C115" s="44" t="s">
        <v>2861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1.2" x14ac:dyDescent="0.3">
      <c r="A116" s="35" t="s">
        <v>200</v>
      </c>
      <c r="B116" s="36" t="s">
        <v>1581</v>
      </c>
      <c r="C116" s="223" t="s">
        <v>2862</v>
      </c>
      <c r="D116" s="223"/>
      <c r="E116" s="223"/>
      <c r="F116" s="35" t="s">
        <v>265</v>
      </c>
      <c r="G116" s="38">
        <v>10.199999999999999</v>
      </c>
      <c r="H116" s="39">
        <v>232.08</v>
      </c>
      <c r="I116" s="39"/>
      <c r="J116" s="39">
        <v>232.08</v>
      </c>
      <c r="K116" s="37" t="s">
        <v>42</v>
      </c>
      <c r="L116" s="39">
        <v>20263.37</v>
      </c>
      <c r="M116" s="39"/>
      <c r="N116" s="40"/>
      <c r="O116" s="39">
        <v>20263.37</v>
      </c>
      <c r="BP116" s="33"/>
      <c r="BQ116" s="41" t="s">
        <v>2862</v>
      </c>
    </row>
    <row r="117" spans="1:69" s="3" customFormat="1" ht="14.4" x14ac:dyDescent="0.3">
      <c r="A117" s="42"/>
      <c r="B117" s="43"/>
      <c r="C117" s="44" t="s">
        <v>283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1.2" x14ac:dyDescent="0.3">
      <c r="A118" s="35" t="s">
        <v>202</v>
      </c>
      <c r="B118" s="36" t="s">
        <v>1559</v>
      </c>
      <c r="C118" s="223" t="s">
        <v>2863</v>
      </c>
      <c r="D118" s="223"/>
      <c r="E118" s="223"/>
      <c r="F118" s="35" t="s">
        <v>265</v>
      </c>
      <c r="G118" s="38">
        <v>5.0999999999999996</v>
      </c>
      <c r="H118" s="39">
        <v>205.49</v>
      </c>
      <c r="I118" s="39"/>
      <c r="J118" s="39">
        <v>205.49</v>
      </c>
      <c r="K118" s="37" t="s">
        <v>42</v>
      </c>
      <c r="L118" s="39">
        <v>8970.8700000000008</v>
      </c>
      <c r="M118" s="39"/>
      <c r="N118" s="40"/>
      <c r="O118" s="39">
        <v>8970.8700000000008</v>
      </c>
      <c r="BP118" s="33"/>
      <c r="BQ118" s="41" t="s">
        <v>2863</v>
      </c>
    </row>
    <row r="119" spans="1:69" s="3" customFormat="1" ht="14.4" x14ac:dyDescent="0.3">
      <c r="A119" s="42"/>
      <c r="B119" s="43"/>
      <c r="C119" s="44" t="s">
        <v>2864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61.2" x14ac:dyDescent="0.3">
      <c r="A120" s="35" t="s">
        <v>211</v>
      </c>
      <c r="B120" s="36" t="s">
        <v>2367</v>
      </c>
      <c r="C120" s="223" t="s">
        <v>2865</v>
      </c>
      <c r="D120" s="223"/>
      <c r="E120" s="223"/>
      <c r="F120" s="35" t="s">
        <v>265</v>
      </c>
      <c r="G120" s="38">
        <v>382.5</v>
      </c>
      <c r="H120" s="39">
        <v>146.24</v>
      </c>
      <c r="I120" s="39"/>
      <c r="J120" s="39">
        <v>146.24</v>
      </c>
      <c r="K120" s="37" t="s">
        <v>42</v>
      </c>
      <c r="L120" s="39">
        <v>478819.01</v>
      </c>
      <c r="M120" s="39"/>
      <c r="N120" s="40"/>
      <c r="O120" s="39">
        <v>478819.01</v>
      </c>
      <c r="BP120" s="33"/>
      <c r="BQ120" s="41" t="s">
        <v>2865</v>
      </c>
    </row>
    <row r="121" spans="1:69" s="3" customFormat="1" ht="14.4" x14ac:dyDescent="0.3">
      <c r="A121" s="42"/>
      <c r="B121" s="43"/>
      <c r="C121" s="44" t="s">
        <v>2866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</row>
    <row r="122" spans="1:69" s="3" customFormat="1" ht="61.2" x14ac:dyDescent="0.3">
      <c r="A122" s="35" t="s">
        <v>213</v>
      </c>
      <c r="B122" s="36" t="s">
        <v>2867</v>
      </c>
      <c r="C122" s="223" t="s">
        <v>2868</v>
      </c>
      <c r="D122" s="223"/>
      <c r="E122" s="223"/>
      <c r="F122" s="35" t="s">
        <v>265</v>
      </c>
      <c r="G122" s="38">
        <v>571.20000000000005</v>
      </c>
      <c r="H122" s="39">
        <v>99.36</v>
      </c>
      <c r="I122" s="39"/>
      <c r="J122" s="39">
        <v>99.36</v>
      </c>
      <c r="K122" s="37" t="s">
        <v>42</v>
      </c>
      <c r="L122" s="39">
        <v>485817.94</v>
      </c>
      <c r="M122" s="39"/>
      <c r="N122" s="40"/>
      <c r="O122" s="39">
        <v>485817.94</v>
      </c>
      <c r="BP122" s="33"/>
      <c r="BQ122" s="41" t="s">
        <v>2868</v>
      </c>
    </row>
    <row r="123" spans="1:69" s="3" customFormat="1" ht="14.4" x14ac:dyDescent="0.3">
      <c r="A123" s="42"/>
      <c r="B123" s="43"/>
      <c r="C123" s="44" t="s">
        <v>2869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</row>
    <row r="124" spans="1:69" s="3" customFormat="1" ht="61.2" x14ac:dyDescent="0.3">
      <c r="A124" s="35" t="s">
        <v>215</v>
      </c>
      <c r="B124" s="36" t="s">
        <v>1581</v>
      </c>
      <c r="C124" s="223" t="s">
        <v>2870</v>
      </c>
      <c r="D124" s="223"/>
      <c r="E124" s="223"/>
      <c r="F124" s="35" t="s">
        <v>265</v>
      </c>
      <c r="G124" s="38">
        <v>397.8</v>
      </c>
      <c r="H124" s="39">
        <v>72.33</v>
      </c>
      <c r="I124" s="39"/>
      <c r="J124" s="39">
        <v>72.33</v>
      </c>
      <c r="K124" s="37" t="s">
        <v>42</v>
      </c>
      <c r="L124" s="39">
        <v>246295.8</v>
      </c>
      <c r="M124" s="39"/>
      <c r="N124" s="40"/>
      <c r="O124" s="39">
        <v>246295.8</v>
      </c>
      <c r="BP124" s="33"/>
      <c r="BQ124" s="41" t="s">
        <v>2870</v>
      </c>
    </row>
    <row r="125" spans="1:69" s="3" customFormat="1" ht="14.4" x14ac:dyDescent="0.3">
      <c r="A125" s="42"/>
      <c r="B125" s="43"/>
      <c r="C125" s="44" t="s">
        <v>2871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</row>
    <row r="126" spans="1:69" s="3" customFormat="1" ht="61.2" x14ac:dyDescent="0.3">
      <c r="A126" s="35" t="s">
        <v>217</v>
      </c>
      <c r="B126" s="36" t="s">
        <v>1581</v>
      </c>
      <c r="C126" s="223" t="s">
        <v>2872</v>
      </c>
      <c r="D126" s="223"/>
      <c r="E126" s="223"/>
      <c r="F126" s="35" t="s">
        <v>265</v>
      </c>
      <c r="G126" s="38">
        <v>933.3</v>
      </c>
      <c r="H126" s="39">
        <v>47.4</v>
      </c>
      <c r="I126" s="39"/>
      <c r="J126" s="39">
        <v>47.4</v>
      </c>
      <c r="K126" s="37" t="s">
        <v>42</v>
      </c>
      <c r="L126" s="39">
        <v>378680.88</v>
      </c>
      <c r="M126" s="39"/>
      <c r="N126" s="40"/>
      <c r="O126" s="39">
        <v>378680.88</v>
      </c>
      <c r="BP126" s="33"/>
      <c r="BQ126" s="41" t="s">
        <v>2872</v>
      </c>
    </row>
    <row r="127" spans="1:69" s="3" customFormat="1" ht="14.4" x14ac:dyDescent="0.3">
      <c r="A127" s="42"/>
      <c r="B127" s="43"/>
      <c r="C127" s="44" t="s">
        <v>2873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</row>
    <row r="128" spans="1:69" s="3" customFormat="1" ht="61.2" x14ac:dyDescent="0.3">
      <c r="A128" s="35" t="s">
        <v>219</v>
      </c>
      <c r="B128" s="36" t="s">
        <v>2384</v>
      </c>
      <c r="C128" s="223" t="s">
        <v>2874</v>
      </c>
      <c r="D128" s="223"/>
      <c r="E128" s="223"/>
      <c r="F128" s="35" t="s">
        <v>265</v>
      </c>
      <c r="G128" s="55">
        <v>51</v>
      </c>
      <c r="H128" s="39">
        <v>54.01</v>
      </c>
      <c r="I128" s="39"/>
      <c r="J128" s="39">
        <v>54.01</v>
      </c>
      <c r="K128" s="37" t="s">
        <v>42</v>
      </c>
      <c r="L128" s="39">
        <v>23578.61</v>
      </c>
      <c r="M128" s="39"/>
      <c r="N128" s="40"/>
      <c r="O128" s="39">
        <v>23578.61</v>
      </c>
      <c r="BP128" s="33"/>
      <c r="BQ128" s="41" t="s">
        <v>2874</v>
      </c>
    </row>
    <row r="129" spans="1:69" s="3" customFormat="1" ht="14.4" x14ac:dyDescent="0.3">
      <c r="A129" s="42"/>
      <c r="B129" s="43"/>
      <c r="C129" s="44" t="s">
        <v>287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69" s="3" customFormat="1" ht="61.2" x14ac:dyDescent="0.3">
      <c r="A130" s="35" t="s">
        <v>221</v>
      </c>
      <c r="B130" s="36" t="s">
        <v>310</v>
      </c>
      <c r="C130" s="223" t="s">
        <v>311</v>
      </c>
      <c r="D130" s="223"/>
      <c r="E130" s="223"/>
      <c r="F130" s="35" t="s">
        <v>238</v>
      </c>
      <c r="G130" s="60">
        <v>1.7410000000000001</v>
      </c>
      <c r="H130" s="39" t="s">
        <v>312</v>
      </c>
      <c r="I130" s="39" t="s">
        <v>313</v>
      </c>
      <c r="J130" s="39">
        <v>171.88</v>
      </c>
      <c r="K130" s="37" t="s">
        <v>42</v>
      </c>
      <c r="L130" s="39">
        <v>29187.85</v>
      </c>
      <c r="M130" s="39">
        <v>25865.63</v>
      </c>
      <c r="N130" s="40" t="s">
        <v>2875</v>
      </c>
      <c r="O130" s="39">
        <v>2561.52</v>
      </c>
      <c r="BP130" s="33"/>
      <c r="BQ130" s="41" t="s">
        <v>311</v>
      </c>
    </row>
    <row r="131" spans="1:69" s="3" customFormat="1" ht="14.4" x14ac:dyDescent="0.3">
      <c r="A131" s="42"/>
      <c r="B131" s="43"/>
      <c r="C131" s="44" t="s">
        <v>2876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69" s="3" customFormat="1" ht="14.4" x14ac:dyDescent="0.3">
      <c r="A132" s="47"/>
      <c r="B132" s="48"/>
      <c r="C132" s="48"/>
      <c r="D132" s="48"/>
      <c r="E132" s="49" t="s">
        <v>2877</v>
      </c>
      <c r="F132" s="49"/>
      <c r="G132" s="50"/>
      <c r="H132" s="51"/>
      <c r="I132" s="17"/>
      <c r="J132" s="17"/>
      <c r="K132" s="17"/>
      <c r="L132" s="52">
        <v>25122.04</v>
      </c>
      <c r="M132" s="53"/>
      <c r="N132" s="53"/>
      <c r="O132" s="54"/>
      <c r="BP132" s="33"/>
      <c r="BQ132" s="41"/>
    </row>
    <row r="133" spans="1:69" s="3" customFormat="1" ht="14.4" x14ac:dyDescent="0.3">
      <c r="A133" s="47"/>
      <c r="B133" s="48"/>
      <c r="C133" s="48"/>
      <c r="D133" s="48"/>
      <c r="E133" s="49" t="s">
        <v>2878</v>
      </c>
      <c r="F133" s="49"/>
      <c r="G133" s="50"/>
      <c r="H133" s="51"/>
      <c r="I133" s="17"/>
      <c r="J133" s="17"/>
      <c r="K133" s="17"/>
      <c r="L133" s="52">
        <v>13208.5</v>
      </c>
      <c r="M133" s="53"/>
      <c r="N133" s="53"/>
      <c r="O133" s="54"/>
      <c r="BP133" s="33"/>
      <c r="BQ133" s="41"/>
    </row>
    <row r="134" spans="1:69" s="3" customFormat="1" ht="14.4" x14ac:dyDescent="0.3">
      <c r="A134" s="47"/>
      <c r="B134" s="48"/>
      <c r="C134" s="48"/>
      <c r="D134" s="48"/>
      <c r="E134" s="49" t="s">
        <v>47</v>
      </c>
      <c r="F134" s="49"/>
      <c r="G134" s="50"/>
      <c r="H134" s="51"/>
      <c r="I134" s="17"/>
      <c r="J134" s="17"/>
      <c r="K134" s="17"/>
      <c r="L134" s="52">
        <v>67518.39</v>
      </c>
      <c r="M134" s="53"/>
      <c r="N134" s="53"/>
      <c r="O134" s="54"/>
      <c r="BP134" s="33"/>
      <c r="BQ134" s="41"/>
    </row>
    <row r="135" spans="1:69" s="3" customFormat="1" ht="61.2" x14ac:dyDescent="0.3">
      <c r="A135" s="35" t="s">
        <v>230</v>
      </c>
      <c r="B135" s="36" t="s">
        <v>1593</v>
      </c>
      <c r="C135" s="223" t="s">
        <v>2879</v>
      </c>
      <c r="D135" s="223"/>
      <c r="E135" s="223"/>
      <c r="F135" s="35" t="s">
        <v>265</v>
      </c>
      <c r="G135" s="38">
        <v>10.199999999999999</v>
      </c>
      <c r="H135" s="39">
        <v>70.709999999999994</v>
      </c>
      <c r="I135" s="39"/>
      <c r="J135" s="39">
        <v>70.709999999999994</v>
      </c>
      <c r="K135" s="37" t="s">
        <v>42</v>
      </c>
      <c r="L135" s="39">
        <v>6173.83</v>
      </c>
      <c r="M135" s="39"/>
      <c r="N135" s="40"/>
      <c r="O135" s="39">
        <v>6173.83</v>
      </c>
      <c r="BP135" s="33"/>
      <c r="BQ135" s="41" t="s">
        <v>2879</v>
      </c>
    </row>
    <row r="136" spans="1:69" s="3" customFormat="1" ht="14.4" x14ac:dyDescent="0.3">
      <c r="A136" s="42"/>
      <c r="B136" s="43"/>
      <c r="C136" s="44" t="s">
        <v>283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1.2" x14ac:dyDescent="0.3">
      <c r="A137" s="35" t="s">
        <v>232</v>
      </c>
      <c r="B137" s="36" t="s">
        <v>1593</v>
      </c>
      <c r="C137" s="223" t="s">
        <v>2391</v>
      </c>
      <c r="D137" s="223"/>
      <c r="E137" s="223"/>
      <c r="F137" s="35" t="s">
        <v>265</v>
      </c>
      <c r="G137" s="38">
        <v>20.399999999999999</v>
      </c>
      <c r="H137" s="39">
        <v>41.42</v>
      </c>
      <c r="I137" s="39"/>
      <c r="J137" s="39">
        <v>41.42</v>
      </c>
      <c r="K137" s="37" t="s">
        <v>42</v>
      </c>
      <c r="L137" s="39">
        <v>7232.93</v>
      </c>
      <c r="M137" s="39"/>
      <c r="N137" s="40"/>
      <c r="O137" s="39">
        <v>7232.93</v>
      </c>
      <c r="BP137" s="33"/>
      <c r="BQ137" s="41" t="s">
        <v>2391</v>
      </c>
    </row>
    <row r="138" spans="1:69" s="3" customFormat="1" ht="14.4" x14ac:dyDescent="0.3">
      <c r="A138" s="42"/>
      <c r="B138" s="43"/>
      <c r="C138" s="44" t="s">
        <v>266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1.2" x14ac:dyDescent="0.3">
      <c r="A139" s="35" t="s">
        <v>235</v>
      </c>
      <c r="B139" s="36" t="s">
        <v>1593</v>
      </c>
      <c r="C139" s="223" t="s">
        <v>2392</v>
      </c>
      <c r="D139" s="223"/>
      <c r="E139" s="223"/>
      <c r="F139" s="35" t="s">
        <v>265</v>
      </c>
      <c r="G139" s="38">
        <v>71.400000000000006</v>
      </c>
      <c r="H139" s="39">
        <v>29.8</v>
      </c>
      <c r="I139" s="39"/>
      <c r="J139" s="39">
        <v>29.8</v>
      </c>
      <c r="K139" s="37" t="s">
        <v>42</v>
      </c>
      <c r="L139" s="39">
        <v>18213.28</v>
      </c>
      <c r="M139" s="39"/>
      <c r="N139" s="40"/>
      <c r="O139" s="39">
        <v>18213.28</v>
      </c>
      <c r="BP139" s="33"/>
      <c r="BQ139" s="41" t="s">
        <v>2392</v>
      </c>
    </row>
    <row r="140" spans="1:69" s="3" customFormat="1" ht="14.4" x14ac:dyDescent="0.3">
      <c r="A140" s="42"/>
      <c r="B140" s="43"/>
      <c r="C140" s="44" t="s">
        <v>2633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1.2" x14ac:dyDescent="0.3">
      <c r="A141" s="35" t="s">
        <v>245</v>
      </c>
      <c r="B141" s="36" t="s">
        <v>1593</v>
      </c>
      <c r="C141" s="223" t="s">
        <v>2393</v>
      </c>
      <c r="D141" s="223"/>
      <c r="E141" s="223"/>
      <c r="F141" s="35" t="s">
        <v>265</v>
      </c>
      <c r="G141" s="38">
        <v>72.099999999999994</v>
      </c>
      <c r="H141" s="39">
        <v>7.41</v>
      </c>
      <c r="I141" s="39"/>
      <c r="J141" s="39">
        <v>7.41</v>
      </c>
      <c r="K141" s="37" t="s">
        <v>42</v>
      </c>
      <c r="L141" s="39">
        <v>4573.2700000000004</v>
      </c>
      <c r="M141" s="39"/>
      <c r="N141" s="40"/>
      <c r="O141" s="39">
        <v>4573.2700000000004</v>
      </c>
      <c r="BP141" s="33"/>
      <c r="BQ141" s="41" t="s">
        <v>2393</v>
      </c>
    </row>
    <row r="142" spans="1:69" s="3" customFormat="1" ht="14.4" x14ac:dyDescent="0.3">
      <c r="A142" s="42"/>
      <c r="B142" s="43"/>
      <c r="C142" s="44" t="s">
        <v>2880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14.4" x14ac:dyDescent="0.3">
      <c r="A143" s="228" t="s">
        <v>2048</v>
      </c>
      <c r="B143" s="229"/>
      <c r="C143" s="229"/>
      <c r="D143" s="229"/>
      <c r="E143" s="229"/>
      <c r="F143" s="229"/>
      <c r="G143" s="229"/>
      <c r="H143" s="229"/>
      <c r="I143" s="229"/>
      <c r="J143" s="229"/>
      <c r="K143" s="229"/>
      <c r="L143" s="229"/>
      <c r="M143" s="229"/>
      <c r="N143" s="229"/>
      <c r="O143" s="230"/>
      <c r="BP143" s="33" t="s">
        <v>2048</v>
      </c>
      <c r="BQ143" s="41"/>
    </row>
    <row r="144" spans="1:69" s="3" customFormat="1" ht="61.2" x14ac:dyDescent="0.3">
      <c r="A144" s="35" t="s">
        <v>254</v>
      </c>
      <c r="B144" s="36" t="s">
        <v>589</v>
      </c>
      <c r="C144" s="223" t="s">
        <v>590</v>
      </c>
      <c r="D144" s="223"/>
      <c r="E144" s="223"/>
      <c r="F144" s="35" t="s">
        <v>174</v>
      </c>
      <c r="G144" s="56">
        <v>0.01</v>
      </c>
      <c r="H144" s="39" t="s">
        <v>591</v>
      </c>
      <c r="I144" s="39" t="s">
        <v>592</v>
      </c>
      <c r="J144" s="39">
        <v>109.43</v>
      </c>
      <c r="K144" s="37" t="s">
        <v>42</v>
      </c>
      <c r="L144" s="39">
        <v>165.25</v>
      </c>
      <c r="M144" s="39">
        <v>153.91999999999999</v>
      </c>
      <c r="N144" s="40" t="s">
        <v>2394</v>
      </c>
      <c r="O144" s="39">
        <v>9.3699999999999992</v>
      </c>
      <c r="BP144" s="33"/>
      <c r="BQ144" s="41" t="s">
        <v>590</v>
      </c>
    </row>
    <row r="145" spans="1:69" s="3" customFormat="1" ht="14.4" x14ac:dyDescent="0.3">
      <c r="A145" s="42"/>
      <c r="B145" s="43"/>
      <c r="C145" s="44" t="s">
        <v>2141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</row>
    <row r="146" spans="1:69" s="3" customFormat="1" ht="14.4" x14ac:dyDescent="0.3">
      <c r="A146" s="47"/>
      <c r="B146" s="48"/>
      <c r="C146" s="48"/>
      <c r="D146" s="48"/>
      <c r="E146" s="49" t="s">
        <v>2395</v>
      </c>
      <c r="F146" s="49"/>
      <c r="G146" s="50"/>
      <c r="H146" s="51"/>
      <c r="I146" s="17"/>
      <c r="J146" s="17"/>
      <c r="K146" s="17"/>
      <c r="L146" s="52">
        <v>149.49</v>
      </c>
      <c r="M146" s="53"/>
      <c r="N146" s="53"/>
      <c r="O146" s="54"/>
      <c r="BP146" s="33"/>
      <c r="BQ146" s="41"/>
    </row>
    <row r="147" spans="1:69" s="3" customFormat="1" ht="14.4" x14ac:dyDescent="0.3">
      <c r="A147" s="47"/>
      <c r="B147" s="48"/>
      <c r="C147" s="48"/>
      <c r="D147" s="48"/>
      <c r="E147" s="49" t="s">
        <v>2396</v>
      </c>
      <c r="F147" s="49"/>
      <c r="G147" s="50"/>
      <c r="H147" s="51"/>
      <c r="I147" s="17"/>
      <c r="J147" s="17"/>
      <c r="K147" s="17"/>
      <c r="L147" s="52">
        <v>78.599999999999994</v>
      </c>
      <c r="M147" s="53"/>
      <c r="N147" s="53"/>
      <c r="O147" s="54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393.34</v>
      </c>
      <c r="M148" s="53"/>
      <c r="N148" s="53"/>
      <c r="O148" s="54"/>
      <c r="BP148" s="33"/>
      <c r="BQ148" s="41"/>
    </row>
    <row r="149" spans="1:69" s="3" customFormat="1" ht="30.6" x14ac:dyDescent="0.3">
      <c r="A149" s="35" t="s">
        <v>2881</v>
      </c>
      <c r="B149" s="36" t="s">
        <v>2050</v>
      </c>
      <c r="C149" s="223" t="s">
        <v>1612</v>
      </c>
      <c r="D149" s="223"/>
      <c r="E149" s="223"/>
      <c r="F149" s="35" t="s">
        <v>437</v>
      </c>
      <c r="G149" s="55">
        <v>1</v>
      </c>
      <c r="H149" s="39">
        <v>1737.2</v>
      </c>
      <c r="I149" s="39"/>
      <c r="J149" s="39"/>
      <c r="K149" s="37" t="s">
        <v>52</v>
      </c>
      <c r="L149" s="39">
        <v>10822.76</v>
      </c>
      <c r="M149" s="39"/>
      <c r="N149" s="40"/>
      <c r="O149" s="39"/>
      <c r="BP149" s="33"/>
      <c r="BQ149" s="41" t="s">
        <v>1612</v>
      </c>
    </row>
    <row r="150" spans="1:69" s="3" customFormat="1" ht="14.4" x14ac:dyDescent="0.3">
      <c r="A150" s="228" t="s">
        <v>2399</v>
      </c>
      <c r="B150" s="229"/>
      <c r="C150" s="229"/>
      <c r="D150" s="229"/>
      <c r="E150" s="229"/>
      <c r="F150" s="229"/>
      <c r="G150" s="229"/>
      <c r="H150" s="229"/>
      <c r="I150" s="229"/>
      <c r="J150" s="229"/>
      <c r="K150" s="229"/>
      <c r="L150" s="229"/>
      <c r="M150" s="229"/>
      <c r="N150" s="229"/>
      <c r="O150" s="230"/>
      <c r="BP150" s="33" t="s">
        <v>2399</v>
      </c>
      <c r="BQ150" s="41"/>
    </row>
    <row r="151" spans="1:69" s="3" customFormat="1" ht="61.2" x14ac:dyDescent="0.3">
      <c r="A151" s="35" t="s">
        <v>300</v>
      </c>
      <c r="B151" s="36" t="s">
        <v>324</v>
      </c>
      <c r="C151" s="223" t="s">
        <v>325</v>
      </c>
      <c r="D151" s="223"/>
      <c r="E151" s="223"/>
      <c r="F151" s="35" t="s">
        <v>326</v>
      </c>
      <c r="G151" s="55">
        <v>10</v>
      </c>
      <c r="H151" s="39" t="s">
        <v>1438</v>
      </c>
      <c r="I151" s="39"/>
      <c r="J151" s="39">
        <v>1.55</v>
      </c>
      <c r="K151" s="37" t="s">
        <v>42</v>
      </c>
      <c r="L151" s="39">
        <v>1928.21</v>
      </c>
      <c r="M151" s="39">
        <v>1795.53</v>
      </c>
      <c r="N151" s="40"/>
      <c r="O151" s="39">
        <v>132.68</v>
      </c>
      <c r="BP151" s="33"/>
      <c r="BQ151" s="41" t="s">
        <v>325</v>
      </c>
    </row>
    <row r="152" spans="1:69" s="3" customFormat="1" ht="14.4" x14ac:dyDescent="0.3">
      <c r="A152" s="47"/>
      <c r="B152" s="48"/>
      <c r="C152" s="48"/>
      <c r="D152" s="48"/>
      <c r="E152" s="49" t="s">
        <v>1678</v>
      </c>
      <c r="F152" s="49"/>
      <c r="G152" s="50"/>
      <c r="H152" s="51"/>
      <c r="I152" s="17"/>
      <c r="J152" s="17"/>
      <c r="K152" s="17"/>
      <c r="L152" s="52">
        <v>1741.66</v>
      </c>
      <c r="M152" s="53"/>
      <c r="N152" s="53"/>
      <c r="O152" s="54"/>
      <c r="BP152" s="33"/>
      <c r="BQ152" s="41"/>
    </row>
    <row r="153" spans="1:69" s="3" customFormat="1" ht="14.4" x14ac:dyDescent="0.3">
      <c r="A153" s="47"/>
      <c r="B153" s="48"/>
      <c r="C153" s="48"/>
      <c r="D153" s="48"/>
      <c r="E153" s="49" t="s">
        <v>1679</v>
      </c>
      <c r="F153" s="49"/>
      <c r="G153" s="50"/>
      <c r="H153" s="51"/>
      <c r="I153" s="17"/>
      <c r="J153" s="17"/>
      <c r="K153" s="17"/>
      <c r="L153" s="52">
        <v>915.72</v>
      </c>
      <c r="M153" s="53"/>
      <c r="N153" s="53"/>
      <c r="O153" s="54"/>
      <c r="BP153" s="33"/>
      <c r="BQ153" s="41"/>
    </row>
    <row r="154" spans="1:69" s="3" customFormat="1" ht="14.4" x14ac:dyDescent="0.3">
      <c r="A154" s="47"/>
      <c r="B154" s="48"/>
      <c r="C154" s="48"/>
      <c r="D154" s="48"/>
      <c r="E154" s="49" t="s">
        <v>47</v>
      </c>
      <c r="F154" s="49"/>
      <c r="G154" s="50"/>
      <c r="H154" s="51"/>
      <c r="I154" s="17"/>
      <c r="J154" s="17"/>
      <c r="K154" s="17"/>
      <c r="L154" s="52">
        <v>4585.59</v>
      </c>
      <c r="M154" s="53"/>
      <c r="N154" s="53"/>
      <c r="O154" s="54"/>
      <c r="BP154" s="33"/>
      <c r="BQ154" s="41"/>
    </row>
    <row r="155" spans="1:69" s="3" customFormat="1" ht="61.2" x14ac:dyDescent="0.3">
      <c r="A155" s="35" t="s">
        <v>309</v>
      </c>
      <c r="B155" s="36" t="s">
        <v>1680</v>
      </c>
      <c r="C155" s="223" t="s">
        <v>2078</v>
      </c>
      <c r="D155" s="223"/>
      <c r="E155" s="223"/>
      <c r="F155" s="35" t="s">
        <v>437</v>
      </c>
      <c r="G155" s="55">
        <v>6</v>
      </c>
      <c r="H155" s="39">
        <v>814.25</v>
      </c>
      <c r="I155" s="39"/>
      <c r="J155" s="39">
        <v>814.25</v>
      </c>
      <c r="K155" s="37" t="s">
        <v>42</v>
      </c>
      <c r="L155" s="39">
        <v>41819.879999999997</v>
      </c>
      <c r="M155" s="39"/>
      <c r="N155" s="40"/>
      <c r="O155" s="39">
        <v>41819.879999999997</v>
      </c>
      <c r="BP155" s="33"/>
      <c r="BQ155" s="41" t="s">
        <v>2078</v>
      </c>
    </row>
    <row r="156" spans="1:69" s="3" customFormat="1" ht="61.2" x14ac:dyDescent="0.3">
      <c r="A156" s="35" t="s">
        <v>323</v>
      </c>
      <c r="B156" s="36" t="s">
        <v>1682</v>
      </c>
      <c r="C156" s="223" t="s">
        <v>2079</v>
      </c>
      <c r="D156" s="223"/>
      <c r="E156" s="223"/>
      <c r="F156" s="35" t="s">
        <v>437</v>
      </c>
      <c r="G156" s="55">
        <v>6</v>
      </c>
      <c r="H156" s="39">
        <v>181.62</v>
      </c>
      <c r="I156" s="39"/>
      <c r="J156" s="39">
        <v>181.62</v>
      </c>
      <c r="K156" s="37" t="s">
        <v>42</v>
      </c>
      <c r="L156" s="39">
        <v>9328</v>
      </c>
      <c r="M156" s="39"/>
      <c r="N156" s="40"/>
      <c r="O156" s="39">
        <v>9328</v>
      </c>
      <c r="BP156" s="33"/>
      <c r="BQ156" s="41" t="s">
        <v>2079</v>
      </c>
    </row>
    <row r="157" spans="1:69" s="3" customFormat="1" ht="61.2" x14ac:dyDescent="0.3">
      <c r="A157" s="35" t="s">
        <v>331</v>
      </c>
      <c r="B157" s="36" t="s">
        <v>2400</v>
      </c>
      <c r="C157" s="223" t="s">
        <v>2080</v>
      </c>
      <c r="D157" s="223"/>
      <c r="E157" s="223"/>
      <c r="F157" s="35" t="s">
        <v>437</v>
      </c>
      <c r="G157" s="55">
        <v>2</v>
      </c>
      <c r="H157" s="39">
        <v>2214.5700000000002</v>
      </c>
      <c r="I157" s="39"/>
      <c r="J157" s="39">
        <v>2214.5700000000002</v>
      </c>
      <c r="K157" s="37" t="s">
        <v>42</v>
      </c>
      <c r="L157" s="39">
        <v>37913.440000000002</v>
      </c>
      <c r="M157" s="39"/>
      <c r="N157" s="40"/>
      <c r="O157" s="39">
        <v>37913.440000000002</v>
      </c>
      <c r="BP157" s="33"/>
      <c r="BQ157" s="41" t="s">
        <v>2080</v>
      </c>
    </row>
    <row r="158" spans="1:69" s="3" customFormat="1" ht="61.2" x14ac:dyDescent="0.3">
      <c r="A158" s="35" t="s">
        <v>335</v>
      </c>
      <c r="B158" s="36" t="s">
        <v>1686</v>
      </c>
      <c r="C158" s="223" t="s">
        <v>1687</v>
      </c>
      <c r="D158" s="223"/>
      <c r="E158" s="223"/>
      <c r="F158" s="35" t="s">
        <v>1688</v>
      </c>
      <c r="G158" s="60">
        <v>0.28799999999999998</v>
      </c>
      <c r="H158" s="39" t="s">
        <v>1689</v>
      </c>
      <c r="I158" s="39">
        <v>88.52</v>
      </c>
      <c r="J158" s="39"/>
      <c r="K158" s="37" t="s">
        <v>42</v>
      </c>
      <c r="L158" s="39">
        <v>1681.39</v>
      </c>
      <c r="M158" s="39">
        <v>1390.23</v>
      </c>
      <c r="N158" s="40">
        <v>291.16000000000003</v>
      </c>
      <c r="O158" s="39"/>
      <c r="BP158" s="33"/>
      <c r="BQ158" s="41" t="s">
        <v>1687</v>
      </c>
    </row>
    <row r="159" spans="1:69" s="3" customFormat="1" ht="14.4" x14ac:dyDescent="0.3">
      <c r="A159" s="42"/>
      <c r="B159" s="43"/>
      <c r="C159" s="44" t="s">
        <v>2882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</row>
    <row r="160" spans="1:69" s="3" customFormat="1" ht="14.4" x14ac:dyDescent="0.3">
      <c r="A160" s="47"/>
      <c r="B160" s="48"/>
      <c r="C160" s="48"/>
      <c r="D160" s="48"/>
      <c r="E160" s="49" t="s">
        <v>2883</v>
      </c>
      <c r="F160" s="49"/>
      <c r="G160" s="50"/>
      <c r="H160" s="51"/>
      <c r="I160" s="17"/>
      <c r="J160" s="17"/>
      <c r="K160" s="17"/>
      <c r="L160" s="52">
        <v>1348.52</v>
      </c>
      <c r="M160" s="53"/>
      <c r="N160" s="53"/>
      <c r="O160" s="54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2884</v>
      </c>
      <c r="F161" s="49"/>
      <c r="G161" s="50"/>
      <c r="H161" s="51"/>
      <c r="I161" s="17"/>
      <c r="J161" s="17"/>
      <c r="K161" s="17"/>
      <c r="L161" s="52">
        <v>764.63</v>
      </c>
      <c r="M161" s="53"/>
      <c r="N161" s="53"/>
      <c r="O161" s="54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3794.54</v>
      </c>
      <c r="M162" s="53"/>
      <c r="N162" s="53"/>
      <c r="O162" s="54"/>
      <c r="BP162" s="33"/>
      <c r="BQ162" s="41"/>
    </row>
    <row r="163" spans="1:69" s="3" customFormat="1" ht="61.2" x14ac:dyDescent="0.3">
      <c r="A163" s="35" t="s">
        <v>339</v>
      </c>
      <c r="B163" s="36" t="s">
        <v>1693</v>
      </c>
      <c r="C163" s="223" t="s">
        <v>1694</v>
      </c>
      <c r="D163" s="223"/>
      <c r="E163" s="223"/>
      <c r="F163" s="35" t="s">
        <v>437</v>
      </c>
      <c r="G163" s="55">
        <v>6</v>
      </c>
      <c r="H163" s="39">
        <v>24.82</v>
      </c>
      <c r="I163" s="39"/>
      <c r="J163" s="39">
        <v>24.82</v>
      </c>
      <c r="K163" s="37" t="s">
        <v>42</v>
      </c>
      <c r="L163" s="39">
        <v>1274.76</v>
      </c>
      <c r="M163" s="39"/>
      <c r="N163" s="40"/>
      <c r="O163" s="39">
        <v>1274.76</v>
      </c>
      <c r="BP163" s="33"/>
      <c r="BQ163" s="41" t="s">
        <v>1694</v>
      </c>
    </row>
    <row r="164" spans="1:69" s="3" customFormat="1" ht="14.4" x14ac:dyDescent="0.3">
      <c r="A164" s="228" t="s">
        <v>2404</v>
      </c>
      <c r="B164" s="229"/>
      <c r="C164" s="229"/>
      <c r="D164" s="229"/>
      <c r="E164" s="229"/>
      <c r="F164" s="229"/>
      <c r="G164" s="229"/>
      <c r="H164" s="229"/>
      <c r="I164" s="229"/>
      <c r="J164" s="229"/>
      <c r="K164" s="229"/>
      <c r="L164" s="229"/>
      <c r="M164" s="229"/>
      <c r="N164" s="229"/>
      <c r="O164" s="230"/>
      <c r="BP164" s="33" t="s">
        <v>2404</v>
      </c>
      <c r="BQ164" s="41"/>
    </row>
    <row r="165" spans="1:69" s="3" customFormat="1" ht="61.2" x14ac:dyDescent="0.3">
      <c r="A165" s="35" t="s">
        <v>342</v>
      </c>
      <c r="B165" s="36" t="s">
        <v>578</v>
      </c>
      <c r="C165" s="223" t="s">
        <v>579</v>
      </c>
      <c r="D165" s="223"/>
      <c r="E165" s="223"/>
      <c r="F165" s="35" t="s">
        <v>109</v>
      </c>
      <c r="G165" s="55">
        <v>2</v>
      </c>
      <c r="H165" s="39" t="s">
        <v>580</v>
      </c>
      <c r="I165" s="39" t="s">
        <v>581</v>
      </c>
      <c r="J165" s="39">
        <v>3.51</v>
      </c>
      <c r="K165" s="37" t="s">
        <v>42</v>
      </c>
      <c r="L165" s="39">
        <v>1249.72</v>
      </c>
      <c r="M165" s="39">
        <v>1110.48</v>
      </c>
      <c r="N165" s="40" t="s">
        <v>582</v>
      </c>
      <c r="O165" s="39">
        <v>59.92</v>
      </c>
      <c r="BP165" s="33"/>
      <c r="BQ165" s="41" t="s">
        <v>579</v>
      </c>
    </row>
    <row r="166" spans="1:69" s="3" customFormat="1" ht="14.4" x14ac:dyDescent="0.3">
      <c r="A166" s="47"/>
      <c r="B166" s="48"/>
      <c r="C166" s="48"/>
      <c r="D166" s="48"/>
      <c r="E166" s="49" t="s">
        <v>1616</v>
      </c>
      <c r="F166" s="49"/>
      <c r="G166" s="50"/>
      <c r="H166" s="51"/>
      <c r="I166" s="17"/>
      <c r="J166" s="17"/>
      <c r="K166" s="17"/>
      <c r="L166" s="52">
        <v>1089.73</v>
      </c>
      <c r="M166" s="53"/>
      <c r="N166" s="53"/>
      <c r="O166" s="54"/>
      <c r="BP166" s="33"/>
      <c r="BQ166" s="41"/>
    </row>
    <row r="167" spans="1:69" s="3" customFormat="1" ht="14.4" x14ac:dyDescent="0.3">
      <c r="A167" s="47"/>
      <c r="B167" s="48"/>
      <c r="C167" s="48"/>
      <c r="D167" s="48"/>
      <c r="E167" s="49" t="s">
        <v>1617</v>
      </c>
      <c r="F167" s="49"/>
      <c r="G167" s="50"/>
      <c r="H167" s="51"/>
      <c r="I167" s="17"/>
      <c r="J167" s="17"/>
      <c r="K167" s="17"/>
      <c r="L167" s="52">
        <v>572.95000000000005</v>
      </c>
      <c r="M167" s="53"/>
      <c r="N167" s="53"/>
      <c r="O167" s="54"/>
      <c r="BP167" s="33"/>
      <c r="BQ167" s="41"/>
    </row>
    <row r="168" spans="1:69" s="3" customFormat="1" ht="14.4" x14ac:dyDescent="0.3">
      <c r="A168" s="47"/>
      <c r="B168" s="48"/>
      <c r="C168" s="48"/>
      <c r="D168" s="48"/>
      <c r="E168" s="49" t="s">
        <v>47</v>
      </c>
      <c r="F168" s="49"/>
      <c r="G168" s="50"/>
      <c r="H168" s="51"/>
      <c r="I168" s="17"/>
      <c r="J168" s="17"/>
      <c r="K168" s="17"/>
      <c r="L168" s="52">
        <v>2912.4</v>
      </c>
      <c r="M168" s="53"/>
      <c r="N168" s="53"/>
      <c r="O168" s="54"/>
      <c r="BP168" s="33"/>
      <c r="BQ168" s="41"/>
    </row>
    <row r="169" spans="1:69" s="3" customFormat="1" ht="30.6" x14ac:dyDescent="0.3">
      <c r="A169" s="35" t="s">
        <v>2410</v>
      </c>
      <c r="B169" s="36" t="s">
        <v>2054</v>
      </c>
      <c r="C169" s="223" t="s">
        <v>1619</v>
      </c>
      <c r="D169" s="223"/>
      <c r="E169" s="223"/>
      <c r="F169" s="35" t="s">
        <v>437</v>
      </c>
      <c r="G169" s="55">
        <v>2</v>
      </c>
      <c r="H169" s="39">
        <v>1576.88</v>
      </c>
      <c r="I169" s="39"/>
      <c r="J169" s="39"/>
      <c r="K169" s="37" t="s">
        <v>52</v>
      </c>
      <c r="L169" s="39">
        <v>19647.919999999998</v>
      </c>
      <c r="M169" s="39"/>
      <c r="N169" s="40"/>
      <c r="O169" s="39"/>
      <c r="BP169" s="33"/>
      <c r="BQ169" s="41" t="s">
        <v>1619</v>
      </c>
    </row>
    <row r="170" spans="1:69" s="3" customFormat="1" ht="61.2" x14ac:dyDescent="0.3">
      <c r="A170" s="35" t="s">
        <v>353</v>
      </c>
      <c r="B170" s="36" t="s">
        <v>1620</v>
      </c>
      <c r="C170" s="223" t="s">
        <v>1621</v>
      </c>
      <c r="D170" s="223"/>
      <c r="E170" s="223"/>
      <c r="F170" s="35" t="s">
        <v>109</v>
      </c>
      <c r="G170" s="55">
        <v>4</v>
      </c>
      <c r="H170" s="39" t="s">
        <v>1622</v>
      </c>
      <c r="I170" s="39">
        <v>0.37</v>
      </c>
      <c r="J170" s="39">
        <v>55.05</v>
      </c>
      <c r="K170" s="37" t="s">
        <v>42</v>
      </c>
      <c r="L170" s="39">
        <v>5396.39</v>
      </c>
      <c r="M170" s="39">
        <v>3494.67</v>
      </c>
      <c r="N170" s="40">
        <v>16.809999999999999</v>
      </c>
      <c r="O170" s="39">
        <v>1884.91</v>
      </c>
      <c r="BP170" s="33"/>
      <c r="BQ170" s="41" t="s">
        <v>1621</v>
      </c>
    </row>
    <row r="171" spans="1:69" s="3" customFormat="1" ht="14.4" x14ac:dyDescent="0.3">
      <c r="A171" s="47"/>
      <c r="B171" s="48"/>
      <c r="C171" s="48"/>
      <c r="D171" s="48"/>
      <c r="E171" s="49" t="s">
        <v>2885</v>
      </c>
      <c r="F171" s="49"/>
      <c r="G171" s="50"/>
      <c r="H171" s="51"/>
      <c r="I171" s="17"/>
      <c r="J171" s="17"/>
      <c r="K171" s="17"/>
      <c r="L171" s="52">
        <v>3389.83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2886</v>
      </c>
      <c r="F172" s="49"/>
      <c r="G172" s="50"/>
      <c r="H172" s="51"/>
      <c r="I172" s="17"/>
      <c r="J172" s="17"/>
      <c r="K172" s="17"/>
      <c r="L172" s="52">
        <v>1782.28</v>
      </c>
      <c r="M172" s="53"/>
      <c r="N172" s="53"/>
      <c r="O172" s="54"/>
      <c r="BP172" s="33"/>
      <c r="BQ172" s="41"/>
    </row>
    <row r="173" spans="1:69" s="3" customFormat="1" ht="14.4" x14ac:dyDescent="0.3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10568.5</v>
      </c>
      <c r="M173" s="53"/>
      <c r="N173" s="53"/>
      <c r="O173" s="54"/>
      <c r="BP173" s="33"/>
      <c r="BQ173" s="41"/>
    </row>
    <row r="174" spans="1:69" s="3" customFormat="1" ht="31.8" x14ac:dyDescent="0.3">
      <c r="A174" s="35" t="s">
        <v>2413</v>
      </c>
      <c r="B174" s="36" t="s">
        <v>2056</v>
      </c>
      <c r="C174" s="223" t="s">
        <v>2057</v>
      </c>
      <c r="D174" s="223"/>
      <c r="E174" s="223"/>
      <c r="F174" s="35" t="s">
        <v>437</v>
      </c>
      <c r="G174" s="55">
        <v>4</v>
      </c>
      <c r="H174" s="39">
        <v>2403.11</v>
      </c>
      <c r="I174" s="39"/>
      <c r="J174" s="39"/>
      <c r="K174" s="37" t="s">
        <v>52</v>
      </c>
      <c r="L174" s="39">
        <v>59885.5</v>
      </c>
      <c r="M174" s="39"/>
      <c r="N174" s="40"/>
      <c r="O174" s="39"/>
      <c r="BP174" s="33"/>
      <c r="BQ174" s="41" t="s">
        <v>2057</v>
      </c>
    </row>
    <row r="175" spans="1:69" s="3" customFormat="1" ht="61.2" x14ac:dyDescent="0.3">
      <c r="A175" s="35" t="s">
        <v>363</v>
      </c>
      <c r="B175" s="36" t="s">
        <v>1629</v>
      </c>
      <c r="C175" s="223" t="s">
        <v>1630</v>
      </c>
      <c r="D175" s="223"/>
      <c r="E175" s="223"/>
      <c r="F175" s="35" t="s">
        <v>109</v>
      </c>
      <c r="G175" s="55">
        <v>86</v>
      </c>
      <c r="H175" s="39" t="s">
        <v>1631</v>
      </c>
      <c r="I175" s="39">
        <v>1.33</v>
      </c>
      <c r="J175" s="39">
        <v>33.54</v>
      </c>
      <c r="K175" s="37" t="s">
        <v>42</v>
      </c>
      <c r="L175" s="39">
        <v>98306.6</v>
      </c>
      <c r="M175" s="39">
        <v>72305.64</v>
      </c>
      <c r="N175" s="40">
        <v>1310.1500000000001</v>
      </c>
      <c r="O175" s="39">
        <v>24690.81</v>
      </c>
      <c r="BP175" s="33"/>
      <c r="BQ175" s="41" t="s">
        <v>1630</v>
      </c>
    </row>
    <row r="176" spans="1:69" s="3" customFormat="1" ht="14.4" x14ac:dyDescent="0.3">
      <c r="A176" s="47"/>
      <c r="B176" s="48"/>
      <c r="C176" s="48"/>
      <c r="D176" s="48"/>
      <c r="E176" s="49" t="s">
        <v>2887</v>
      </c>
      <c r="F176" s="49"/>
      <c r="G176" s="50"/>
      <c r="H176" s="51"/>
      <c r="I176" s="17"/>
      <c r="J176" s="17"/>
      <c r="K176" s="17"/>
      <c r="L176" s="52">
        <v>70136.47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2888</v>
      </c>
      <c r="F177" s="49"/>
      <c r="G177" s="50"/>
      <c r="H177" s="51"/>
      <c r="I177" s="17"/>
      <c r="J177" s="17"/>
      <c r="K177" s="17"/>
      <c r="L177" s="52">
        <v>36875.879999999997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205318.95</v>
      </c>
      <c r="M178" s="53"/>
      <c r="N178" s="53"/>
      <c r="O178" s="54"/>
      <c r="BP178" s="33"/>
      <c r="BQ178" s="41"/>
    </row>
    <row r="179" spans="1:69" s="3" customFormat="1" ht="42" x14ac:dyDescent="0.3">
      <c r="A179" s="35" t="s">
        <v>366</v>
      </c>
      <c r="B179" s="36" t="s">
        <v>2056</v>
      </c>
      <c r="C179" s="223" t="s">
        <v>2414</v>
      </c>
      <c r="D179" s="223"/>
      <c r="E179" s="223"/>
      <c r="F179" s="35" t="s">
        <v>437</v>
      </c>
      <c r="G179" s="55">
        <v>86</v>
      </c>
      <c r="H179" s="39">
        <v>2292.27</v>
      </c>
      <c r="I179" s="39"/>
      <c r="J179" s="39"/>
      <c r="K179" s="37" t="s">
        <v>52</v>
      </c>
      <c r="L179" s="39">
        <v>1228152.42</v>
      </c>
      <c r="M179" s="39"/>
      <c r="N179" s="40"/>
      <c r="O179" s="39"/>
      <c r="BP179" s="33"/>
      <c r="BQ179" s="41" t="s">
        <v>2414</v>
      </c>
    </row>
    <row r="180" spans="1:69" s="3" customFormat="1" ht="61.2" x14ac:dyDescent="0.3">
      <c r="A180" s="35" t="s">
        <v>371</v>
      </c>
      <c r="B180" s="36" t="s">
        <v>132</v>
      </c>
      <c r="C180" s="223" t="s">
        <v>133</v>
      </c>
      <c r="D180" s="223"/>
      <c r="E180" s="223"/>
      <c r="F180" s="35" t="s">
        <v>109</v>
      </c>
      <c r="G180" s="55">
        <v>10</v>
      </c>
      <c r="H180" s="39" t="s">
        <v>134</v>
      </c>
      <c r="I180" s="39" t="s">
        <v>135</v>
      </c>
      <c r="J180" s="39">
        <v>4.09</v>
      </c>
      <c r="K180" s="37" t="s">
        <v>42</v>
      </c>
      <c r="L180" s="39">
        <v>18117.79</v>
      </c>
      <c r="M180" s="39">
        <v>11545.27</v>
      </c>
      <c r="N180" s="40" t="s">
        <v>2889</v>
      </c>
      <c r="O180" s="39">
        <v>350.1</v>
      </c>
      <c r="BP180" s="33"/>
      <c r="BQ180" s="41" t="s">
        <v>133</v>
      </c>
    </row>
    <row r="181" spans="1:69" s="3" customFormat="1" ht="14.4" x14ac:dyDescent="0.3">
      <c r="A181" s="42"/>
      <c r="B181" s="43"/>
      <c r="C181" s="44" t="s">
        <v>2890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2891</v>
      </c>
      <c r="F182" s="49"/>
      <c r="G182" s="50"/>
      <c r="H182" s="51"/>
      <c r="I182" s="17"/>
      <c r="J182" s="17"/>
      <c r="K182" s="17"/>
      <c r="L182" s="52">
        <v>12638.98</v>
      </c>
      <c r="M182" s="53"/>
      <c r="N182" s="53"/>
      <c r="O182" s="54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2892</v>
      </c>
      <c r="F183" s="49"/>
      <c r="G183" s="50"/>
      <c r="H183" s="51"/>
      <c r="I183" s="17"/>
      <c r="J183" s="17"/>
      <c r="K183" s="17"/>
      <c r="L183" s="52">
        <v>6645.24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37402.01</v>
      </c>
      <c r="M184" s="53"/>
      <c r="N184" s="53"/>
      <c r="O184" s="54"/>
      <c r="BP184" s="33"/>
      <c r="BQ184" s="41"/>
    </row>
    <row r="185" spans="1:69" s="3" customFormat="1" ht="31.8" x14ac:dyDescent="0.3">
      <c r="A185" s="35" t="s">
        <v>2667</v>
      </c>
      <c r="B185" s="36" t="s">
        <v>2893</v>
      </c>
      <c r="C185" s="223" t="s">
        <v>1662</v>
      </c>
      <c r="D185" s="223"/>
      <c r="E185" s="223"/>
      <c r="F185" s="35" t="s">
        <v>437</v>
      </c>
      <c r="G185" s="55">
        <v>2</v>
      </c>
      <c r="H185" s="39">
        <v>6225.34</v>
      </c>
      <c r="I185" s="39"/>
      <c r="J185" s="39"/>
      <c r="K185" s="37" t="s">
        <v>52</v>
      </c>
      <c r="L185" s="39">
        <v>77567.740000000005</v>
      </c>
      <c r="M185" s="39"/>
      <c r="N185" s="40"/>
      <c r="O185" s="39"/>
      <c r="BP185" s="33"/>
      <c r="BQ185" s="41" t="s">
        <v>1662</v>
      </c>
    </row>
    <row r="186" spans="1:69" s="3" customFormat="1" ht="31.8" x14ac:dyDescent="0.3">
      <c r="A186" s="35" t="s">
        <v>2894</v>
      </c>
      <c r="B186" s="36" t="s">
        <v>2893</v>
      </c>
      <c r="C186" s="223" t="s">
        <v>2417</v>
      </c>
      <c r="D186" s="223"/>
      <c r="E186" s="223"/>
      <c r="F186" s="35" t="s">
        <v>437</v>
      </c>
      <c r="G186" s="55">
        <v>8</v>
      </c>
      <c r="H186" s="39">
        <v>3276.91</v>
      </c>
      <c r="I186" s="39"/>
      <c r="J186" s="39"/>
      <c r="K186" s="37" t="s">
        <v>52</v>
      </c>
      <c r="L186" s="39">
        <v>163321.19</v>
      </c>
      <c r="M186" s="39"/>
      <c r="N186" s="40"/>
      <c r="O186" s="39"/>
      <c r="BP186" s="33"/>
      <c r="BQ186" s="41" t="s">
        <v>2417</v>
      </c>
    </row>
    <row r="187" spans="1:69" s="3" customFormat="1" ht="61.2" x14ac:dyDescent="0.3">
      <c r="A187" s="35" t="s">
        <v>386</v>
      </c>
      <c r="B187" s="36" t="s">
        <v>1669</v>
      </c>
      <c r="C187" s="223" t="s">
        <v>1670</v>
      </c>
      <c r="D187" s="223"/>
      <c r="E187" s="223"/>
      <c r="F187" s="35" t="s">
        <v>174</v>
      </c>
      <c r="G187" s="56">
        <v>0.02</v>
      </c>
      <c r="H187" s="39" t="s">
        <v>1671</v>
      </c>
      <c r="I187" s="39" t="s">
        <v>1672</v>
      </c>
      <c r="J187" s="39">
        <v>72.19</v>
      </c>
      <c r="K187" s="37" t="s">
        <v>42</v>
      </c>
      <c r="L187" s="39">
        <v>590.14</v>
      </c>
      <c r="M187" s="39">
        <v>572.14</v>
      </c>
      <c r="N187" s="40" t="s">
        <v>2895</v>
      </c>
      <c r="O187" s="39">
        <v>12.36</v>
      </c>
      <c r="BP187" s="33"/>
      <c r="BQ187" s="41" t="s">
        <v>1670</v>
      </c>
    </row>
    <row r="188" spans="1:69" s="3" customFormat="1" ht="14.4" x14ac:dyDescent="0.3">
      <c r="A188" s="42"/>
      <c r="B188" s="43"/>
      <c r="C188" s="44" t="s">
        <v>680</v>
      </c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6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2896</v>
      </c>
      <c r="F189" s="49"/>
      <c r="G189" s="50"/>
      <c r="H189" s="51"/>
      <c r="I189" s="17"/>
      <c r="J189" s="17"/>
      <c r="K189" s="17"/>
      <c r="L189" s="52">
        <v>555.97</v>
      </c>
      <c r="M189" s="53"/>
      <c r="N189" s="53"/>
      <c r="O189" s="54"/>
      <c r="BP189" s="33"/>
      <c r="BQ189" s="41"/>
    </row>
    <row r="190" spans="1:69" s="3" customFormat="1" ht="14.4" x14ac:dyDescent="0.3">
      <c r="A190" s="47"/>
      <c r="B190" s="48"/>
      <c r="C190" s="48"/>
      <c r="D190" s="48"/>
      <c r="E190" s="49" t="s">
        <v>2897</v>
      </c>
      <c r="F190" s="49"/>
      <c r="G190" s="50"/>
      <c r="H190" s="51"/>
      <c r="I190" s="17"/>
      <c r="J190" s="17"/>
      <c r="K190" s="17"/>
      <c r="L190" s="52">
        <v>292.31</v>
      </c>
      <c r="M190" s="53"/>
      <c r="N190" s="53"/>
      <c r="O190" s="54"/>
      <c r="BP190" s="33"/>
      <c r="BQ190" s="41"/>
    </row>
    <row r="191" spans="1:69" s="3" customFormat="1" ht="14.4" x14ac:dyDescent="0.3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1438.42</v>
      </c>
      <c r="M191" s="53"/>
      <c r="N191" s="53"/>
      <c r="O191" s="54"/>
      <c r="BP191" s="33"/>
      <c r="BQ191" s="41"/>
    </row>
    <row r="192" spans="1:69" s="3" customFormat="1" ht="61.2" x14ac:dyDescent="0.3">
      <c r="A192" s="35" t="s">
        <v>388</v>
      </c>
      <c r="B192" s="36" t="s">
        <v>1655</v>
      </c>
      <c r="C192" s="223" t="s">
        <v>1656</v>
      </c>
      <c r="D192" s="223"/>
      <c r="E192" s="223"/>
      <c r="F192" s="35" t="s">
        <v>437</v>
      </c>
      <c r="G192" s="55">
        <v>2</v>
      </c>
      <c r="H192" s="39">
        <v>2257.86</v>
      </c>
      <c r="I192" s="39"/>
      <c r="J192" s="39">
        <v>2257.86</v>
      </c>
      <c r="K192" s="37" t="s">
        <v>42</v>
      </c>
      <c r="L192" s="39">
        <v>38654.559999999998</v>
      </c>
      <c r="M192" s="39"/>
      <c r="N192" s="40"/>
      <c r="O192" s="39">
        <v>38654.559999999998</v>
      </c>
      <c r="BP192" s="33"/>
      <c r="BQ192" s="41" t="s">
        <v>1656</v>
      </c>
    </row>
    <row r="193" spans="1:69" s="3" customFormat="1" ht="61.2" x14ac:dyDescent="0.3">
      <c r="A193" s="35" t="s">
        <v>391</v>
      </c>
      <c r="B193" s="36" t="s">
        <v>429</v>
      </c>
      <c r="C193" s="223" t="s">
        <v>430</v>
      </c>
      <c r="D193" s="223"/>
      <c r="E193" s="223"/>
      <c r="F193" s="35" t="s">
        <v>109</v>
      </c>
      <c r="G193" s="55">
        <v>160</v>
      </c>
      <c r="H193" s="39" t="s">
        <v>431</v>
      </c>
      <c r="I193" s="39"/>
      <c r="J193" s="39">
        <v>7.45</v>
      </c>
      <c r="K193" s="37" t="s">
        <v>42</v>
      </c>
      <c r="L193" s="39">
        <v>278335.75</v>
      </c>
      <c r="M193" s="39">
        <v>268132.23</v>
      </c>
      <c r="N193" s="40"/>
      <c r="O193" s="39">
        <v>10203.52</v>
      </c>
      <c r="BP193" s="33"/>
      <c r="BQ193" s="41" t="s">
        <v>430</v>
      </c>
    </row>
    <row r="194" spans="1:69" s="3" customFormat="1" ht="14.4" x14ac:dyDescent="0.3">
      <c r="A194" s="47"/>
      <c r="B194" s="48"/>
      <c r="C194" s="48"/>
      <c r="D194" s="48"/>
      <c r="E194" s="49" t="s">
        <v>2898</v>
      </c>
      <c r="F194" s="49"/>
      <c r="G194" s="50"/>
      <c r="H194" s="51"/>
      <c r="I194" s="17"/>
      <c r="J194" s="17"/>
      <c r="K194" s="17"/>
      <c r="L194" s="52">
        <v>254725.62</v>
      </c>
      <c r="M194" s="53"/>
      <c r="N194" s="53"/>
      <c r="O194" s="54"/>
      <c r="BP194" s="33"/>
      <c r="BQ194" s="41"/>
    </row>
    <row r="195" spans="1:69" s="3" customFormat="1" ht="14.4" x14ac:dyDescent="0.3">
      <c r="A195" s="47"/>
      <c r="B195" s="48"/>
      <c r="C195" s="48"/>
      <c r="D195" s="48"/>
      <c r="E195" s="49" t="s">
        <v>2899</v>
      </c>
      <c r="F195" s="49"/>
      <c r="G195" s="50"/>
      <c r="H195" s="51"/>
      <c r="I195" s="17"/>
      <c r="J195" s="17"/>
      <c r="K195" s="17"/>
      <c r="L195" s="52">
        <v>142110.07999999999</v>
      </c>
      <c r="M195" s="53"/>
      <c r="N195" s="53"/>
      <c r="O195" s="54"/>
      <c r="BP195" s="33"/>
      <c r="BQ195" s="41"/>
    </row>
    <row r="196" spans="1:69" s="3" customFormat="1" ht="14.4" x14ac:dyDescent="0.3">
      <c r="A196" s="47"/>
      <c r="B196" s="48"/>
      <c r="C196" s="48"/>
      <c r="D196" s="48"/>
      <c r="E196" s="49" t="s">
        <v>47</v>
      </c>
      <c r="F196" s="49"/>
      <c r="G196" s="50"/>
      <c r="H196" s="51"/>
      <c r="I196" s="17"/>
      <c r="J196" s="17"/>
      <c r="K196" s="17"/>
      <c r="L196" s="52">
        <v>675171.45</v>
      </c>
      <c r="M196" s="53"/>
      <c r="N196" s="53"/>
      <c r="O196" s="54"/>
      <c r="BP196" s="33"/>
      <c r="BQ196" s="41"/>
    </row>
    <row r="197" spans="1:69" s="3" customFormat="1" ht="61.2" x14ac:dyDescent="0.3">
      <c r="A197" s="35" t="s">
        <v>393</v>
      </c>
      <c r="B197" s="36" t="s">
        <v>1644</v>
      </c>
      <c r="C197" s="223" t="s">
        <v>2900</v>
      </c>
      <c r="D197" s="223"/>
      <c r="E197" s="223"/>
      <c r="F197" s="35" t="s">
        <v>437</v>
      </c>
      <c r="G197" s="55">
        <v>160</v>
      </c>
      <c r="H197" s="39">
        <v>2561.42</v>
      </c>
      <c r="I197" s="39"/>
      <c r="J197" s="39">
        <v>2561.42</v>
      </c>
      <c r="K197" s="37" t="s">
        <v>42</v>
      </c>
      <c r="L197" s="39">
        <v>3508120.83</v>
      </c>
      <c r="M197" s="39"/>
      <c r="N197" s="40"/>
      <c r="O197" s="39">
        <v>3508120.83</v>
      </c>
      <c r="BP197" s="33"/>
      <c r="BQ197" s="41" t="s">
        <v>2900</v>
      </c>
    </row>
    <row r="198" spans="1:69" s="3" customFormat="1" ht="61.2" x14ac:dyDescent="0.3">
      <c r="A198" s="35" t="s">
        <v>395</v>
      </c>
      <c r="B198" s="36" t="s">
        <v>2901</v>
      </c>
      <c r="C198" s="223" t="s">
        <v>2902</v>
      </c>
      <c r="D198" s="223"/>
      <c r="E198" s="223"/>
      <c r="F198" s="35" t="s">
        <v>437</v>
      </c>
      <c r="G198" s="55">
        <v>2</v>
      </c>
      <c r="H198" s="39">
        <v>91.54</v>
      </c>
      <c r="I198" s="39"/>
      <c r="J198" s="39">
        <v>91.54</v>
      </c>
      <c r="K198" s="37" t="s">
        <v>42</v>
      </c>
      <c r="L198" s="39">
        <v>1567.16</v>
      </c>
      <c r="M198" s="39"/>
      <c r="N198" s="40"/>
      <c r="O198" s="39">
        <v>1567.16</v>
      </c>
      <c r="BP198" s="33"/>
      <c r="BQ198" s="41" t="s">
        <v>2902</v>
      </c>
    </row>
    <row r="199" spans="1:69" s="3" customFormat="1" ht="14.4" x14ac:dyDescent="0.3">
      <c r="A199" s="228" t="s">
        <v>2420</v>
      </c>
      <c r="B199" s="229"/>
      <c r="C199" s="229"/>
      <c r="D199" s="229"/>
      <c r="E199" s="229"/>
      <c r="F199" s="229"/>
      <c r="G199" s="229"/>
      <c r="H199" s="229"/>
      <c r="I199" s="229"/>
      <c r="J199" s="229"/>
      <c r="K199" s="229"/>
      <c r="L199" s="229"/>
      <c r="M199" s="229"/>
      <c r="N199" s="229"/>
      <c r="O199" s="230"/>
      <c r="BP199" s="33" t="s">
        <v>2420</v>
      </c>
      <c r="BQ199" s="41"/>
    </row>
    <row r="200" spans="1:69" s="3" customFormat="1" ht="61.2" x14ac:dyDescent="0.3">
      <c r="A200" s="35" t="s">
        <v>397</v>
      </c>
      <c r="B200" s="36" t="s">
        <v>1916</v>
      </c>
      <c r="C200" s="223" t="s">
        <v>1917</v>
      </c>
      <c r="D200" s="223"/>
      <c r="E200" s="223"/>
      <c r="F200" s="35" t="s">
        <v>1918</v>
      </c>
      <c r="G200" s="60">
        <v>0.27500000000000002</v>
      </c>
      <c r="H200" s="39" t="s">
        <v>1919</v>
      </c>
      <c r="I200" s="39"/>
      <c r="J200" s="39"/>
      <c r="K200" s="37" t="s">
        <v>42</v>
      </c>
      <c r="L200" s="39">
        <v>16228.58</v>
      </c>
      <c r="M200" s="39">
        <v>16228.58</v>
      </c>
      <c r="N200" s="40"/>
      <c r="O200" s="39"/>
      <c r="BP200" s="33"/>
      <c r="BQ200" s="41" t="s">
        <v>1917</v>
      </c>
    </row>
    <row r="201" spans="1:69" s="3" customFormat="1" ht="14.4" x14ac:dyDescent="0.3">
      <c r="A201" s="42"/>
      <c r="B201" s="43"/>
      <c r="C201" s="44" t="s">
        <v>2903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</row>
    <row r="202" spans="1:69" s="3" customFormat="1" ht="14.4" x14ac:dyDescent="0.3">
      <c r="A202" s="47"/>
      <c r="B202" s="48"/>
      <c r="C202" s="48"/>
      <c r="D202" s="48"/>
      <c r="E202" s="49" t="s">
        <v>2904</v>
      </c>
      <c r="F202" s="49"/>
      <c r="G202" s="50"/>
      <c r="H202" s="51"/>
      <c r="I202" s="17"/>
      <c r="J202" s="17"/>
      <c r="K202" s="17"/>
      <c r="L202" s="52">
        <v>14443.44</v>
      </c>
      <c r="M202" s="53"/>
      <c r="N202" s="53"/>
      <c r="O202" s="54"/>
      <c r="BP202" s="33"/>
      <c r="BQ202" s="41"/>
    </row>
    <row r="203" spans="1:69" s="3" customFormat="1" ht="14.4" x14ac:dyDescent="0.3">
      <c r="A203" s="47"/>
      <c r="B203" s="48"/>
      <c r="C203" s="48"/>
      <c r="D203" s="48"/>
      <c r="E203" s="49" t="s">
        <v>2905</v>
      </c>
      <c r="F203" s="49"/>
      <c r="G203" s="50"/>
      <c r="H203" s="51"/>
      <c r="I203" s="17"/>
      <c r="J203" s="17"/>
      <c r="K203" s="17"/>
      <c r="L203" s="52">
        <v>6491.43</v>
      </c>
      <c r="M203" s="53"/>
      <c r="N203" s="53"/>
      <c r="O203" s="54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37163.449999999997</v>
      </c>
      <c r="M204" s="53"/>
      <c r="N204" s="53"/>
      <c r="O204" s="54"/>
      <c r="BP204" s="33"/>
      <c r="BQ204" s="41"/>
    </row>
    <row r="205" spans="1:69" s="3" customFormat="1" ht="61.2" x14ac:dyDescent="0.3">
      <c r="A205" s="35" t="s">
        <v>399</v>
      </c>
      <c r="B205" s="36" t="s">
        <v>1923</v>
      </c>
      <c r="C205" s="223" t="s">
        <v>1924</v>
      </c>
      <c r="D205" s="223"/>
      <c r="E205" s="223"/>
      <c r="F205" s="35" t="s">
        <v>1918</v>
      </c>
      <c r="G205" s="60">
        <v>0.27500000000000002</v>
      </c>
      <c r="H205" s="39" t="s">
        <v>1925</v>
      </c>
      <c r="I205" s="39"/>
      <c r="J205" s="39"/>
      <c r="K205" s="37" t="s">
        <v>42</v>
      </c>
      <c r="L205" s="39">
        <v>8966.74</v>
      </c>
      <c r="M205" s="39">
        <v>8966.74</v>
      </c>
      <c r="N205" s="40"/>
      <c r="O205" s="39"/>
      <c r="BP205" s="33"/>
      <c r="BQ205" s="41" t="s">
        <v>1924</v>
      </c>
    </row>
    <row r="206" spans="1:69" s="3" customFormat="1" ht="14.4" x14ac:dyDescent="0.3">
      <c r="A206" s="47"/>
      <c r="B206" s="48"/>
      <c r="C206" s="48"/>
      <c r="D206" s="48"/>
      <c r="E206" s="49" t="s">
        <v>2906</v>
      </c>
      <c r="F206" s="49"/>
      <c r="G206" s="50"/>
      <c r="H206" s="51"/>
      <c r="I206" s="17"/>
      <c r="J206" s="17"/>
      <c r="K206" s="17"/>
      <c r="L206" s="52">
        <v>7980.4</v>
      </c>
      <c r="M206" s="53"/>
      <c r="N206" s="53"/>
      <c r="O206" s="54"/>
      <c r="BP206" s="33"/>
      <c r="BQ206" s="41"/>
    </row>
    <row r="207" spans="1:69" s="3" customFormat="1" ht="14.4" x14ac:dyDescent="0.3">
      <c r="A207" s="47"/>
      <c r="B207" s="48"/>
      <c r="C207" s="48"/>
      <c r="D207" s="48"/>
      <c r="E207" s="49" t="s">
        <v>2907</v>
      </c>
      <c r="F207" s="49"/>
      <c r="G207" s="50"/>
      <c r="H207" s="51"/>
      <c r="I207" s="17"/>
      <c r="J207" s="17"/>
      <c r="K207" s="17"/>
      <c r="L207" s="52">
        <v>3586.7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47</v>
      </c>
      <c r="F208" s="49"/>
      <c r="G208" s="50"/>
      <c r="H208" s="51"/>
      <c r="I208" s="17"/>
      <c r="J208" s="17"/>
      <c r="K208" s="17"/>
      <c r="L208" s="52">
        <v>20533.84</v>
      </c>
      <c r="M208" s="53"/>
      <c r="N208" s="53"/>
      <c r="O208" s="54"/>
      <c r="BP208" s="33"/>
      <c r="BQ208" s="41"/>
    </row>
    <row r="209" spans="1:69" s="3" customFormat="1" ht="61.2" x14ac:dyDescent="0.3">
      <c r="A209" s="35" t="s">
        <v>401</v>
      </c>
      <c r="B209" s="36" t="s">
        <v>1064</v>
      </c>
      <c r="C209" s="223" t="s">
        <v>1929</v>
      </c>
      <c r="D209" s="223"/>
      <c r="E209" s="223"/>
      <c r="F209" s="35" t="s">
        <v>238</v>
      </c>
      <c r="G209" s="38">
        <v>1.1000000000000001</v>
      </c>
      <c r="H209" s="39" t="s">
        <v>1066</v>
      </c>
      <c r="I209" s="39" t="s">
        <v>1067</v>
      </c>
      <c r="J209" s="39">
        <v>124.14</v>
      </c>
      <c r="K209" s="37" t="s">
        <v>42</v>
      </c>
      <c r="L209" s="39">
        <v>10833.22</v>
      </c>
      <c r="M209" s="39">
        <v>8435.56</v>
      </c>
      <c r="N209" s="40" t="s">
        <v>2908</v>
      </c>
      <c r="O209" s="39">
        <v>1169</v>
      </c>
      <c r="BP209" s="33"/>
      <c r="BQ209" s="41" t="s">
        <v>1929</v>
      </c>
    </row>
    <row r="210" spans="1:69" s="3" customFormat="1" ht="14.4" x14ac:dyDescent="0.3">
      <c r="A210" s="42"/>
      <c r="B210" s="43"/>
      <c r="C210" s="44" t="s">
        <v>2909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4.4" x14ac:dyDescent="0.3">
      <c r="A211" s="47"/>
      <c r="B211" s="48"/>
      <c r="C211" s="48"/>
      <c r="D211" s="48"/>
      <c r="E211" s="49" t="s">
        <v>2910</v>
      </c>
      <c r="F211" s="49"/>
      <c r="G211" s="50"/>
      <c r="H211" s="51"/>
      <c r="I211" s="17"/>
      <c r="J211" s="17"/>
      <c r="K211" s="17"/>
      <c r="L211" s="52">
        <v>8331.7800000000007</v>
      </c>
      <c r="M211" s="53"/>
      <c r="N211" s="53"/>
      <c r="O211" s="54"/>
      <c r="BP211" s="33"/>
      <c r="BQ211" s="41"/>
    </row>
    <row r="212" spans="1:69" s="3" customFormat="1" ht="14.4" x14ac:dyDescent="0.3">
      <c r="A212" s="47"/>
      <c r="B212" s="48"/>
      <c r="C212" s="48"/>
      <c r="D212" s="48"/>
      <c r="E212" s="49" t="s">
        <v>2911</v>
      </c>
      <c r="F212" s="49"/>
      <c r="G212" s="50"/>
      <c r="H212" s="51"/>
      <c r="I212" s="17"/>
      <c r="J212" s="17"/>
      <c r="K212" s="17"/>
      <c r="L212" s="52">
        <v>4380.62</v>
      </c>
      <c r="M212" s="53"/>
      <c r="N212" s="53"/>
      <c r="O212" s="54"/>
      <c r="BP212" s="33"/>
      <c r="BQ212" s="41"/>
    </row>
    <row r="213" spans="1:69" s="3" customFormat="1" ht="14.4" x14ac:dyDescent="0.3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23545.62</v>
      </c>
      <c r="M213" s="53"/>
      <c r="N213" s="53"/>
      <c r="O213" s="54"/>
      <c r="BP213" s="33"/>
      <c r="BQ213" s="41"/>
    </row>
    <row r="214" spans="1:69" s="3" customFormat="1" ht="61.2" x14ac:dyDescent="0.3">
      <c r="A214" s="35" t="s">
        <v>403</v>
      </c>
      <c r="B214" s="36" t="s">
        <v>812</v>
      </c>
      <c r="C214" s="223" t="s">
        <v>813</v>
      </c>
      <c r="D214" s="223"/>
      <c r="E214" s="223"/>
      <c r="F214" s="35" t="s">
        <v>238</v>
      </c>
      <c r="G214" s="38">
        <v>11.9</v>
      </c>
      <c r="H214" s="39" t="s">
        <v>1934</v>
      </c>
      <c r="I214" s="39" t="s">
        <v>815</v>
      </c>
      <c r="J214" s="39">
        <v>22.32</v>
      </c>
      <c r="K214" s="37" t="s">
        <v>42</v>
      </c>
      <c r="L214" s="39">
        <v>134216.95000000001</v>
      </c>
      <c r="M214" s="39">
        <v>117094.93</v>
      </c>
      <c r="N214" s="40" t="s">
        <v>2912</v>
      </c>
      <c r="O214" s="39">
        <v>2273.6</v>
      </c>
      <c r="BP214" s="33"/>
      <c r="BQ214" s="41" t="s">
        <v>813</v>
      </c>
    </row>
    <row r="215" spans="1:69" s="3" customFormat="1" ht="14.4" x14ac:dyDescent="0.3">
      <c r="A215" s="42"/>
      <c r="B215" s="43"/>
      <c r="C215" s="44" t="s">
        <v>2913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4.4" x14ac:dyDescent="0.3">
      <c r="A216" s="47"/>
      <c r="B216" s="48"/>
      <c r="C216" s="48"/>
      <c r="D216" s="48"/>
      <c r="E216" s="49" t="s">
        <v>2914</v>
      </c>
      <c r="F216" s="49"/>
      <c r="G216" s="50"/>
      <c r="H216" s="51"/>
      <c r="I216" s="17"/>
      <c r="J216" s="17"/>
      <c r="K216" s="17"/>
      <c r="L216" s="52">
        <v>115415.4</v>
      </c>
      <c r="M216" s="53"/>
      <c r="N216" s="53"/>
      <c r="O216" s="54"/>
      <c r="BP216" s="33"/>
      <c r="BQ216" s="41"/>
    </row>
    <row r="217" spans="1:69" s="3" customFormat="1" ht="14.4" x14ac:dyDescent="0.3">
      <c r="A217" s="47"/>
      <c r="B217" s="48"/>
      <c r="C217" s="48"/>
      <c r="D217" s="48"/>
      <c r="E217" s="49" t="s">
        <v>2915</v>
      </c>
      <c r="F217" s="49"/>
      <c r="G217" s="50"/>
      <c r="H217" s="51"/>
      <c r="I217" s="17"/>
      <c r="J217" s="17"/>
      <c r="K217" s="17"/>
      <c r="L217" s="52">
        <v>60682.32</v>
      </c>
      <c r="M217" s="53"/>
      <c r="N217" s="53"/>
      <c r="O217" s="54"/>
      <c r="BP217" s="33"/>
      <c r="BQ217" s="41"/>
    </row>
    <row r="218" spans="1:69" s="3" customFormat="1" ht="14.4" x14ac:dyDescent="0.3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310314.67</v>
      </c>
      <c r="M218" s="53"/>
      <c r="N218" s="53"/>
      <c r="O218" s="54"/>
      <c r="BP218" s="33"/>
      <c r="BQ218" s="41"/>
    </row>
    <row r="219" spans="1:69" s="3" customFormat="1" ht="61.2" x14ac:dyDescent="0.3">
      <c r="A219" s="35" t="s">
        <v>405</v>
      </c>
      <c r="B219" s="36" t="s">
        <v>1939</v>
      </c>
      <c r="C219" s="223" t="s">
        <v>822</v>
      </c>
      <c r="D219" s="223"/>
      <c r="E219" s="223"/>
      <c r="F219" s="35" t="s">
        <v>265</v>
      </c>
      <c r="G219" s="55">
        <v>1300</v>
      </c>
      <c r="H219" s="39">
        <v>35.549999999999997</v>
      </c>
      <c r="I219" s="39"/>
      <c r="J219" s="39">
        <v>35.549999999999997</v>
      </c>
      <c r="K219" s="37" t="s">
        <v>42</v>
      </c>
      <c r="L219" s="39">
        <v>395600.4</v>
      </c>
      <c r="M219" s="39"/>
      <c r="N219" s="40"/>
      <c r="O219" s="39">
        <v>395600.4</v>
      </c>
      <c r="BP219" s="33"/>
      <c r="BQ219" s="41" t="s">
        <v>822</v>
      </c>
    </row>
    <row r="220" spans="1:69" s="3" customFormat="1" ht="61.2" x14ac:dyDescent="0.3">
      <c r="A220" s="35" t="s">
        <v>407</v>
      </c>
      <c r="B220" s="36" t="s">
        <v>849</v>
      </c>
      <c r="C220" s="223" t="s">
        <v>850</v>
      </c>
      <c r="D220" s="223"/>
      <c r="E220" s="223"/>
      <c r="F220" s="35" t="s">
        <v>520</v>
      </c>
      <c r="G220" s="55">
        <v>2</v>
      </c>
      <c r="H220" s="39" t="s">
        <v>851</v>
      </c>
      <c r="I220" s="39" t="s">
        <v>852</v>
      </c>
      <c r="J220" s="39">
        <v>69.58</v>
      </c>
      <c r="K220" s="37" t="s">
        <v>42</v>
      </c>
      <c r="L220" s="39">
        <v>12798.45</v>
      </c>
      <c r="M220" s="39">
        <v>9886.0300000000007</v>
      </c>
      <c r="N220" s="40" t="s">
        <v>853</v>
      </c>
      <c r="O220" s="39">
        <v>1191.21</v>
      </c>
      <c r="BP220" s="33"/>
      <c r="BQ220" s="41" t="s">
        <v>850</v>
      </c>
    </row>
    <row r="221" spans="1:69" s="3" customFormat="1" ht="14.4" x14ac:dyDescent="0.3">
      <c r="A221" s="42"/>
      <c r="B221" s="43"/>
      <c r="C221" s="44" t="s">
        <v>2916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</row>
    <row r="222" spans="1:69" s="3" customFormat="1" ht="14.4" x14ac:dyDescent="0.3">
      <c r="A222" s="47"/>
      <c r="B222" s="48"/>
      <c r="C222" s="48"/>
      <c r="D222" s="48"/>
      <c r="E222" s="49" t="s">
        <v>855</v>
      </c>
      <c r="F222" s="49"/>
      <c r="G222" s="50"/>
      <c r="H222" s="51"/>
      <c r="I222" s="17"/>
      <c r="J222" s="17"/>
      <c r="K222" s="17"/>
      <c r="L222" s="52">
        <v>9823.68</v>
      </c>
      <c r="M222" s="53"/>
      <c r="N222" s="53"/>
      <c r="O222" s="54"/>
      <c r="BP222" s="33"/>
      <c r="BQ222" s="41"/>
    </row>
    <row r="223" spans="1:69" s="3" customFormat="1" ht="14.4" x14ac:dyDescent="0.3">
      <c r="A223" s="47"/>
      <c r="B223" s="48"/>
      <c r="C223" s="48"/>
      <c r="D223" s="48"/>
      <c r="E223" s="49" t="s">
        <v>856</v>
      </c>
      <c r="F223" s="49"/>
      <c r="G223" s="50"/>
      <c r="H223" s="51"/>
      <c r="I223" s="17"/>
      <c r="J223" s="17"/>
      <c r="K223" s="17"/>
      <c r="L223" s="52">
        <v>5165.03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27787.16</v>
      </c>
      <c r="M224" s="53"/>
      <c r="N224" s="53"/>
      <c r="O224" s="54"/>
      <c r="BP224" s="33"/>
      <c r="BQ224" s="41"/>
    </row>
    <row r="225" spans="1:69" s="3" customFormat="1" ht="61.2" x14ac:dyDescent="0.3">
      <c r="A225" s="35" t="s">
        <v>409</v>
      </c>
      <c r="B225" s="36" t="s">
        <v>1971</v>
      </c>
      <c r="C225" s="223" t="s">
        <v>1972</v>
      </c>
      <c r="D225" s="223"/>
      <c r="E225" s="223"/>
      <c r="F225" s="35" t="s">
        <v>1973</v>
      </c>
      <c r="G225" s="55">
        <v>20</v>
      </c>
      <c r="H225" s="39" t="s">
        <v>1974</v>
      </c>
      <c r="I225" s="39"/>
      <c r="J225" s="39">
        <v>791.2</v>
      </c>
      <c r="K225" s="37" t="s">
        <v>42</v>
      </c>
      <c r="L225" s="39">
        <v>184945.77</v>
      </c>
      <c r="M225" s="39">
        <v>49492.33</v>
      </c>
      <c r="N225" s="40"/>
      <c r="O225" s="39">
        <v>135453.44</v>
      </c>
      <c r="BP225" s="33"/>
      <c r="BQ225" s="41" t="s">
        <v>1972</v>
      </c>
    </row>
    <row r="226" spans="1:69" s="3" customFormat="1" ht="14.4" x14ac:dyDescent="0.3">
      <c r="A226" s="47"/>
      <c r="B226" s="48"/>
      <c r="C226" s="48"/>
      <c r="D226" s="48"/>
      <c r="E226" s="49" t="s">
        <v>2917</v>
      </c>
      <c r="F226" s="49"/>
      <c r="G226" s="50"/>
      <c r="H226" s="51"/>
      <c r="I226" s="17"/>
      <c r="J226" s="17"/>
      <c r="K226" s="17"/>
      <c r="L226" s="52">
        <v>44048.17</v>
      </c>
      <c r="M226" s="53"/>
      <c r="N226" s="53"/>
      <c r="O226" s="54"/>
      <c r="BP226" s="33"/>
      <c r="BQ226" s="41"/>
    </row>
    <row r="227" spans="1:69" s="3" customFormat="1" ht="14.4" x14ac:dyDescent="0.3">
      <c r="A227" s="47"/>
      <c r="B227" s="48"/>
      <c r="C227" s="48"/>
      <c r="D227" s="48"/>
      <c r="E227" s="49" t="s">
        <v>2918</v>
      </c>
      <c r="F227" s="49"/>
      <c r="G227" s="50"/>
      <c r="H227" s="51"/>
      <c r="I227" s="17"/>
      <c r="J227" s="17"/>
      <c r="K227" s="17"/>
      <c r="L227" s="52">
        <v>19796.93</v>
      </c>
      <c r="M227" s="53"/>
      <c r="N227" s="53"/>
      <c r="O227" s="54"/>
      <c r="BP227" s="33"/>
      <c r="BQ227" s="41"/>
    </row>
    <row r="228" spans="1:69" s="3" customFormat="1" ht="14.4" x14ac:dyDescent="0.3">
      <c r="A228" s="47"/>
      <c r="B228" s="48"/>
      <c r="C228" s="48"/>
      <c r="D228" s="48"/>
      <c r="E228" s="49" t="s">
        <v>47</v>
      </c>
      <c r="F228" s="49"/>
      <c r="G228" s="50"/>
      <c r="H228" s="51"/>
      <c r="I228" s="17"/>
      <c r="J228" s="17"/>
      <c r="K228" s="17"/>
      <c r="L228" s="52">
        <v>248790.87</v>
      </c>
      <c r="M228" s="53"/>
      <c r="N228" s="53"/>
      <c r="O228" s="54"/>
      <c r="BP228" s="33"/>
      <c r="BQ228" s="41"/>
    </row>
    <row r="229" spans="1:69" s="3" customFormat="1" ht="61.2" x14ac:dyDescent="0.3">
      <c r="A229" s="35" t="s">
        <v>411</v>
      </c>
      <c r="B229" s="36" t="s">
        <v>2440</v>
      </c>
      <c r="C229" s="223" t="s">
        <v>1986</v>
      </c>
      <c r="D229" s="223"/>
      <c r="E229" s="223"/>
      <c r="F229" s="35" t="s">
        <v>265</v>
      </c>
      <c r="G229" s="55">
        <v>20</v>
      </c>
      <c r="H229" s="39">
        <v>148.94999999999999</v>
      </c>
      <c r="I229" s="39"/>
      <c r="J229" s="39">
        <v>148.94999999999999</v>
      </c>
      <c r="K229" s="37" t="s">
        <v>42</v>
      </c>
      <c r="L229" s="39">
        <v>25500.240000000002</v>
      </c>
      <c r="M229" s="39"/>
      <c r="N229" s="40"/>
      <c r="O229" s="39">
        <v>25500.240000000002</v>
      </c>
      <c r="BP229" s="33"/>
      <c r="BQ229" s="41" t="s">
        <v>1986</v>
      </c>
    </row>
    <row r="230" spans="1:69" s="3" customFormat="1" ht="61.2" x14ac:dyDescent="0.3">
      <c r="A230" s="35" t="s">
        <v>413</v>
      </c>
      <c r="B230" s="36" t="s">
        <v>1940</v>
      </c>
      <c r="C230" s="223" t="s">
        <v>824</v>
      </c>
      <c r="D230" s="223"/>
      <c r="E230" s="223"/>
      <c r="F230" s="35" t="s">
        <v>437</v>
      </c>
      <c r="G230" s="55">
        <v>800</v>
      </c>
      <c r="H230" s="39">
        <v>48.46</v>
      </c>
      <c r="I230" s="39"/>
      <c r="J230" s="39">
        <v>48.46</v>
      </c>
      <c r="K230" s="37" t="s">
        <v>42</v>
      </c>
      <c r="L230" s="39">
        <v>331854.08000000002</v>
      </c>
      <c r="M230" s="39"/>
      <c r="N230" s="40"/>
      <c r="O230" s="39">
        <v>331854.08000000002</v>
      </c>
      <c r="BP230" s="33"/>
      <c r="BQ230" s="41" t="s">
        <v>824</v>
      </c>
    </row>
    <row r="231" spans="1:69" s="3" customFormat="1" ht="61.2" x14ac:dyDescent="0.3">
      <c r="A231" s="35" t="s">
        <v>415</v>
      </c>
      <c r="B231" s="36" t="s">
        <v>2441</v>
      </c>
      <c r="C231" s="223" t="s">
        <v>2442</v>
      </c>
      <c r="D231" s="223"/>
      <c r="E231" s="223"/>
      <c r="F231" s="35" t="s">
        <v>437</v>
      </c>
      <c r="G231" s="55">
        <v>800</v>
      </c>
      <c r="H231" s="39">
        <v>11.32</v>
      </c>
      <c r="I231" s="39"/>
      <c r="J231" s="39">
        <v>11.32</v>
      </c>
      <c r="K231" s="37" t="s">
        <v>42</v>
      </c>
      <c r="L231" s="39">
        <v>77519.360000000001</v>
      </c>
      <c r="M231" s="39"/>
      <c r="N231" s="40"/>
      <c r="O231" s="39">
        <v>77519.360000000001</v>
      </c>
      <c r="BP231" s="33"/>
      <c r="BQ231" s="41" t="s">
        <v>2442</v>
      </c>
    </row>
    <row r="232" spans="1:69" s="3" customFormat="1" ht="61.2" x14ac:dyDescent="0.3">
      <c r="A232" s="35" t="s">
        <v>417</v>
      </c>
      <c r="B232" s="36" t="s">
        <v>1960</v>
      </c>
      <c r="C232" s="223" t="s">
        <v>1961</v>
      </c>
      <c r="D232" s="223"/>
      <c r="E232" s="223"/>
      <c r="F232" s="35" t="s">
        <v>437</v>
      </c>
      <c r="G232" s="55">
        <v>15</v>
      </c>
      <c r="H232" s="39">
        <v>389.35</v>
      </c>
      <c r="I232" s="39"/>
      <c r="J232" s="39">
        <v>389.35</v>
      </c>
      <c r="K232" s="37" t="s">
        <v>42</v>
      </c>
      <c r="L232" s="39">
        <v>49992.54</v>
      </c>
      <c r="M232" s="39"/>
      <c r="N232" s="40"/>
      <c r="O232" s="39">
        <v>49992.54</v>
      </c>
      <c r="BP232" s="33"/>
      <c r="BQ232" s="41" t="s">
        <v>1961</v>
      </c>
    </row>
    <row r="233" spans="1:69" s="3" customFormat="1" ht="61.2" x14ac:dyDescent="0.3">
      <c r="A233" s="35" t="s">
        <v>426</v>
      </c>
      <c r="B233" s="36" t="s">
        <v>1988</v>
      </c>
      <c r="C233" s="223" t="s">
        <v>1989</v>
      </c>
      <c r="D233" s="223"/>
      <c r="E233" s="223"/>
      <c r="F233" s="35" t="s">
        <v>238</v>
      </c>
      <c r="G233" s="60">
        <v>5.0000000000000001E-3</v>
      </c>
      <c r="H233" s="39" t="s">
        <v>1990</v>
      </c>
      <c r="I233" s="39" t="s">
        <v>1991</v>
      </c>
      <c r="J233" s="39">
        <v>217.75</v>
      </c>
      <c r="K233" s="37" t="s">
        <v>42</v>
      </c>
      <c r="L233" s="39">
        <v>183.94</v>
      </c>
      <c r="M233" s="39">
        <v>152.41</v>
      </c>
      <c r="N233" s="40" t="s">
        <v>1992</v>
      </c>
      <c r="O233" s="39">
        <v>9.32</v>
      </c>
      <c r="BP233" s="33"/>
      <c r="BQ233" s="41" t="s">
        <v>1989</v>
      </c>
    </row>
    <row r="234" spans="1:69" s="3" customFormat="1" ht="14.4" x14ac:dyDescent="0.3">
      <c r="A234" s="42"/>
      <c r="B234" s="43"/>
      <c r="C234" s="44" t="s">
        <v>1993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</row>
    <row r="235" spans="1:69" s="3" customFormat="1" ht="14.4" x14ac:dyDescent="0.3">
      <c r="A235" s="47"/>
      <c r="B235" s="48"/>
      <c r="C235" s="48"/>
      <c r="D235" s="48"/>
      <c r="E235" s="49" t="s">
        <v>1994</v>
      </c>
      <c r="F235" s="49"/>
      <c r="G235" s="50"/>
      <c r="H235" s="51"/>
      <c r="I235" s="17"/>
      <c r="J235" s="17"/>
      <c r="K235" s="17"/>
      <c r="L235" s="52">
        <v>167.21</v>
      </c>
      <c r="M235" s="53"/>
      <c r="N235" s="53"/>
      <c r="O235" s="54"/>
      <c r="BP235" s="33"/>
      <c r="BQ235" s="41"/>
    </row>
    <row r="236" spans="1:69" s="3" customFormat="1" ht="14.4" x14ac:dyDescent="0.3">
      <c r="A236" s="47"/>
      <c r="B236" s="48"/>
      <c r="C236" s="48"/>
      <c r="D236" s="48"/>
      <c r="E236" s="49" t="s">
        <v>1995</v>
      </c>
      <c r="F236" s="49"/>
      <c r="G236" s="50"/>
      <c r="H236" s="51"/>
      <c r="I236" s="17"/>
      <c r="J236" s="17"/>
      <c r="K236" s="17"/>
      <c r="L236" s="52">
        <v>87.91</v>
      </c>
      <c r="M236" s="53"/>
      <c r="N236" s="53"/>
      <c r="O236" s="54"/>
      <c r="BP236" s="33"/>
      <c r="BQ236" s="41"/>
    </row>
    <row r="237" spans="1:69" s="3" customFormat="1" ht="14.4" x14ac:dyDescent="0.3">
      <c r="A237" s="47"/>
      <c r="B237" s="48"/>
      <c r="C237" s="48"/>
      <c r="D237" s="48"/>
      <c r="E237" s="49" t="s">
        <v>47</v>
      </c>
      <c r="F237" s="49"/>
      <c r="G237" s="50"/>
      <c r="H237" s="51"/>
      <c r="I237" s="17"/>
      <c r="J237" s="17"/>
      <c r="K237" s="17"/>
      <c r="L237" s="52">
        <v>439.06</v>
      </c>
      <c r="M237" s="53"/>
      <c r="N237" s="53"/>
      <c r="O237" s="54"/>
      <c r="BP237" s="33"/>
      <c r="BQ237" s="41"/>
    </row>
    <row r="238" spans="1:69" s="3" customFormat="1" ht="61.2" x14ac:dyDescent="0.3">
      <c r="A238" s="35" t="s">
        <v>428</v>
      </c>
      <c r="B238" s="36" t="s">
        <v>1997</v>
      </c>
      <c r="C238" s="223" t="s">
        <v>2919</v>
      </c>
      <c r="D238" s="223"/>
      <c r="E238" s="223"/>
      <c r="F238" s="35" t="s">
        <v>2189</v>
      </c>
      <c r="G238" s="55">
        <v>1</v>
      </c>
      <c r="H238" s="39">
        <v>643.07000000000005</v>
      </c>
      <c r="I238" s="39"/>
      <c r="J238" s="39">
        <v>643.07000000000005</v>
      </c>
      <c r="K238" s="37" t="s">
        <v>42</v>
      </c>
      <c r="L238" s="39">
        <v>5504.68</v>
      </c>
      <c r="M238" s="39"/>
      <c r="N238" s="40"/>
      <c r="O238" s="39">
        <v>5504.68</v>
      </c>
      <c r="BP238" s="33"/>
      <c r="BQ238" s="41" t="s">
        <v>2919</v>
      </c>
    </row>
    <row r="239" spans="1:69" s="3" customFormat="1" ht="14.4" x14ac:dyDescent="0.3">
      <c r="A239" s="228" t="s">
        <v>2443</v>
      </c>
      <c r="B239" s="229"/>
      <c r="C239" s="229"/>
      <c r="D239" s="229"/>
      <c r="E239" s="229"/>
      <c r="F239" s="229"/>
      <c r="G239" s="229"/>
      <c r="H239" s="229"/>
      <c r="I239" s="229"/>
      <c r="J239" s="229"/>
      <c r="K239" s="229"/>
      <c r="L239" s="229"/>
      <c r="M239" s="229"/>
      <c r="N239" s="229"/>
      <c r="O239" s="230"/>
      <c r="BP239" s="33" t="s">
        <v>2443</v>
      </c>
      <c r="BQ239" s="41"/>
    </row>
    <row r="240" spans="1:69" s="3" customFormat="1" ht="61.2" x14ac:dyDescent="0.3">
      <c r="A240" s="35" t="s">
        <v>434</v>
      </c>
      <c r="B240" s="36" t="s">
        <v>737</v>
      </c>
      <c r="C240" s="223" t="s">
        <v>738</v>
      </c>
      <c r="D240" s="223"/>
      <c r="E240" s="223"/>
      <c r="F240" s="35" t="s">
        <v>739</v>
      </c>
      <c r="G240" s="56">
        <v>2.5099999999999998</v>
      </c>
      <c r="H240" s="39" t="s">
        <v>2146</v>
      </c>
      <c r="I240" s="39" t="s">
        <v>741</v>
      </c>
      <c r="J240" s="39">
        <v>43.08</v>
      </c>
      <c r="K240" s="37" t="s">
        <v>42</v>
      </c>
      <c r="L240" s="39">
        <v>14922.31</v>
      </c>
      <c r="M240" s="39">
        <v>11767.04</v>
      </c>
      <c r="N240" s="40" t="s">
        <v>2920</v>
      </c>
      <c r="O240" s="39">
        <v>925.6</v>
      </c>
      <c r="BP240" s="33"/>
      <c r="BQ240" s="41" t="s">
        <v>738</v>
      </c>
    </row>
    <row r="241" spans="1:69" s="3" customFormat="1" ht="14.4" x14ac:dyDescent="0.3">
      <c r="A241" s="42"/>
      <c r="B241" s="43"/>
      <c r="C241" s="44" t="s">
        <v>2921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</row>
    <row r="242" spans="1:69" s="3" customFormat="1" ht="14.4" x14ac:dyDescent="0.3">
      <c r="A242" s="47"/>
      <c r="B242" s="48"/>
      <c r="C242" s="48"/>
      <c r="D242" s="48"/>
      <c r="E242" s="49" t="s">
        <v>2922</v>
      </c>
      <c r="F242" s="49"/>
      <c r="G242" s="50"/>
      <c r="H242" s="51"/>
      <c r="I242" s="17"/>
      <c r="J242" s="17"/>
      <c r="K242" s="17"/>
      <c r="L242" s="52">
        <v>11723.76</v>
      </c>
      <c r="M242" s="53"/>
      <c r="N242" s="53"/>
      <c r="O242" s="54"/>
      <c r="BP242" s="33"/>
      <c r="BQ242" s="41"/>
    </row>
    <row r="243" spans="1:69" s="3" customFormat="1" ht="14.4" x14ac:dyDescent="0.3">
      <c r="A243" s="47"/>
      <c r="B243" s="48"/>
      <c r="C243" s="48"/>
      <c r="D243" s="48"/>
      <c r="E243" s="49" t="s">
        <v>2923</v>
      </c>
      <c r="F243" s="49"/>
      <c r="G243" s="50"/>
      <c r="H243" s="51"/>
      <c r="I243" s="17"/>
      <c r="J243" s="17"/>
      <c r="K243" s="17"/>
      <c r="L243" s="52">
        <v>6164.04</v>
      </c>
      <c r="M243" s="53"/>
      <c r="N243" s="53"/>
      <c r="O243" s="54"/>
      <c r="BP243" s="33"/>
      <c r="BQ243" s="41"/>
    </row>
    <row r="244" spans="1:69" s="3" customFormat="1" ht="14.4" x14ac:dyDescent="0.3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32810.11</v>
      </c>
      <c r="M244" s="53"/>
      <c r="N244" s="53"/>
      <c r="O244" s="54"/>
      <c r="BP244" s="33"/>
      <c r="BQ244" s="41"/>
    </row>
    <row r="245" spans="1:69" s="3" customFormat="1" ht="61.2" x14ac:dyDescent="0.3">
      <c r="A245" s="35" t="s">
        <v>438</v>
      </c>
      <c r="B245" s="36" t="s">
        <v>2699</v>
      </c>
      <c r="C245" s="223" t="s">
        <v>2149</v>
      </c>
      <c r="D245" s="223"/>
      <c r="E245" s="223"/>
      <c r="F245" s="35" t="s">
        <v>265</v>
      </c>
      <c r="G245" s="56">
        <v>378.42</v>
      </c>
      <c r="H245" s="39">
        <v>23.04</v>
      </c>
      <c r="I245" s="39"/>
      <c r="J245" s="39">
        <v>23.04</v>
      </c>
      <c r="K245" s="37" t="s">
        <v>42</v>
      </c>
      <c r="L245" s="39">
        <v>74632.899999999994</v>
      </c>
      <c r="M245" s="39"/>
      <c r="N245" s="40"/>
      <c r="O245" s="39">
        <v>74632.899999999994</v>
      </c>
      <c r="BP245" s="33"/>
      <c r="BQ245" s="41" t="s">
        <v>2149</v>
      </c>
    </row>
    <row r="246" spans="1:69" s="3" customFormat="1" ht="14.4" x14ac:dyDescent="0.3">
      <c r="A246" s="42"/>
      <c r="B246" s="43"/>
      <c r="C246" s="44" t="s">
        <v>2924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</row>
    <row r="247" spans="1:69" s="3" customFormat="1" ht="61.2" x14ac:dyDescent="0.3">
      <c r="A247" s="35" t="s">
        <v>1457</v>
      </c>
      <c r="B247" s="36"/>
      <c r="C247" s="223" t="s">
        <v>2925</v>
      </c>
      <c r="D247" s="223"/>
      <c r="E247" s="223"/>
      <c r="F247" s="35" t="s">
        <v>437</v>
      </c>
      <c r="G247" s="55">
        <v>2</v>
      </c>
      <c r="H247" s="39"/>
      <c r="I247" s="39"/>
      <c r="J247" s="39"/>
      <c r="K247" s="37" t="s">
        <v>42</v>
      </c>
      <c r="L247" s="39"/>
      <c r="M247" s="39"/>
      <c r="N247" s="40"/>
      <c r="O247" s="39"/>
      <c r="BP247" s="33"/>
      <c r="BQ247" s="41" t="s">
        <v>2925</v>
      </c>
    </row>
    <row r="248" spans="1:69" s="3" customFormat="1" ht="61.2" x14ac:dyDescent="0.3">
      <c r="A248" s="35" t="s">
        <v>450</v>
      </c>
      <c r="B248" s="36" t="s">
        <v>2168</v>
      </c>
      <c r="C248" s="223" t="s">
        <v>2181</v>
      </c>
      <c r="D248" s="223"/>
      <c r="E248" s="223"/>
      <c r="F248" s="35" t="s">
        <v>437</v>
      </c>
      <c r="G248" s="55">
        <v>11</v>
      </c>
      <c r="H248" s="39">
        <v>67.52</v>
      </c>
      <c r="I248" s="39"/>
      <c r="J248" s="39">
        <v>67.52</v>
      </c>
      <c r="K248" s="37" t="s">
        <v>42</v>
      </c>
      <c r="L248" s="39">
        <v>6357.68</v>
      </c>
      <c r="M248" s="39"/>
      <c r="N248" s="40"/>
      <c r="O248" s="39">
        <v>6357.68</v>
      </c>
      <c r="BP248" s="33"/>
      <c r="BQ248" s="41" t="s">
        <v>2181</v>
      </c>
    </row>
    <row r="249" spans="1:69" s="3" customFormat="1" ht="61.2" x14ac:dyDescent="0.3">
      <c r="A249" s="35" t="s">
        <v>1708</v>
      </c>
      <c r="B249" s="36" t="s">
        <v>2232</v>
      </c>
      <c r="C249" s="223" t="s">
        <v>2233</v>
      </c>
      <c r="D249" s="223"/>
      <c r="E249" s="223"/>
      <c r="F249" s="35" t="s">
        <v>739</v>
      </c>
      <c r="G249" s="38">
        <v>1.2</v>
      </c>
      <c r="H249" s="39" t="s">
        <v>2234</v>
      </c>
      <c r="I249" s="39" t="s">
        <v>2235</v>
      </c>
      <c r="J249" s="39">
        <v>422.51</v>
      </c>
      <c r="K249" s="37" t="s">
        <v>42</v>
      </c>
      <c r="L249" s="39">
        <v>39875.660000000003</v>
      </c>
      <c r="M249" s="39">
        <v>7757.93</v>
      </c>
      <c r="N249" s="40" t="s">
        <v>2926</v>
      </c>
      <c r="O249" s="39">
        <v>4340.0200000000004</v>
      </c>
      <c r="BP249" s="33"/>
      <c r="BQ249" s="41" t="s">
        <v>2233</v>
      </c>
    </row>
    <row r="250" spans="1:69" s="3" customFormat="1" ht="14.4" x14ac:dyDescent="0.3">
      <c r="A250" s="42"/>
      <c r="B250" s="43"/>
      <c r="C250" s="44" t="s">
        <v>2927</v>
      </c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6"/>
      <c r="BP250" s="33"/>
      <c r="BQ250" s="41"/>
    </row>
    <row r="251" spans="1:69" s="3" customFormat="1" ht="14.4" x14ac:dyDescent="0.3">
      <c r="A251" s="47"/>
      <c r="B251" s="48"/>
      <c r="C251" s="48"/>
      <c r="D251" s="48"/>
      <c r="E251" s="49" t="s">
        <v>2928</v>
      </c>
      <c r="F251" s="49"/>
      <c r="G251" s="50"/>
      <c r="H251" s="51"/>
      <c r="I251" s="17"/>
      <c r="J251" s="17"/>
      <c r="K251" s="17"/>
      <c r="L251" s="52">
        <v>15544.68</v>
      </c>
      <c r="M251" s="53"/>
      <c r="N251" s="53"/>
      <c r="O251" s="54"/>
      <c r="BP251" s="33"/>
      <c r="BQ251" s="41"/>
    </row>
    <row r="252" spans="1:69" s="3" customFormat="1" ht="14.4" x14ac:dyDescent="0.3">
      <c r="A252" s="47"/>
      <c r="B252" s="48"/>
      <c r="C252" s="48"/>
      <c r="D252" s="48"/>
      <c r="E252" s="49" t="s">
        <v>2929</v>
      </c>
      <c r="F252" s="49"/>
      <c r="G252" s="50"/>
      <c r="H252" s="51"/>
      <c r="I252" s="17"/>
      <c r="J252" s="17"/>
      <c r="K252" s="17"/>
      <c r="L252" s="52">
        <v>8172.97</v>
      </c>
      <c r="M252" s="53"/>
      <c r="N252" s="53"/>
      <c r="O252" s="54"/>
      <c r="BP252" s="33"/>
      <c r="BQ252" s="41"/>
    </row>
    <row r="253" spans="1:69" s="3" customFormat="1" ht="14.4" x14ac:dyDescent="0.3">
      <c r="A253" s="47"/>
      <c r="B253" s="48"/>
      <c r="C253" s="48"/>
      <c r="D253" s="48"/>
      <c r="E253" s="49" t="s">
        <v>47</v>
      </c>
      <c r="F253" s="49"/>
      <c r="G253" s="50"/>
      <c r="H253" s="51"/>
      <c r="I253" s="17"/>
      <c r="J253" s="17"/>
      <c r="K253" s="17"/>
      <c r="L253" s="52">
        <v>63593.31</v>
      </c>
      <c r="M253" s="53"/>
      <c r="N253" s="53"/>
      <c r="O253" s="54"/>
      <c r="BP253" s="33"/>
      <c r="BQ253" s="41"/>
    </row>
    <row r="254" spans="1:69" s="3" customFormat="1" ht="61.2" x14ac:dyDescent="0.3">
      <c r="A254" s="35" t="s">
        <v>462</v>
      </c>
      <c r="B254" s="36" t="s">
        <v>2237</v>
      </c>
      <c r="C254" s="223" t="s">
        <v>2930</v>
      </c>
      <c r="D254" s="223"/>
      <c r="E254" s="223"/>
      <c r="F254" s="35" t="s">
        <v>265</v>
      </c>
      <c r="G254" s="38">
        <v>122.4</v>
      </c>
      <c r="H254" s="39">
        <v>2.36</v>
      </c>
      <c r="I254" s="39"/>
      <c r="J254" s="39">
        <v>2.36</v>
      </c>
      <c r="K254" s="37" t="s">
        <v>42</v>
      </c>
      <c r="L254" s="39">
        <v>2472.6799999999998</v>
      </c>
      <c r="M254" s="39"/>
      <c r="N254" s="40"/>
      <c r="O254" s="39">
        <v>2472.6799999999998</v>
      </c>
      <c r="BP254" s="33"/>
      <c r="BQ254" s="41" t="s">
        <v>2930</v>
      </c>
    </row>
    <row r="255" spans="1:69" s="3" customFormat="1" ht="14.4" x14ac:dyDescent="0.3">
      <c r="A255" s="42"/>
      <c r="B255" s="43"/>
      <c r="C255" s="44" t="s">
        <v>2635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61.2" x14ac:dyDescent="0.3">
      <c r="A256" s="35" t="s">
        <v>464</v>
      </c>
      <c r="B256" s="36" t="s">
        <v>2240</v>
      </c>
      <c r="C256" s="223" t="s">
        <v>2241</v>
      </c>
      <c r="D256" s="223"/>
      <c r="E256" s="223"/>
      <c r="F256" s="35" t="s">
        <v>437</v>
      </c>
      <c r="G256" s="55">
        <v>8</v>
      </c>
      <c r="H256" s="39">
        <v>0.41</v>
      </c>
      <c r="I256" s="39"/>
      <c r="J256" s="39">
        <v>0.41</v>
      </c>
      <c r="K256" s="37" t="s">
        <v>42</v>
      </c>
      <c r="L256" s="39">
        <v>28.08</v>
      </c>
      <c r="M256" s="39"/>
      <c r="N256" s="40"/>
      <c r="O256" s="39">
        <v>28.08</v>
      </c>
      <c r="BP256" s="33"/>
      <c r="BQ256" s="41" t="s">
        <v>2241</v>
      </c>
    </row>
    <row r="257" spans="1:69" s="3" customFormat="1" ht="61.2" x14ac:dyDescent="0.3">
      <c r="A257" s="35" t="s">
        <v>466</v>
      </c>
      <c r="B257" s="36" t="s">
        <v>2240</v>
      </c>
      <c r="C257" s="223" t="s">
        <v>2243</v>
      </c>
      <c r="D257" s="223"/>
      <c r="E257" s="223"/>
      <c r="F257" s="35" t="s">
        <v>437</v>
      </c>
      <c r="G257" s="55">
        <v>8</v>
      </c>
      <c r="H257" s="39">
        <v>0.88</v>
      </c>
      <c r="I257" s="39"/>
      <c r="J257" s="39">
        <v>0.88</v>
      </c>
      <c r="K257" s="37" t="s">
        <v>42</v>
      </c>
      <c r="L257" s="39">
        <v>60.26</v>
      </c>
      <c r="M257" s="39"/>
      <c r="N257" s="40"/>
      <c r="O257" s="39">
        <v>60.26</v>
      </c>
      <c r="BP257" s="33"/>
      <c r="BQ257" s="41" t="s">
        <v>2243</v>
      </c>
    </row>
    <row r="258" spans="1:69" s="3" customFormat="1" ht="61.2" x14ac:dyDescent="0.3">
      <c r="A258" s="35" t="s">
        <v>469</v>
      </c>
      <c r="B258" s="36" t="s">
        <v>2212</v>
      </c>
      <c r="C258" s="223" t="s">
        <v>2213</v>
      </c>
      <c r="D258" s="223"/>
      <c r="E258" s="223"/>
      <c r="F258" s="35" t="s">
        <v>437</v>
      </c>
      <c r="G258" s="55">
        <v>240</v>
      </c>
      <c r="H258" s="39">
        <v>2.74</v>
      </c>
      <c r="I258" s="39"/>
      <c r="J258" s="39">
        <v>2.74</v>
      </c>
      <c r="K258" s="37" t="s">
        <v>42</v>
      </c>
      <c r="L258" s="39">
        <v>5629.06</v>
      </c>
      <c r="M258" s="39"/>
      <c r="N258" s="40"/>
      <c r="O258" s="39">
        <v>5629.06</v>
      </c>
      <c r="BP258" s="33"/>
      <c r="BQ258" s="41" t="s">
        <v>2213</v>
      </c>
    </row>
    <row r="259" spans="1:69" s="3" customFormat="1" ht="61.2" x14ac:dyDescent="0.3">
      <c r="A259" s="35" t="s">
        <v>478</v>
      </c>
      <c r="B259" s="36" t="s">
        <v>2212</v>
      </c>
      <c r="C259" s="223" t="s">
        <v>2215</v>
      </c>
      <c r="D259" s="223"/>
      <c r="E259" s="223"/>
      <c r="F259" s="35" t="s">
        <v>437</v>
      </c>
      <c r="G259" s="55">
        <v>16</v>
      </c>
      <c r="H259" s="39">
        <v>3.52</v>
      </c>
      <c r="I259" s="39"/>
      <c r="J259" s="39">
        <v>3.52</v>
      </c>
      <c r="K259" s="37" t="s">
        <v>42</v>
      </c>
      <c r="L259" s="39">
        <v>482.1</v>
      </c>
      <c r="M259" s="39"/>
      <c r="N259" s="40"/>
      <c r="O259" s="39">
        <v>482.1</v>
      </c>
      <c r="BP259" s="33"/>
      <c r="BQ259" s="41" t="s">
        <v>2215</v>
      </c>
    </row>
    <row r="260" spans="1:69" s="3" customFormat="1" ht="61.2" x14ac:dyDescent="0.3">
      <c r="A260" s="35" t="s">
        <v>480</v>
      </c>
      <c r="B260" s="36" t="s">
        <v>2225</v>
      </c>
      <c r="C260" s="223" t="s">
        <v>2226</v>
      </c>
      <c r="D260" s="223"/>
      <c r="E260" s="223"/>
      <c r="F260" s="35" t="s">
        <v>265</v>
      </c>
      <c r="G260" s="55">
        <v>130</v>
      </c>
      <c r="H260" s="39">
        <v>25.52</v>
      </c>
      <c r="I260" s="39"/>
      <c r="J260" s="39">
        <v>25.52</v>
      </c>
      <c r="K260" s="37" t="s">
        <v>42</v>
      </c>
      <c r="L260" s="39">
        <v>28398.66</v>
      </c>
      <c r="M260" s="39"/>
      <c r="N260" s="40"/>
      <c r="O260" s="39">
        <v>28398.66</v>
      </c>
      <c r="BP260" s="33"/>
      <c r="BQ260" s="41" t="s">
        <v>2226</v>
      </c>
    </row>
    <row r="261" spans="1:69" s="3" customFormat="1" ht="61.2" x14ac:dyDescent="0.3">
      <c r="A261" s="35" t="s">
        <v>482</v>
      </c>
      <c r="B261" s="36" t="s">
        <v>2222</v>
      </c>
      <c r="C261" s="223" t="s">
        <v>2223</v>
      </c>
      <c r="D261" s="223"/>
      <c r="E261" s="223"/>
      <c r="F261" s="35" t="s">
        <v>437</v>
      </c>
      <c r="G261" s="55">
        <v>260</v>
      </c>
      <c r="H261" s="39">
        <v>10.130000000000001</v>
      </c>
      <c r="I261" s="39"/>
      <c r="J261" s="39">
        <v>10.130000000000001</v>
      </c>
      <c r="K261" s="37" t="s">
        <v>42</v>
      </c>
      <c r="L261" s="39">
        <v>22545.33</v>
      </c>
      <c r="M261" s="39"/>
      <c r="N261" s="40"/>
      <c r="O261" s="39">
        <v>22545.33</v>
      </c>
      <c r="BP261" s="33"/>
      <c r="BQ261" s="41" t="s">
        <v>2223</v>
      </c>
    </row>
    <row r="262" spans="1:69" s="3" customFormat="1" ht="61.2" x14ac:dyDescent="0.3">
      <c r="A262" s="35" t="s">
        <v>484</v>
      </c>
      <c r="B262" s="36" t="s">
        <v>324</v>
      </c>
      <c r="C262" s="223" t="s">
        <v>325</v>
      </c>
      <c r="D262" s="223"/>
      <c r="E262" s="223"/>
      <c r="F262" s="35" t="s">
        <v>326</v>
      </c>
      <c r="G262" s="55">
        <v>1</v>
      </c>
      <c r="H262" s="39" t="s">
        <v>1438</v>
      </c>
      <c r="I262" s="39"/>
      <c r="J262" s="39">
        <v>1.55</v>
      </c>
      <c r="K262" s="37" t="s">
        <v>42</v>
      </c>
      <c r="L262" s="39">
        <v>192.82</v>
      </c>
      <c r="M262" s="39">
        <v>179.55</v>
      </c>
      <c r="N262" s="40"/>
      <c r="O262" s="39">
        <v>13.27</v>
      </c>
      <c r="BP262" s="33"/>
      <c r="BQ262" s="41" t="s">
        <v>325</v>
      </c>
    </row>
    <row r="263" spans="1:69" s="3" customFormat="1" ht="14.4" x14ac:dyDescent="0.3">
      <c r="A263" s="47"/>
      <c r="B263" s="48"/>
      <c r="C263" s="48"/>
      <c r="D263" s="48"/>
      <c r="E263" s="49" t="s">
        <v>1439</v>
      </c>
      <c r="F263" s="49"/>
      <c r="G263" s="50"/>
      <c r="H263" s="51"/>
      <c r="I263" s="17"/>
      <c r="J263" s="17"/>
      <c r="K263" s="17"/>
      <c r="L263" s="52">
        <v>174.16</v>
      </c>
      <c r="M263" s="53"/>
      <c r="N263" s="53"/>
      <c r="O263" s="54"/>
      <c r="BP263" s="33"/>
      <c r="BQ263" s="41"/>
    </row>
    <row r="264" spans="1:69" s="3" customFormat="1" ht="14.4" x14ac:dyDescent="0.3">
      <c r="A264" s="47"/>
      <c r="B264" s="48"/>
      <c r="C264" s="48"/>
      <c r="D264" s="48"/>
      <c r="E264" s="49" t="s">
        <v>1440</v>
      </c>
      <c r="F264" s="49"/>
      <c r="G264" s="50"/>
      <c r="H264" s="51"/>
      <c r="I264" s="17"/>
      <c r="J264" s="17"/>
      <c r="K264" s="17"/>
      <c r="L264" s="52">
        <v>91.57</v>
      </c>
      <c r="M264" s="53"/>
      <c r="N264" s="53"/>
      <c r="O264" s="54"/>
      <c r="BP264" s="33"/>
      <c r="BQ264" s="41"/>
    </row>
    <row r="265" spans="1:69" s="3" customFormat="1" ht="14.4" x14ac:dyDescent="0.3">
      <c r="A265" s="47"/>
      <c r="B265" s="48"/>
      <c r="C265" s="48"/>
      <c r="D265" s="48"/>
      <c r="E265" s="49" t="s">
        <v>47</v>
      </c>
      <c r="F265" s="49"/>
      <c r="G265" s="50"/>
      <c r="H265" s="51"/>
      <c r="I265" s="17"/>
      <c r="J265" s="17"/>
      <c r="K265" s="17"/>
      <c r="L265" s="52">
        <v>458.55</v>
      </c>
      <c r="M265" s="53"/>
      <c r="N265" s="53"/>
      <c r="O265" s="54"/>
      <c r="BP265" s="33"/>
      <c r="BQ265" s="41"/>
    </row>
    <row r="266" spans="1:69" s="3" customFormat="1" ht="61.2" x14ac:dyDescent="0.3">
      <c r="A266" s="35" t="s">
        <v>486</v>
      </c>
      <c r="B266" s="36" t="s">
        <v>2453</v>
      </c>
      <c r="C266" s="223" t="s">
        <v>2454</v>
      </c>
      <c r="D266" s="223"/>
      <c r="E266" s="223"/>
      <c r="F266" s="35" t="s">
        <v>437</v>
      </c>
      <c r="G266" s="55">
        <v>1</v>
      </c>
      <c r="H266" s="39">
        <v>56.6</v>
      </c>
      <c r="I266" s="39"/>
      <c r="J266" s="39">
        <v>56.6</v>
      </c>
      <c r="K266" s="37" t="s">
        <v>42</v>
      </c>
      <c r="L266" s="39">
        <v>484.5</v>
      </c>
      <c r="M266" s="39"/>
      <c r="N266" s="40"/>
      <c r="O266" s="39">
        <v>484.5</v>
      </c>
      <c r="BP266" s="33"/>
      <c r="BQ266" s="41" t="s">
        <v>2454</v>
      </c>
    </row>
    <row r="267" spans="1:69" s="3" customFormat="1" ht="61.2" x14ac:dyDescent="0.3">
      <c r="A267" s="35" t="s">
        <v>487</v>
      </c>
      <c r="B267" s="36" t="s">
        <v>1757</v>
      </c>
      <c r="C267" s="223" t="s">
        <v>1758</v>
      </c>
      <c r="D267" s="223"/>
      <c r="E267" s="223"/>
      <c r="F267" s="35" t="s">
        <v>238</v>
      </c>
      <c r="G267" s="56">
        <v>1.25</v>
      </c>
      <c r="H267" s="39" t="s">
        <v>1759</v>
      </c>
      <c r="I267" s="39" t="s">
        <v>1760</v>
      </c>
      <c r="J267" s="39">
        <v>603.04999999999995</v>
      </c>
      <c r="K267" s="37" t="s">
        <v>42</v>
      </c>
      <c r="L267" s="39">
        <v>25351.1</v>
      </c>
      <c r="M267" s="39">
        <v>16030.21</v>
      </c>
      <c r="N267" s="40" t="s">
        <v>2931</v>
      </c>
      <c r="O267" s="39">
        <v>6452.64</v>
      </c>
      <c r="BP267" s="33"/>
      <c r="BQ267" s="41" t="s">
        <v>1758</v>
      </c>
    </row>
    <row r="268" spans="1:69" s="3" customFormat="1" ht="14.4" x14ac:dyDescent="0.3">
      <c r="A268" s="42"/>
      <c r="B268" s="43"/>
      <c r="C268" s="44" t="s">
        <v>2932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</row>
    <row r="269" spans="1:69" s="3" customFormat="1" ht="14.4" x14ac:dyDescent="0.3">
      <c r="A269" s="47"/>
      <c r="B269" s="48"/>
      <c r="C269" s="48"/>
      <c r="D269" s="48"/>
      <c r="E269" s="49" t="s">
        <v>2933</v>
      </c>
      <c r="F269" s="49"/>
      <c r="G269" s="50"/>
      <c r="H269" s="51"/>
      <c r="I269" s="17"/>
      <c r="J269" s="17"/>
      <c r="K269" s="17"/>
      <c r="L269" s="52">
        <v>15688.16</v>
      </c>
      <c r="M269" s="53"/>
      <c r="N269" s="53"/>
      <c r="O269" s="54"/>
      <c r="BP269" s="33"/>
      <c r="BQ269" s="41"/>
    </row>
    <row r="270" spans="1:69" s="3" customFormat="1" ht="14.4" x14ac:dyDescent="0.3">
      <c r="A270" s="47"/>
      <c r="B270" s="48"/>
      <c r="C270" s="48"/>
      <c r="D270" s="48"/>
      <c r="E270" s="49" t="s">
        <v>2934</v>
      </c>
      <c r="F270" s="49"/>
      <c r="G270" s="50"/>
      <c r="H270" s="51"/>
      <c r="I270" s="17"/>
      <c r="J270" s="17"/>
      <c r="K270" s="17"/>
      <c r="L270" s="52">
        <v>8248.41</v>
      </c>
      <c r="M270" s="53"/>
      <c r="N270" s="53"/>
      <c r="O270" s="54"/>
      <c r="BP270" s="33"/>
      <c r="BQ270" s="41"/>
    </row>
    <row r="271" spans="1:69" s="3" customFormat="1" ht="14.4" x14ac:dyDescent="0.3">
      <c r="A271" s="47"/>
      <c r="B271" s="48"/>
      <c r="C271" s="48"/>
      <c r="D271" s="48"/>
      <c r="E271" s="49" t="s">
        <v>47</v>
      </c>
      <c r="F271" s="49"/>
      <c r="G271" s="50"/>
      <c r="H271" s="51"/>
      <c r="I271" s="17"/>
      <c r="J271" s="17"/>
      <c r="K271" s="17"/>
      <c r="L271" s="52">
        <v>49287.67</v>
      </c>
      <c r="M271" s="53"/>
      <c r="N271" s="53"/>
      <c r="O271" s="54"/>
      <c r="BP271" s="33"/>
      <c r="BQ271" s="41"/>
    </row>
    <row r="272" spans="1:69" s="3" customFormat="1" ht="61.2" x14ac:dyDescent="0.3">
      <c r="A272" s="35" t="s">
        <v>488</v>
      </c>
      <c r="B272" s="36" t="s">
        <v>2132</v>
      </c>
      <c r="C272" s="223" t="s">
        <v>2935</v>
      </c>
      <c r="D272" s="223"/>
      <c r="E272" s="223"/>
      <c r="F272" s="35" t="s">
        <v>265</v>
      </c>
      <c r="G272" s="56">
        <v>128.75</v>
      </c>
      <c r="H272" s="39">
        <v>472.96</v>
      </c>
      <c r="I272" s="39"/>
      <c r="J272" s="39">
        <v>472.96</v>
      </c>
      <c r="K272" s="37" t="s">
        <v>42</v>
      </c>
      <c r="L272" s="39">
        <v>521249.22</v>
      </c>
      <c r="M272" s="39"/>
      <c r="N272" s="40"/>
      <c r="O272" s="39">
        <v>521249.22</v>
      </c>
      <c r="BP272" s="33"/>
      <c r="BQ272" s="41" t="s">
        <v>2935</v>
      </c>
    </row>
    <row r="273" spans="1:69" s="3" customFormat="1" ht="14.4" x14ac:dyDescent="0.3">
      <c r="A273" s="42"/>
      <c r="B273" s="43"/>
      <c r="C273" s="44" t="s">
        <v>2936</v>
      </c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6"/>
      <c r="BP273" s="33"/>
      <c r="BQ273" s="41"/>
    </row>
    <row r="274" spans="1:69" s="3" customFormat="1" ht="14.4" x14ac:dyDescent="0.3">
      <c r="A274" s="228" t="s">
        <v>2459</v>
      </c>
      <c r="B274" s="229"/>
      <c r="C274" s="229"/>
      <c r="D274" s="229"/>
      <c r="E274" s="229"/>
      <c r="F274" s="229"/>
      <c r="G274" s="229"/>
      <c r="H274" s="229"/>
      <c r="I274" s="229"/>
      <c r="J274" s="229"/>
      <c r="K274" s="229"/>
      <c r="L274" s="229"/>
      <c r="M274" s="229"/>
      <c r="N274" s="229"/>
      <c r="O274" s="230"/>
      <c r="BP274" s="33" t="s">
        <v>2459</v>
      </c>
      <c r="BQ274" s="41"/>
    </row>
    <row r="275" spans="1:69" s="3" customFormat="1" ht="61.2" x14ac:dyDescent="0.3">
      <c r="A275" s="35" t="s">
        <v>490</v>
      </c>
      <c r="B275" s="36" t="s">
        <v>372</v>
      </c>
      <c r="C275" s="223" t="s">
        <v>373</v>
      </c>
      <c r="D275" s="223"/>
      <c r="E275" s="223"/>
      <c r="F275" s="35" t="s">
        <v>374</v>
      </c>
      <c r="G275" s="57">
        <v>6.1510369999999996</v>
      </c>
      <c r="H275" s="39" t="s">
        <v>1696</v>
      </c>
      <c r="I275" s="39" t="s">
        <v>376</v>
      </c>
      <c r="J275" s="39">
        <v>57.29</v>
      </c>
      <c r="K275" s="37" t="s">
        <v>42</v>
      </c>
      <c r="L275" s="39">
        <v>198265.18</v>
      </c>
      <c r="M275" s="39">
        <v>161117.15</v>
      </c>
      <c r="N275" s="40" t="s">
        <v>2937</v>
      </c>
      <c r="O275" s="39">
        <v>3017.01</v>
      </c>
      <c r="BP275" s="33"/>
      <c r="BQ275" s="41" t="s">
        <v>373</v>
      </c>
    </row>
    <row r="276" spans="1:69" s="3" customFormat="1" ht="14.4" x14ac:dyDescent="0.3">
      <c r="A276" s="42"/>
      <c r="B276" s="43"/>
      <c r="C276" s="44" t="s">
        <v>2938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</row>
    <row r="277" spans="1:69" s="3" customFormat="1" ht="14.4" x14ac:dyDescent="0.3">
      <c r="A277" s="47"/>
      <c r="B277" s="48"/>
      <c r="C277" s="48"/>
      <c r="D277" s="48"/>
      <c r="E277" s="49" t="s">
        <v>2939</v>
      </c>
      <c r="F277" s="49"/>
      <c r="G277" s="50"/>
      <c r="H277" s="51"/>
      <c r="I277" s="17"/>
      <c r="J277" s="17"/>
      <c r="K277" s="17"/>
      <c r="L277" s="52">
        <v>161023.34</v>
      </c>
      <c r="M277" s="53"/>
      <c r="N277" s="53"/>
      <c r="O277" s="54"/>
      <c r="BP277" s="33"/>
      <c r="BQ277" s="41"/>
    </row>
    <row r="278" spans="1:69" s="3" customFormat="1" ht="14.4" x14ac:dyDescent="0.3">
      <c r="A278" s="47"/>
      <c r="B278" s="48"/>
      <c r="C278" s="48"/>
      <c r="D278" s="48"/>
      <c r="E278" s="49" t="s">
        <v>2940</v>
      </c>
      <c r="F278" s="49"/>
      <c r="G278" s="50"/>
      <c r="H278" s="51"/>
      <c r="I278" s="17"/>
      <c r="J278" s="17"/>
      <c r="K278" s="17"/>
      <c r="L278" s="52">
        <v>84661.75</v>
      </c>
      <c r="M278" s="53"/>
      <c r="N278" s="53"/>
      <c r="O278" s="54"/>
      <c r="BP278" s="33"/>
      <c r="BQ278" s="41"/>
    </row>
    <row r="279" spans="1:69" s="3" customFormat="1" ht="14.4" x14ac:dyDescent="0.3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443950.27</v>
      </c>
      <c r="M279" s="53"/>
      <c r="N279" s="53"/>
      <c r="O279" s="54"/>
      <c r="BP279" s="33"/>
      <c r="BQ279" s="41"/>
    </row>
    <row r="280" spans="1:69" s="3" customFormat="1" ht="61.2" x14ac:dyDescent="0.3">
      <c r="A280" s="35" t="s">
        <v>492</v>
      </c>
      <c r="B280" s="36" t="s">
        <v>1701</v>
      </c>
      <c r="C280" s="223" t="s">
        <v>2466</v>
      </c>
      <c r="D280" s="223"/>
      <c r="E280" s="223"/>
      <c r="F280" s="35" t="s">
        <v>437</v>
      </c>
      <c r="G280" s="55">
        <v>380</v>
      </c>
      <c r="H280" s="39">
        <v>2143.1</v>
      </c>
      <c r="I280" s="39"/>
      <c r="J280" s="39">
        <v>2143.1</v>
      </c>
      <c r="K280" s="37" t="s">
        <v>42</v>
      </c>
      <c r="L280" s="39">
        <v>6971075.6799999997</v>
      </c>
      <c r="M280" s="39"/>
      <c r="N280" s="40"/>
      <c r="O280" s="39">
        <v>6971075.6799999997</v>
      </c>
      <c r="BP280" s="33"/>
      <c r="BQ280" s="41" t="s">
        <v>2466</v>
      </c>
    </row>
    <row r="281" spans="1:69" s="3" customFormat="1" ht="61.2" x14ac:dyDescent="0.3">
      <c r="A281" s="35" t="s">
        <v>493</v>
      </c>
      <c r="B281" s="36" t="s">
        <v>1833</v>
      </c>
      <c r="C281" s="223" t="s">
        <v>2469</v>
      </c>
      <c r="D281" s="223"/>
      <c r="E281" s="223"/>
      <c r="F281" s="35" t="s">
        <v>437</v>
      </c>
      <c r="G281" s="55">
        <v>7</v>
      </c>
      <c r="H281" s="39">
        <v>970.33</v>
      </c>
      <c r="I281" s="39"/>
      <c r="J281" s="39">
        <v>970.33</v>
      </c>
      <c r="K281" s="37" t="s">
        <v>42</v>
      </c>
      <c r="L281" s="39">
        <v>58142.17</v>
      </c>
      <c r="M281" s="39"/>
      <c r="N281" s="40"/>
      <c r="O281" s="39">
        <v>58142.17</v>
      </c>
      <c r="BP281" s="33"/>
      <c r="BQ281" s="41" t="s">
        <v>2469</v>
      </c>
    </row>
    <row r="282" spans="1:69" s="3" customFormat="1" ht="61.2" x14ac:dyDescent="0.3">
      <c r="A282" s="35" t="s">
        <v>494</v>
      </c>
      <c r="B282" s="36" t="s">
        <v>1701</v>
      </c>
      <c r="C282" s="223" t="s">
        <v>2941</v>
      </c>
      <c r="D282" s="223"/>
      <c r="E282" s="223"/>
      <c r="F282" s="35" t="s">
        <v>437</v>
      </c>
      <c r="G282" s="55">
        <v>2</v>
      </c>
      <c r="H282" s="39">
        <v>1666.41</v>
      </c>
      <c r="I282" s="39"/>
      <c r="J282" s="39">
        <v>1666.41</v>
      </c>
      <c r="K282" s="37" t="s">
        <v>42</v>
      </c>
      <c r="L282" s="39">
        <v>28528.94</v>
      </c>
      <c r="M282" s="39"/>
      <c r="N282" s="40"/>
      <c r="O282" s="39">
        <v>28528.94</v>
      </c>
      <c r="BP282" s="33"/>
      <c r="BQ282" s="41" t="s">
        <v>2941</v>
      </c>
    </row>
    <row r="283" spans="1:69" s="3" customFormat="1" ht="61.2" x14ac:dyDescent="0.3">
      <c r="A283" s="35" t="s">
        <v>495</v>
      </c>
      <c r="B283" s="36" t="s">
        <v>1701</v>
      </c>
      <c r="C283" s="223" t="s">
        <v>2942</v>
      </c>
      <c r="D283" s="223"/>
      <c r="E283" s="223"/>
      <c r="F283" s="35" t="s">
        <v>437</v>
      </c>
      <c r="G283" s="55">
        <v>295</v>
      </c>
      <c r="H283" s="39">
        <v>116.71</v>
      </c>
      <c r="I283" s="39"/>
      <c r="J283" s="39">
        <v>116.71</v>
      </c>
      <c r="K283" s="37" t="s">
        <v>42</v>
      </c>
      <c r="L283" s="39">
        <v>294716.09000000003</v>
      </c>
      <c r="M283" s="39"/>
      <c r="N283" s="40"/>
      <c r="O283" s="39">
        <v>294716.09000000003</v>
      </c>
      <c r="BP283" s="33"/>
      <c r="BQ283" s="41" t="s">
        <v>2942</v>
      </c>
    </row>
    <row r="284" spans="1:69" s="3" customFormat="1" ht="61.2" x14ac:dyDescent="0.3">
      <c r="A284" s="35" t="s">
        <v>496</v>
      </c>
      <c r="B284" s="36" t="s">
        <v>1701</v>
      </c>
      <c r="C284" s="223" t="s">
        <v>2943</v>
      </c>
      <c r="D284" s="223"/>
      <c r="E284" s="223"/>
      <c r="F284" s="35" t="s">
        <v>437</v>
      </c>
      <c r="G284" s="55">
        <v>20</v>
      </c>
      <c r="H284" s="39">
        <v>49.52</v>
      </c>
      <c r="I284" s="39"/>
      <c r="J284" s="39">
        <v>49.52</v>
      </c>
      <c r="K284" s="37" t="s">
        <v>42</v>
      </c>
      <c r="L284" s="39">
        <v>8477.82</v>
      </c>
      <c r="M284" s="39"/>
      <c r="N284" s="40"/>
      <c r="O284" s="39">
        <v>8477.82</v>
      </c>
      <c r="BP284" s="33"/>
      <c r="BQ284" s="41" t="s">
        <v>2943</v>
      </c>
    </row>
    <row r="285" spans="1:69" s="3" customFormat="1" ht="61.2" x14ac:dyDescent="0.3">
      <c r="A285" s="35" t="s">
        <v>498</v>
      </c>
      <c r="B285" s="36" t="s">
        <v>1701</v>
      </c>
      <c r="C285" s="223" t="s">
        <v>2944</v>
      </c>
      <c r="D285" s="223"/>
      <c r="E285" s="223"/>
      <c r="F285" s="35" t="s">
        <v>437</v>
      </c>
      <c r="G285" s="55">
        <v>20</v>
      </c>
      <c r="H285" s="39">
        <v>154.41999999999999</v>
      </c>
      <c r="I285" s="39"/>
      <c r="J285" s="39">
        <v>154.41999999999999</v>
      </c>
      <c r="K285" s="37" t="s">
        <v>42</v>
      </c>
      <c r="L285" s="39">
        <v>26436.7</v>
      </c>
      <c r="M285" s="39"/>
      <c r="N285" s="40"/>
      <c r="O285" s="39">
        <v>26436.7</v>
      </c>
      <c r="BP285" s="33"/>
      <c r="BQ285" s="41" t="s">
        <v>2944</v>
      </c>
    </row>
    <row r="286" spans="1:69" s="3" customFormat="1" ht="61.2" x14ac:dyDescent="0.3">
      <c r="A286" s="35" t="s">
        <v>500</v>
      </c>
      <c r="B286" s="36" t="s">
        <v>534</v>
      </c>
      <c r="C286" s="223" t="s">
        <v>535</v>
      </c>
      <c r="D286" s="223"/>
      <c r="E286" s="223"/>
      <c r="F286" s="35" t="s">
        <v>174</v>
      </c>
      <c r="G286" s="56">
        <v>2.54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2495.81</v>
      </c>
      <c r="M286" s="39">
        <v>2352.71</v>
      </c>
      <c r="N286" s="40" t="s">
        <v>2945</v>
      </c>
      <c r="O286" s="39">
        <v>53.7</v>
      </c>
      <c r="BP286" s="33"/>
      <c r="BQ286" s="41" t="s">
        <v>535</v>
      </c>
    </row>
    <row r="287" spans="1:69" s="3" customFormat="1" ht="14.4" x14ac:dyDescent="0.3">
      <c r="A287" s="42"/>
      <c r="B287" s="43"/>
      <c r="C287" s="44" t="s">
        <v>2946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</row>
    <row r="288" spans="1:69" s="3" customFormat="1" ht="14.4" x14ac:dyDescent="0.3">
      <c r="A288" s="47"/>
      <c r="B288" s="48"/>
      <c r="C288" s="48"/>
      <c r="D288" s="48"/>
      <c r="E288" s="49" t="s">
        <v>2947</v>
      </c>
      <c r="F288" s="49"/>
      <c r="G288" s="50"/>
      <c r="H288" s="51"/>
      <c r="I288" s="17"/>
      <c r="J288" s="17"/>
      <c r="K288" s="17"/>
      <c r="L288" s="52">
        <v>2298.09</v>
      </c>
      <c r="M288" s="53"/>
      <c r="N288" s="53"/>
      <c r="O288" s="54"/>
      <c r="BP288" s="33"/>
      <c r="BQ288" s="41"/>
    </row>
    <row r="289" spans="1:69" s="3" customFormat="1" ht="14.4" x14ac:dyDescent="0.3">
      <c r="A289" s="47"/>
      <c r="B289" s="48"/>
      <c r="C289" s="48"/>
      <c r="D289" s="48"/>
      <c r="E289" s="49" t="s">
        <v>2948</v>
      </c>
      <c r="F289" s="49"/>
      <c r="G289" s="50"/>
      <c r="H289" s="51"/>
      <c r="I289" s="17"/>
      <c r="J289" s="17"/>
      <c r="K289" s="17"/>
      <c r="L289" s="52">
        <v>1208.27</v>
      </c>
      <c r="M289" s="53"/>
      <c r="N289" s="53"/>
      <c r="O289" s="54"/>
      <c r="BP289" s="33"/>
      <c r="BQ289" s="41"/>
    </row>
    <row r="290" spans="1:69" s="3" customFormat="1" ht="14.4" x14ac:dyDescent="0.3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6002.17</v>
      </c>
      <c r="M290" s="53"/>
      <c r="N290" s="53"/>
      <c r="O290" s="54"/>
      <c r="BP290" s="33"/>
      <c r="BQ290" s="41"/>
    </row>
    <row r="291" spans="1:69" s="3" customFormat="1" ht="61.2" x14ac:dyDescent="0.3">
      <c r="A291" s="35" t="s">
        <v>502</v>
      </c>
      <c r="B291" s="36" t="s">
        <v>1715</v>
      </c>
      <c r="C291" s="223" t="s">
        <v>2949</v>
      </c>
      <c r="D291" s="223"/>
      <c r="E291" s="223"/>
      <c r="F291" s="35" t="s">
        <v>437</v>
      </c>
      <c r="G291" s="55">
        <v>254</v>
      </c>
      <c r="H291" s="39">
        <v>291.27</v>
      </c>
      <c r="I291" s="39"/>
      <c r="J291" s="39">
        <v>291.27</v>
      </c>
      <c r="K291" s="37" t="s">
        <v>42</v>
      </c>
      <c r="L291" s="39">
        <v>633290.88</v>
      </c>
      <c r="M291" s="39"/>
      <c r="N291" s="40"/>
      <c r="O291" s="39">
        <v>633290.88</v>
      </c>
      <c r="BP291" s="33"/>
      <c r="BQ291" s="41" t="s">
        <v>2949</v>
      </c>
    </row>
    <row r="292" spans="1:69" s="3" customFormat="1" ht="61.2" x14ac:dyDescent="0.3">
      <c r="A292" s="35" t="s">
        <v>504</v>
      </c>
      <c r="B292" s="36" t="s">
        <v>1791</v>
      </c>
      <c r="C292" s="223" t="s">
        <v>2950</v>
      </c>
      <c r="D292" s="223"/>
      <c r="E292" s="223"/>
      <c r="F292" s="35" t="s">
        <v>437</v>
      </c>
      <c r="G292" s="55">
        <v>508</v>
      </c>
      <c r="H292" s="39">
        <v>8.49</v>
      </c>
      <c r="I292" s="39"/>
      <c r="J292" s="39">
        <v>8.49</v>
      </c>
      <c r="K292" s="37" t="s">
        <v>42</v>
      </c>
      <c r="L292" s="39">
        <v>36918.6</v>
      </c>
      <c r="M292" s="39"/>
      <c r="N292" s="40"/>
      <c r="O292" s="39">
        <v>36918.6</v>
      </c>
      <c r="BP292" s="33"/>
      <c r="BQ292" s="41" t="s">
        <v>2950</v>
      </c>
    </row>
    <row r="293" spans="1:69" s="3" customFormat="1" ht="61.2" x14ac:dyDescent="0.3">
      <c r="A293" s="35" t="s">
        <v>506</v>
      </c>
      <c r="B293" s="36" t="s">
        <v>1776</v>
      </c>
      <c r="C293" s="223" t="s">
        <v>2951</v>
      </c>
      <c r="D293" s="223"/>
      <c r="E293" s="223"/>
      <c r="F293" s="35" t="s">
        <v>437</v>
      </c>
      <c r="G293" s="55">
        <v>3800</v>
      </c>
      <c r="H293" s="39">
        <v>4.17</v>
      </c>
      <c r="I293" s="39"/>
      <c r="J293" s="39">
        <v>4.17</v>
      </c>
      <c r="K293" s="37" t="s">
        <v>42</v>
      </c>
      <c r="L293" s="39">
        <v>135641.76</v>
      </c>
      <c r="M293" s="39"/>
      <c r="N293" s="40"/>
      <c r="O293" s="39">
        <v>135641.76</v>
      </c>
      <c r="BP293" s="33"/>
      <c r="BQ293" s="41" t="s">
        <v>2951</v>
      </c>
    </row>
    <row r="294" spans="1:69" s="3" customFormat="1" ht="61.2" x14ac:dyDescent="0.3">
      <c r="A294" s="35" t="s">
        <v>508</v>
      </c>
      <c r="B294" s="36" t="s">
        <v>1778</v>
      </c>
      <c r="C294" s="223" t="s">
        <v>2952</v>
      </c>
      <c r="D294" s="223"/>
      <c r="E294" s="223"/>
      <c r="F294" s="35" t="s">
        <v>437</v>
      </c>
      <c r="G294" s="55">
        <v>3800</v>
      </c>
      <c r="H294" s="39">
        <v>1.17</v>
      </c>
      <c r="I294" s="39"/>
      <c r="J294" s="39">
        <v>1.17</v>
      </c>
      <c r="K294" s="37" t="s">
        <v>42</v>
      </c>
      <c r="L294" s="39">
        <v>38057.760000000002</v>
      </c>
      <c r="M294" s="39"/>
      <c r="N294" s="40"/>
      <c r="O294" s="39">
        <v>38057.760000000002</v>
      </c>
      <c r="BP294" s="33"/>
      <c r="BQ294" s="41" t="s">
        <v>2952</v>
      </c>
    </row>
    <row r="295" spans="1:69" s="3" customFormat="1" ht="61.2" x14ac:dyDescent="0.3">
      <c r="A295" s="35" t="s">
        <v>510</v>
      </c>
      <c r="B295" s="36" t="s">
        <v>1780</v>
      </c>
      <c r="C295" s="223" t="s">
        <v>2953</v>
      </c>
      <c r="D295" s="223"/>
      <c r="E295" s="223"/>
      <c r="F295" s="35" t="s">
        <v>437</v>
      </c>
      <c r="G295" s="55">
        <v>3800</v>
      </c>
      <c r="H295" s="39">
        <v>0.34</v>
      </c>
      <c r="I295" s="39"/>
      <c r="J295" s="39">
        <v>0.34</v>
      </c>
      <c r="K295" s="37" t="s">
        <v>42</v>
      </c>
      <c r="L295" s="39">
        <v>11059.52</v>
      </c>
      <c r="M295" s="39"/>
      <c r="N295" s="40"/>
      <c r="O295" s="39">
        <v>11059.52</v>
      </c>
      <c r="BP295" s="33"/>
      <c r="BQ295" s="41" t="s">
        <v>2953</v>
      </c>
    </row>
    <row r="296" spans="1:69" s="3" customFormat="1" ht="61.2" x14ac:dyDescent="0.3">
      <c r="A296" s="35" t="s">
        <v>511</v>
      </c>
      <c r="B296" s="36" t="s">
        <v>1776</v>
      </c>
      <c r="C296" s="223" t="s">
        <v>2954</v>
      </c>
      <c r="D296" s="223"/>
      <c r="E296" s="223"/>
      <c r="F296" s="35" t="s">
        <v>437</v>
      </c>
      <c r="G296" s="55">
        <v>480</v>
      </c>
      <c r="H296" s="39">
        <v>318.12</v>
      </c>
      <c r="I296" s="39"/>
      <c r="J296" s="39">
        <v>318.12</v>
      </c>
      <c r="K296" s="37" t="s">
        <v>42</v>
      </c>
      <c r="L296" s="39">
        <v>1307091.46</v>
      </c>
      <c r="M296" s="39"/>
      <c r="N296" s="40"/>
      <c r="O296" s="39">
        <v>1307091.46</v>
      </c>
      <c r="BP296" s="33"/>
      <c r="BQ296" s="41" t="s">
        <v>2954</v>
      </c>
    </row>
    <row r="297" spans="1:69" s="3" customFormat="1" ht="61.2" x14ac:dyDescent="0.3">
      <c r="A297" s="35" t="s">
        <v>515</v>
      </c>
      <c r="B297" s="36" t="s">
        <v>1778</v>
      </c>
      <c r="C297" s="223" t="s">
        <v>2955</v>
      </c>
      <c r="D297" s="223"/>
      <c r="E297" s="223"/>
      <c r="F297" s="35" t="s">
        <v>437</v>
      </c>
      <c r="G297" s="55">
        <v>480</v>
      </c>
      <c r="H297" s="39">
        <v>85.17</v>
      </c>
      <c r="I297" s="39"/>
      <c r="J297" s="39">
        <v>85.17</v>
      </c>
      <c r="K297" s="37" t="s">
        <v>42</v>
      </c>
      <c r="L297" s="39">
        <v>349946.5</v>
      </c>
      <c r="M297" s="39"/>
      <c r="N297" s="40"/>
      <c r="O297" s="39">
        <v>349946.5</v>
      </c>
      <c r="BP297" s="33"/>
      <c r="BQ297" s="41" t="s">
        <v>2955</v>
      </c>
    </row>
    <row r="298" spans="1:69" s="3" customFormat="1" ht="61.2" x14ac:dyDescent="0.3">
      <c r="A298" s="35" t="s">
        <v>517</v>
      </c>
      <c r="B298" s="36" t="s">
        <v>2956</v>
      </c>
      <c r="C298" s="223" t="s">
        <v>2957</v>
      </c>
      <c r="D298" s="223"/>
      <c r="E298" s="223"/>
      <c r="F298" s="35" t="s">
        <v>174</v>
      </c>
      <c r="G298" s="56">
        <v>0.83</v>
      </c>
      <c r="H298" s="39" t="s">
        <v>2958</v>
      </c>
      <c r="I298" s="39" t="s">
        <v>421</v>
      </c>
      <c r="J298" s="39">
        <v>90.83</v>
      </c>
      <c r="K298" s="37" t="s">
        <v>42</v>
      </c>
      <c r="L298" s="39">
        <v>11180.67</v>
      </c>
      <c r="M298" s="39">
        <v>8911.84</v>
      </c>
      <c r="N298" s="40" t="s">
        <v>2959</v>
      </c>
      <c r="O298" s="39">
        <v>645.33000000000004</v>
      </c>
      <c r="BP298" s="33"/>
      <c r="BQ298" s="41" t="s">
        <v>2957</v>
      </c>
    </row>
    <row r="299" spans="1:69" s="3" customFormat="1" ht="14.4" x14ac:dyDescent="0.3">
      <c r="A299" s="42"/>
      <c r="B299" s="43"/>
      <c r="C299" s="44" t="s">
        <v>2960</v>
      </c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6"/>
      <c r="BP299" s="33"/>
      <c r="BQ299" s="41"/>
    </row>
    <row r="300" spans="1:69" s="3" customFormat="1" ht="14.4" x14ac:dyDescent="0.3">
      <c r="A300" s="47"/>
      <c r="B300" s="48"/>
      <c r="C300" s="48"/>
      <c r="D300" s="48"/>
      <c r="E300" s="49" t="s">
        <v>2961</v>
      </c>
      <c r="F300" s="49"/>
      <c r="G300" s="50"/>
      <c r="H300" s="51"/>
      <c r="I300" s="17"/>
      <c r="J300" s="17"/>
      <c r="K300" s="17"/>
      <c r="L300" s="52">
        <v>8649.7000000000007</v>
      </c>
      <c r="M300" s="53"/>
      <c r="N300" s="53"/>
      <c r="O300" s="54"/>
      <c r="BP300" s="33"/>
      <c r="BQ300" s="41"/>
    </row>
    <row r="301" spans="1:69" s="3" customFormat="1" ht="14.4" x14ac:dyDescent="0.3">
      <c r="A301" s="47"/>
      <c r="B301" s="48"/>
      <c r="C301" s="48"/>
      <c r="D301" s="48"/>
      <c r="E301" s="49" t="s">
        <v>2962</v>
      </c>
      <c r="F301" s="49"/>
      <c r="G301" s="50"/>
      <c r="H301" s="51"/>
      <c r="I301" s="17"/>
      <c r="J301" s="17"/>
      <c r="K301" s="17"/>
      <c r="L301" s="52">
        <v>4547.78</v>
      </c>
      <c r="M301" s="53"/>
      <c r="N301" s="53"/>
      <c r="O301" s="54"/>
      <c r="BP301" s="33"/>
      <c r="BQ301" s="41"/>
    </row>
    <row r="302" spans="1:69" s="3" customFormat="1" ht="14.4" x14ac:dyDescent="0.3">
      <c r="A302" s="47"/>
      <c r="B302" s="48"/>
      <c r="C302" s="48"/>
      <c r="D302" s="48"/>
      <c r="E302" s="49" t="s">
        <v>47</v>
      </c>
      <c r="F302" s="49"/>
      <c r="G302" s="50"/>
      <c r="H302" s="51"/>
      <c r="I302" s="17"/>
      <c r="J302" s="17"/>
      <c r="K302" s="17"/>
      <c r="L302" s="52">
        <v>24378.15</v>
      </c>
      <c r="M302" s="53"/>
      <c r="N302" s="53"/>
      <c r="O302" s="54"/>
      <c r="BP302" s="33"/>
      <c r="BQ302" s="41"/>
    </row>
    <row r="303" spans="1:69" s="3" customFormat="1" ht="61.2" x14ac:dyDescent="0.3">
      <c r="A303" s="35" t="s">
        <v>522</v>
      </c>
      <c r="B303" s="36" t="s">
        <v>2963</v>
      </c>
      <c r="C303" s="223" t="s">
        <v>2964</v>
      </c>
      <c r="D303" s="223"/>
      <c r="E303" s="223"/>
      <c r="F303" s="35" t="s">
        <v>437</v>
      </c>
      <c r="G303" s="55">
        <v>83</v>
      </c>
      <c r="H303" s="39">
        <v>639.78</v>
      </c>
      <c r="I303" s="39"/>
      <c r="J303" s="39">
        <v>639.78</v>
      </c>
      <c r="K303" s="37" t="s">
        <v>42</v>
      </c>
      <c r="L303" s="39">
        <v>454550.89</v>
      </c>
      <c r="M303" s="39"/>
      <c r="N303" s="40"/>
      <c r="O303" s="39">
        <v>454550.89</v>
      </c>
      <c r="BP303" s="33"/>
      <c r="BQ303" s="41" t="s">
        <v>2964</v>
      </c>
    </row>
    <row r="304" spans="1:69" s="3" customFormat="1" ht="61.2" x14ac:dyDescent="0.3">
      <c r="A304" s="35" t="s">
        <v>1785</v>
      </c>
      <c r="B304" s="36" t="s">
        <v>2965</v>
      </c>
      <c r="C304" s="223" t="s">
        <v>2966</v>
      </c>
      <c r="D304" s="223"/>
      <c r="E304" s="223"/>
      <c r="F304" s="35" t="s">
        <v>437</v>
      </c>
      <c r="G304" s="55">
        <v>166</v>
      </c>
      <c r="H304" s="39">
        <v>101.3</v>
      </c>
      <c r="I304" s="39"/>
      <c r="J304" s="39">
        <v>101.3</v>
      </c>
      <c r="K304" s="37" t="s">
        <v>42</v>
      </c>
      <c r="L304" s="39">
        <v>143943.25</v>
      </c>
      <c r="M304" s="39"/>
      <c r="N304" s="40"/>
      <c r="O304" s="39">
        <v>143943.25</v>
      </c>
      <c r="BP304" s="33"/>
      <c r="BQ304" s="41" t="s">
        <v>2966</v>
      </c>
    </row>
    <row r="305" spans="1:69" s="3" customFormat="1" ht="61.2" x14ac:dyDescent="0.3">
      <c r="A305" s="35" t="s">
        <v>529</v>
      </c>
      <c r="B305" s="36" t="s">
        <v>1778</v>
      </c>
      <c r="C305" s="223" t="s">
        <v>2967</v>
      </c>
      <c r="D305" s="223"/>
      <c r="E305" s="223"/>
      <c r="F305" s="35" t="s">
        <v>437</v>
      </c>
      <c r="G305" s="55">
        <v>166</v>
      </c>
      <c r="H305" s="39">
        <v>92.59</v>
      </c>
      <c r="I305" s="39"/>
      <c r="J305" s="39">
        <v>92.59</v>
      </c>
      <c r="K305" s="37" t="s">
        <v>42</v>
      </c>
      <c r="L305" s="39">
        <v>131566.69</v>
      </c>
      <c r="M305" s="39"/>
      <c r="N305" s="40"/>
      <c r="O305" s="39">
        <v>131566.69</v>
      </c>
      <c r="BP305" s="33"/>
      <c r="BQ305" s="41" t="s">
        <v>2967</v>
      </c>
    </row>
    <row r="306" spans="1:69" s="3" customFormat="1" ht="61.2" x14ac:dyDescent="0.3">
      <c r="A306" s="35" t="s">
        <v>531</v>
      </c>
      <c r="B306" s="36" t="s">
        <v>1801</v>
      </c>
      <c r="C306" s="223" t="s">
        <v>2968</v>
      </c>
      <c r="D306" s="223"/>
      <c r="E306" s="223"/>
      <c r="F306" s="35" t="s">
        <v>437</v>
      </c>
      <c r="G306" s="55">
        <v>166</v>
      </c>
      <c r="H306" s="39">
        <v>40.64</v>
      </c>
      <c r="I306" s="39"/>
      <c r="J306" s="39">
        <v>40.64</v>
      </c>
      <c r="K306" s="37" t="s">
        <v>42</v>
      </c>
      <c r="L306" s="39">
        <v>57747.81</v>
      </c>
      <c r="M306" s="39"/>
      <c r="N306" s="40"/>
      <c r="O306" s="39">
        <v>57747.81</v>
      </c>
      <c r="BP306" s="33"/>
      <c r="BQ306" s="41" t="s">
        <v>2968</v>
      </c>
    </row>
    <row r="307" spans="1:69" s="3" customFormat="1" ht="61.2" x14ac:dyDescent="0.3">
      <c r="A307" s="35" t="s">
        <v>533</v>
      </c>
      <c r="B307" s="36" t="s">
        <v>1778</v>
      </c>
      <c r="C307" s="223" t="s">
        <v>1822</v>
      </c>
      <c r="D307" s="223"/>
      <c r="E307" s="223"/>
      <c r="F307" s="35" t="s">
        <v>437</v>
      </c>
      <c r="G307" s="55">
        <v>166</v>
      </c>
      <c r="H307" s="39">
        <v>85.17</v>
      </c>
      <c r="I307" s="39"/>
      <c r="J307" s="39">
        <v>85.17</v>
      </c>
      <c r="K307" s="37" t="s">
        <v>42</v>
      </c>
      <c r="L307" s="39">
        <v>121023.16</v>
      </c>
      <c r="M307" s="39"/>
      <c r="N307" s="40"/>
      <c r="O307" s="39">
        <v>121023.16</v>
      </c>
      <c r="BP307" s="33"/>
      <c r="BQ307" s="41" t="s">
        <v>1822</v>
      </c>
    </row>
    <row r="308" spans="1:69" s="3" customFormat="1" ht="61.2" x14ac:dyDescent="0.3">
      <c r="A308" s="35" t="s">
        <v>541</v>
      </c>
      <c r="B308" s="36" t="s">
        <v>2969</v>
      </c>
      <c r="C308" s="223" t="s">
        <v>1768</v>
      </c>
      <c r="D308" s="223"/>
      <c r="E308" s="223"/>
      <c r="F308" s="35" t="s">
        <v>437</v>
      </c>
      <c r="G308" s="55">
        <v>160</v>
      </c>
      <c r="H308" s="39">
        <v>977.82</v>
      </c>
      <c r="I308" s="39"/>
      <c r="J308" s="39">
        <v>977.82</v>
      </c>
      <c r="K308" s="37" t="s">
        <v>42</v>
      </c>
      <c r="L308" s="39">
        <v>1339222.27</v>
      </c>
      <c r="M308" s="39"/>
      <c r="N308" s="40"/>
      <c r="O308" s="39">
        <v>1339222.27</v>
      </c>
      <c r="BP308" s="33"/>
      <c r="BQ308" s="41" t="s">
        <v>1768</v>
      </c>
    </row>
    <row r="309" spans="1:69" s="3" customFormat="1" ht="61.2" x14ac:dyDescent="0.3">
      <c r="A309" s="35" t="s">
        <v>544</v>
      </c>
      <c r="B309" s="36" t="s">
        <v>1757</v>
      </c>
      <c r="C309" s="223" t="s">
        <v>1758</v>
      </c>
      <c r="D309" s="223"/>
      <c r="E309" s="223"/>
      <c r="F309" s="35" t="s">
        <v>238</v>
      </c>
      <c r="G309" s="38">
        <v>10.5</v>
      </c>
      <c r="H309" s="39" t="s">
        <v>1759</v>
      </c>
      <c r="I309" s="39" t="s">
        <v>1760</v>
      </c>
      <c r="J309" s="39">
        <v>603.04999999999995</v>
      </c>
      <c r="K309" s="37" t="s">
        <v>42</v>
      </c>
      <c r="L309" s="39">
        <v>212949.15</v>
      </c>
      <c r="M309" s="39">
        <v>134653.74</v>
      </c>
      <c r="N309" s="40" t="s">
        <v>2970</v>
      </c>
      <c r="O309" s="39">
        <v>54202.13</v>
      </c>
      <c r="BP309" s="33"/>
      <c r="BQ309" s="41" t="s">
        <v>1758</v>
      </c>
    </row>
    <row r="310" spans="1:69" s="3" customFormat="1" ht="14.4" x14ac:dyDescent="0.3">
      <c r="A310" s="42"/>
      <c r="B310" s="43"/>
      <c r="C310" s="44" t="s">
        <v>2971</v>
      </c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6"/>
      <c r="BP310" s="33"/>
      <c r="BQ310" s="41"/>
    </row>
    <row r="311" spans="1:69" s="3" customFormat="1" ht="14.4" x14ac:dyDescent="0.3">
      <c r="A311" s="47"/>
      <c r="B311" s="48"/>
      <c r="C311" s="48"/>
      <c r="D311" s="48"/>
      <c r="E311" s="49" t="s">
        <v>2972</v>
      </c>
      <c r="F311" s="49"/>
      <c r="G311" s="50"/>
      <c r="H311" s="51"/>
      <c r="I311" s="17"/>
      <c r="J311" s="17"/>
      <c r="K311" s="17"/>
      <c r="L311" s="52">
        <v>131780.51</v>
      </c>
      <c r="M311" s="53"/>
      <c r="N311" s="53"/>
      <c r="O311" s="54"/>
      <c r="BP311" s="33"/>
      <c r="BQ311" s="41"/>
    </row>
    <row r="312" spans="1:69" s="3" customFormat="1" ht="14.4" x14ac:dyDescent="0.3">
      <c r="A312" s="47"/>
      <c r="B312" s="48"/>
      <c r="C312" s="48"/>
      <c r="D312" s="48"/>
      <c r="E312" s="49" t="s">
        <v>2973</v>
      </c>
      <c r="F312" s="49"/>
      <c r="G312" s="50"/>
      <c r="H312" s="51"/>
      <c r="I312" s="17"/>
      <c r="J312" s="17"/>
      <c r="K312" s="17"/>
      <c r="L312" s="52">
        <v>69286.66</v>
      </c>
      <c r="M312" s="53"/>
      <c r="N312" s="53"/>
      <c r="O312" s="54"/>
      <c r="BP312" s="33"/>
      <c r="BQ312" s="41"/>
    </row>
    <row r="313" spans="1:69" s="3" customFormat="1" ht="14.4" x14ac:dyDescent="0.3">
      <c r="A313" s="47"/>
      <c r="B313" s="48"/>
      <c r="C313" s="48"/>
      <c r="D313" s="48"/>
      <c r="E313" s="49" t="s">
        <v>47</v>
      </c>
      <c r="F313" s="49"/>
      <c r="G313" s="50"/>
      <c r="H313" s="51"/>
      <c r="I313" s="17"/>
      <c r="J313" s="17"/>
      <c r="K313" s="17"/>
      <c r="L313" s="52">
        <v>414016.32</v>
      </c>
      <c r="M313" s="53"/>
      <c r="N313" s="53"/>
      <c r="O313" s="54"/>
      <c r="BP313" s="33"/>
      <c r="BQ313" s="41"/>
    </row>
    <row r="314" spans="1:69" s="3" customFormat="1" ht="61.2" x14ac:dyDescent="0.3">
      <c r="A314" s="35" t="s">
        <v>546</v>
      </c>
      <c r="B314" s="36" t="s">
        <v>2132</v>
      </c>
      <c r="C314" s="223" t="s">
        <v>2974</v>
      </c>
      <c r="D314" s="223"/>
      <c r="E314" s="223"/>
      <c r="F314" s="35" t="s">
        <v>265</v>
      </c>
      <c r="G314" s="38">
        <v>1081.5</v>
      </c>
      <c r="H314" s="39">
        <v>521.41999999999996</v>
      </c>
      <c r="I314" s="39"/>
      <c r="J314" s="39">
        <v>521.41999999999996</v>
      </c>
      <c r="K314" s="37" t="s">
        <v>42</v>
      </c>
      <c r="L314" s="39">
        <v>4827118.6500000004</v>
      </c>
      <c r="M314" s="39"/>
      <c r="N314" s="40"/>
      <c r="O314" s="39">
        <v>4827118.6500000004</v>
      </c>
      <c r="BP314" s="33"/>
      <c r="BQ314" s="41" t="s">
        <v>2974</v>
      </c>
    </row>
    <row r="315" spans="1:69" s="3" customFormat="1" ht="14.4" x14ac:dyDescent="0.3">
      <c r="A315" s="42"/>
      <c r="B315" s="43"/>
      <c r="C315" s="44" t="s">
        <v>2975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1.2" x14ac:dyDescent="0.3">
      <c r="A316" s="35" t="s">
        <v>554</v>
      </c>
      <c r="B316" s="36" t="s">
        <v>2976</v>
      </c>
      <c r="C316" s="223" t="s">
        <v>2977</v>
      </c>
      <c r="D316" s="223"/>
      <c r="E316" s="223"/>
      <c r="F316" s="35" t="s">
        <v>437</v>
      </c>
      <c r="G316" s="55">
        <v>1500</v>
      </c>
      <c r="H316" s="39">
        <v>1.56</v>
      </c>
      <c r="I316" s="39"/>
      <c r="J316" s="39">
        <v>1.56</v>
      </c>
      <c r="K316" s="37" t="s">
        <v>42</v>
      </c>
      <c r="L316" s="39">
        <v>20030.400000000001</v>
      </c>
      <c r="M316" s="39"/>
      <c r="N316" s="40"/>
      <c r="O316" s="39">
        <v>20030.400000000001</v>
      </c>
      <c r="BP316" s="33"/>
      <c r="BQ316" s="41" t="s">
        <v>2977</v>
      </c>
    </row>
    <row r="317" spans="1:69" s="3" customFormat="1" ht="14.4" x14ac:dyDescent="0.3">
      <c r="A317" s="42"/>
      <c r="B317" s="43"/>
      <c r="C317" s="44" t="s">
        <v>2552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</row>
    <row r="318" spans="1:69" s="3" customFormat="1" ht="61.2" x14ac:dyDescent="0.3">
      <c r="A318" s="35" t="s">
        <v>556</v>
      </c>
      <c r="B318" s="36" t="s">
        <v>1911</v>
      </c>
      <c r="C318" s="223" t="s">
        <v>2499</v>
      </c>
      <c r="D318" s="223"/>
      <c r="E318" s="223"/>
      <c r="F318" s="35" t="s">
        <v>437</v>
      </c>
      <c r="G318" s="55">
        <v>570</v>
      </c>
      <c r="H318" s="39">
        <v>2.96</v>
      </c>
      <c r="I318" s="39"/>
      <c r="J318" s="39">
        <v>2.96</v>
      </c>
      <c r="K318" s="37" t="s">
        <v>42</v>
      </c>
      <c r="L318" s="39">
        <v>14442.43</v>
      </c>
      <c r="M318" s="39"/>
      <c r="N318" s="40"/>
      <c r="O318" s="39">
        <v>14442.43</v>
      </c>
      <c r="BP318" s="33"/>
      <c r="BQ318" s="41" t="s">
        <v>2499</v>
      </c>
    </row>
    <row r="319" spans="1:69" s="3" customFormat="1" ht="61.2" x14ac:dyDescent="0.3">
      <c r="A319" s="35" t="s">
        <v>558</v>
      </c>
      <c r="B319" s="36" t="s">
        <v>1741</v>
      </c>
      <c r="C319" s="223" t="s">
        <v>2099</v>
      </c>
      <c r="D319" s="223"/>
      <c r="E319" s="223"/>
      <c r="F319" s="35" t="s">
        <v>437</v>
      </c>
      <c r="G319" s="55">
        <v>1140</v>
      </c>
      <c r="H319" s="39">
        <v>1.67</v>
      </c>
      <c r="I319" s="39"/>
      <c r="J319" s="39">
        <v>1.67</v>
      </c>
      <c r="K319" s="37" t="s">
        <v>42</v>
      </c>
      <c r="L319" s="39">
        <v>16296.53</v>
      </c>
      <c r="M319" s="39"/>
      <c r="N319" s="40"/>
      <c r="O319" s="39">
        <v>16296.53</v>
      </c>
      <c r="BP319" s="33"/>
      <c r="BQ319" s="41" t="s">
        <v>2099</v>
      </c>
    </row>
    <row r="320" spans="1:69" s="3" customFormat="1" ht="61.2" x14ac:dyDescent="0.3">
      <c r="A320" s="35" t="s">
        <v>567</v>
      </c>
      <c r="B320" s="36" t="s">
        <v>1743</v>
      </c>
      <c r="C320" s="223" t="s">
        <v>2978</v>
      </c>
      <c r="D320" s="223"/>
      <c r="E320" s="223"/>
      <c r="F320" s="35" t="s">
        <v>437</v>
      </c>
      <c r="G320" s="55">
        <v>980</v>
      </c>
      <c r="H320" s="39">
        <v>76.05</v>
      </c>
      <c r="I320" s="39"/>
      <c r="J320" s="39">
        <v>76.05</v>
      </c>
      <c r="K320" s="37" t="s">
        <v>42</v>
      </c>
      <c r="L320" s="39">
        <v>637968.24</v>
      </c>
      <c r="M320" s="39"/>
      <c r="N320" s="40"/>
      <c r="O320" s="39">
        <v>637968.24</v>
      </c>
      <c r="BP320" s="33"/>
      <c r="BQ320" s="41" t="s">
        <v>2978</v>
      </c>
    </row>
    <row r="321" spans="1:69" s="3" customFormat="1" ht="61.2" x14ac:dyDescent="0.3">
      <c r="A321" s="35" t="s">
        <v>569</v>
      </c>
      <c r="B321" s="36" t="s">
        <v>1737</v>
      </c>
      <c r="C321" s="223" t="s">
        <v>2979</v>
      </c>
      <c r="D321" s="223"/>
      <c r="E321" s="223"/>
      <c r="F321" s="35" t="s">
        <v>437</v>
      </c>
      <c r="G321" s="55">
        <v>980</v>
      </c>
      <c r="H321" s="39">
        <v>213.89</v>
      </c>
      <c r="I321" s="39"/>
      <c r="J321" s="39">
        <v>213.89</v>
      </c>
      <c r="K321" s="37" t="s">
        <v>42</v>
      </c>
      <c r="L321" s="39">
        <v>1794280.43</v>
      </c>
      <c r="M321" s="39"/>
      <c r="N321" s="40"/>
      <c r="O321" s="39">
        <v>1794280.43</v>
      </c>
      <c r="BP321" s="33"/>
      <c r="BQ321" s="41" t="s">
        <v>2979</v>
      </c>
    </row>
    <row r="322" spans="1:69" s="3" customFormat="1" ht="61.2" x14ac:dyDescent="0.3">
      <c r="A322" s="35" t="s">
        <v>1808</v>
      </c>
      <c r="B322" s="36" t="s">
        <v>2980</v>
      </c>
      <c r="C322" s="223" t="s">
        <v>2559</v>
      </c>
      <c r="D322" s="223"/>
      <c r="E322" s="223"/>
      <c r="F322" s="35" t="s">
        <v>437</v>
      </c>
      <c r="G322" s="55">
        <v>980</v>
      </c>
      <c r="H322" s="39">
        <v>77.03</v>
      </c>
      <c r="I322" s="39"/>
      <c r="J322" s="39">
        <v>77.03</v>
      </c>
      <c r="K322" s="37" t="s">
        <v>42</v>
      </c>
      <c r="L322" s="39">
        <v>646189.26</v>
      </c>
      <c r="M322" s="39"/>
      <c r="N322" s="40"/>
      <c r="O322" s="39">
        <v>646189.26</v>
      </c>
      <c r="BP322" s="33"/>
      <c r="BQ322" s="41" t="s">
        <v>2559</v>
      </c>
    </row>
    <row r="323" spans="1:69" s="3" customFormat="1" ht="61.2" x14ac:dyDescent="0.3">
      <c r="A323" s="35" t="s">
        <v>577</v>
      </c>
      <c r="B323" s="36" t="s">
        <v>2980</v>
      </c>
      <c r="C323" s="223" t="s">
        <v>2981</v>
      </c>
      <c r="D323" s="223"/>
      <c r="E323" s="223"/>
      <c r="F323" s="35" t="s">
        <v>437</v>
      </c>
      <c r="G323" s="55">
        <v>1960</v>
      </c>
      <c r="H323" s="39">
        <v>14.42</v>
      </c>
      <c r="I323" s="39"/>
      <c r="J323" s="39">
        <v>14.42</v>
      </c>
      <c r="K323" s="37" t="s">
        <v>42</v>
      </c>
      <c r="L323" s="39">
        <v>241932.99</v>
      </c>
      <c r="M323" s="39"/>
      <c r="N323" s="40"/>
      <c r="O323" s="39">
        <v>241932.99</v>
      </c>
      <c r="BP323" s="33"/>
      <c r="BQ323" s="41" t="s">
        <v>2981</v>
      </c>
    </row>
    <row r="324" spans="1:69" s="3" customFormat="1" ht="61.2" x14ac:dyDescent="0.3">
      <c r="A324" s="35" t="s">
        <v>1812</v>
      </c>
      <c r="B324" s="36" t="s">
        <v>2980</v>
      </c>
      <c r="C324" s="223" t="s">
        <v>2982</v>
      </c>
      <c r="D324" s="223"/>
      <c r="E324" s="223"/>
      <c r="F324" s="35" t="s">
        <v>437</v>
      </c>
      <c r="G324" s="55">
        <v>1960</v>
      </c>
      <c r="H324" s="39">
        <v>9.6199999999999992</v>
      </c>
      <c r="I324" s="39"/>
      <c r="J324" s="39">
        <v>9.6199999999999992</v>
      </c>
      <c r="K324" s="37" t="s">
        <v>42</v>
      </c>
      <c r="L324" s="39">
        <v>161400.51</v>
      </c>
      <c r="M324" s="39"/>
      <c r="N324" s="40"/>
      <c r="O324" s="39">
        <v>161400.51</v>
      </c>
      <c r="BP324" s="33"/>
      <c r="BQ324" s="41" t="s">
        <v>2982</v>
      </c>
    </row>
    <row r="325" spans="1:69" s="3" customFormat="1" ht="61.2" x14ac:dyDescent="0.3">
      <c r="A325" s="35" t="s">
        <v>588</v>
      </c>
      <c r="B325" s="36" t="s">
        <v>1778</v>
      </c>
      <c r="C325" s="223" t="s">
        <v>1884</v>
      </c>
      <c r="D325" s="223"/>
      <c r="E325" s="223"/>
      <c r="F325" s="35" t="s">
        <v>437</v>
      </c>
      <c r="G325" s="55">
        <v>1960</v>
      </c>
      <c r="H325" s="39">
        <v>1.17</v>
      </c>
      <c r="I325" s="39"/>
      <c r="J325" s="39">
        <v>1.17</v>
      </c>
      <c r="K325" s="37" t="s">
        <v>42</v>
      </c>
      <c r="L325" s="39">
        <v>19629.79</v>
      </c>
      <c r="M325" s="39"/>
      <c r="N325" s="40"/>
      <c r="O325" s="39">
        <v>19629.79</v>
      </c>
      <c r="BP325" s="33"/>
      <c r="BQ325" s="41" t="s">
        <v>1884</v>
      </c>
    </row>
    <row r="326" spans="1:69" s="3" customFormat="1" ht="61.2" x14ac:dyDescent="0.3">
      <c r="A326" s="35" t="s">
        <v>1815</v>
      </c>
      <c r="B326" s="36" t="s">
        <v>870</v>
      </c>
      <c r="C326" s="223" t="s">
        <v>871</v>
      </c>
      <c r="D326" s="223"/>
      <c r="E326" s="223"/>
      <c r="F326" s="35" t="s">
        <v>238</v>
      </c>
      <c r="G326" s="38">
        <v>0.9</v>
      </c>
      <c r="H326" s="39" t="s">
        <v>872</v>
      </c>
      <c r="I326" s="39" t="s">
        <v>873</v>
      </c>
      <c r="J326" s="39">
        <v>348.62</v>
      </c>
      <c r="K326" s="37" t="s">
        <v>42</v>
      </c>
      <c r="L326" s="39">
        <v>15435.96</v>
      </c>
      <c r="M326" s="39">
        <v>11009.62</v>
      </c>
      <c r="N326" s="40" t="s">
        <v>2983</v>
      </c>
      <c r="O326" s="39">
        <v>2685.77</v>
      </c>
      <c r="BP326" s="33"/>
      <c r="BQ326" s="41" t="s">
        <v>871</v>
      </c>
    </row>
    <row r="327" spans="1:69" s="3" customFormat="1" ht="14.4" x14ac:dyDescent="0.3">
      <c r="A327" s="42"/>
      <c r="B327" s="43"/>
      <c r="C327" s="44" t="s">
        <v>2617</v>
      </c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6"/>
      <c r="BP327" s="33"/>
      <c r="BQ327" s="41"/>
    </row>
    <row r="328" spans="1:69" s="3" customFormat="1" ht="14.4" x14ac:dyDescent="0.3">
      <c r="A328" s="47"/>
      <c r="B328" s="48"/>
      <c r="C328" s="48"/>
      <c r="D328" s="48"/>
      <c r="E328" s="49" t="s">
        <v>2984</v>
      </c>
      <c r="F328" s="49"/>
      <c r="G328" s="50"/>
      <c r="H328" s="51"/>
      <c r="I328" s="17"/>
      <c r="J328" s="17"/>
      <c r="K328" s="17"/>
      <c r="L328" s="52">
        <v>10890.14</v>
      </c>
      <c r="M328" s="53"/>
      <c r="N328" s="53"/>
      <c r="O328" s="54"/>
      <c r="BP328" s="33"/>
      <c r="BQ328" s="41"/>
    </row>
    <row r="329" spans="1:69" s="3" customFormat="1" ht="14.4" x14ac:dyDescent="0.3">
      <c r="A329" s="47"/>
      <c r="B329" s="48"/>
      <c r="C329" s="48"/>
      <c r="D329" s="48"/>
      <c r="E329" s="49" t="s">
        <v>2985</v>
      </c>
      <c r="F329" s="49"/>
      <c r="G329" s="50"/>
      <c r="H329" s="51"/>
      <c r="I329" s="17"/>
      <c r="J329" s="17"/>
      <c r="K329" s="17"/>
      <c r="L329" s="52">
        <v>5725.74</v>
      </c>
      <c r="M329" s="53"/>
      <c r="N329" s="53"/>
      <c r="O329" s="54"/>
      <c r="BP329" s="33"/>
      <c r="BQ329" s="41"/>
    </row>
    <row r="330" spans="1:69" s="3" customFormat="1" ht="14.4" x14ac:dyDescent="0.3">
      <c r="A330" s="47"/>
      <c r="B330" s="48"/>
      <c r="C330" s="48"/>
      <c r="D330" s="48"/>
      <c r="E330" s="49" t="s">
        <v>47</v>
      </c>
      <c r="F330" s="49"/>
      <c r="G330" s="50"/>
      <c r="H330" s="51"/>
      <c r="I330" s="17"/>
      <c r="J330" s="17"/>
      <c r="K330" s="17"/>
      <c r="L330" s="52">
        <v>32051.84</v>
      </c>
      <c r="M330" s="53"/>
      <c r="N330" s="53"/>
      <c r="O330" s="54"/>
      <c r="BP330" s="33"/>
      <c r="BQ330" s="41"/>
    </row>
    <row r="331" spans="1:69" s="3" customFormat="1" ht="61.2" x14ac:dyDescent="0.3">
      <c r="A331" s="35" t="s">
        <v>600</v>
      </c>
      <c r="B331" s="36" t="s">
        <v>1755</v>
      </c>
      <c r="C331" s="223" t="s">
        <v>2503</v>
      </c>
      <c r="D331" s="223"/>
      <c r="E331" s="223"/>
      <c r="F331" s="35" t="s">
        <v>265</v>
      </c>
      <c r="G331" s="38">
        <v>92.7</v>
      </c>
      <c r="H331" s="39">
        <v>139.63999999999999</v>
      </c>
      <c r="I331" s="39"/>
      <c r="J331" s="39">
        <v>139.63999999999999</v>
      </c>
      <c r="K331" s="37" t="s">
        <v>42</v>
      </c>
      <c r="L331" s="39">
        <v>110806.02</v>
      </c>
      <c r="M331" s="39"/>
      <c r="N331" s="40"/>
      <c r="O331" s="39">
        <v>110806.02</v>
      </c>
      <c r="BP331" s="33"/>
      <c r="BQ331" s="41" t="s">
        <v>2503</v>
      </c>
    </row>
    <row r="332" spans="1:69" s="3" customFormat="1" ht="14.4" x14ac:dyDescent="0.3">
      <c r="A332" s="42"/>
      <c r="B332" s="43"/>
      <c r="C332" s="44" t="s">
        <v>2986</v>
      </c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6"/>
      <c r="BP332" s="33"/>
      <c r="BQ332" s="41"/>
    </row>
    <row r="333" spans="1:69" s="3" customFormat="1" ht="14.4" x14ac:dyDescent="0.3">
      <c r="A333" s="228" t="s">
        <v>2505</v>
      </c>
      <c r="B333" s="229"/>
      <c r="C333" s="229"/>
      <c r="D333" s="229"/>
      <c r="E333" s="229"/>
      <c r="F333" s="229"/>
      <c r="G333" s="229"/>
      <c r="H333" s="229"/>
      <c r="I333" s="229"/>
      <c r="J333" s="229"/>
      <c r="K333" s="229"/>
      <c r="L333" s="229"/>
      <c r="M333" s="229"/>
      <c r="N333" s="229"/>
      <c r="O333" s="230"/>
      <c r="BP333" s="33" t="s">
        <v>2505</v>
      </c>
      <c r="BQ333" s="41"/>
    </row>
    <row r="334" spans="1:69" s="3" customFormat="1" ht="61.2" x14ac:dyDescent="0.3">
      <c r="A334" s="35" t="s">
        <v>1820</v>
      </c>
      <c r="B334" s="36" t="s">
        <v>1717</v>
      </c>
      <c r="C334" s="223" t="s">
        <v>1718</v>
      </c>
      <c r="D334" s="223"/>
      <c r="E334" s="223"/>
      <c r="F334" s="35" t="s">
        <v>374</v>
      </c>
      <c r="G334" s="57">
        <v>3.1029010000000001</v>
      </c>
      <c r="H334" s="39" t="s">
        <v>1719</v>
      </c>
      <c r="I334" s="39" t="s">
        <v>1720</v>
      </c>
      <c r="J334" s="39">
        <v>74.510000000000005</v>
      </c>
      <c r="K334" s="37" t="s">
        <v>42</v>
      </c>
      <c r="L334" s="39">
        <v>88476.5</v>
      </c>
      <c r="M334" s="39">
        <v>69957.539999999994</v>
      </c>
      <c r="N334" s="40" t="s">
        <v>2987</v>
      </c>
      <c r="O334" s="39">
        <v>1978.78</v>
      </c>
      <c r="BP334" s="33"/>
      <c r="BQ334" s="41" t="s">
        <v>1718</v>
      </c>
    </row>
    <row r="335" spans="1:69" s="3" customFormat="1" ht="14.4" x14ac:dyDescent="0.3">
      <c r="A335" s="42"/>
      <c r="B335" s="43"/>
      <c r="C335" s="44" t="s">
        <v>2988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4.4" x14ac:dyDescent="0.3">
      <c r="A336" s="47"/>
      <c r="B336" s="48"/>
      <c r="C336" s="48"/>
      <c r="D336" s="48"/>
      <c r="E336" s="49" t="s">
        <v>2989</v>
      </c>
      <c r="F336" s="49"/>
      <c r="G336" s="50"/>
      <c r="H336" s="51"/>
      <c r="I336" s="17"/>
      <c r="J336" s="17"/>
      <c r="K336" s="17"/>
      <c r="L336" s="52">
        <v>70249.77</v>
      </c>
      <c r="M336" s="53"/>
      <c r="N336" s="53"/>
      <c r="O336" s="54"/>
      <c r="BP336" s="33"/>
      <c r="BQ336" s="41"/>
    </row>
    <row r="337" spans="1:69" s="3" customFormat="1" ht="14.4" x14ac:dyDescent="0.3">
      <c r="A337" s="47"/>
      <c r="B337" s="48"/>
      <c r="C337" s="48"/>
      <c r="D337" s="48"/>
      <c r="E337" s="49" t="s">
        <v>2990</v>
      </c>
      <c r="F337" s="49"/>
      <c r="G337" s="50"/>
      <c r="H337" s="51"/>
      <c r="I337" s="17"/>
      <c r="J337" s="17"/>
      <c r="K337" s="17"/>
      <c r="L337" s="52">
        <v>36935.440000000002</v>
      </c>
      <c r="M337" s="53"/>
      <c r="N337" s="53"/>
      <c r="O337" s="54"/>
      <c r="BP337" s="33"/>
      <c r="BQ337" s="41"/>
    </row>
    <row r="338" spans="1:69" s="3" customFormat="1" ht="14.4" x14ac:dyDescent="0.3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195661.71</v>
      </c>
      <c r="M338" s="53"/>
      <c r="N338" s="53"/>
      <c r="O338" s="54"/>
      <c r="BP338" s="33"/>
      <c r="BQ338" s="41"/>
    </row>
    <row r="339" spans="1:69" s="3" customFormat="1" ht="61.2" x14ac:dyDescent="0.3">
      <c r="A339" s="35" t="s">
        <v>611</v>
      </c>
      <c r="B339" s="36" t="s">
        <v>1701</v>
      </c>
      <c r="C339" s="223" t="s">
        <v>2991</v>
      </c>
      <c r="D339" s="223"/>
      <c r="E339" s="223"/>
      <c r="F339" s="35" t="s">
        <v>437</v>
      </c>
      <c r="G339" s="57">
        <v>63.333333000000003</v>
      </c>
      <c r="H339" s="39">
        <v>2642.22</v>
      </c>
      <c r="I339" s="39"/>
      <c r="J339" s="39">
        <v>2642.22</v>
      </c>
      <c r="K339" s="37" t="s">
        <v>42</v>
      </c>
      <c r="L339" s="39">
        <v>1432435.53</v>
      </c>
      <c r="M339" s="39"/>
      <c r="N339" s="40"/>
      <c r="O339" s="39">
        <v>1432435.53</v>
      </c>
      <c r="BP339" s="33"/>
      <c r="BQ339" s="41" t="s">
        <v>2991</v>
      </c>
    </row>
    <row r="340" spans="1:69" s="3" customFormat="1" ht="14.4" x14ac:dyDescent="0.3">
      <c r="A340" s="42"/>
      <c r="B340" s="43"/>
      <c r="C340" s="44" t="s">
        <v>2992</v>
      </c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6"/>
      <c r="BP340" s="33"/>
      <c r="BQ340" s="41"/>
    </row>
    <row r="341" spans="1:69" s="3" customFormat="1" ht="61.2" x14ac:dyDescent="0.3">
      <c r="A341" s="35" t="s">
        <v>619</v>
      </c>
      <c r="B341" s="36" t="s">
        <v>1701</v>
      </c>
      <c r="C341" s="223" t="s">
        <v>2993</v>
      </c>
      <c r="D341" s="223"/>
      <c r="E341" s="223"/>
      <c r="F341" s="35" t="s">
        <v>437</v>
      </c>
      <c r="G341" s="55">
        <v>120</v>
      </c>
      <c r="H341" s="39">
        <v>2307.83</v>
      </c>
      <c r="I341" s="39"/>
      <c r="J341" s="39">
        <v>2307.83</v>
      </c>
      <c r="K341" s="37" t="s">
        <v>42</v>
      </c>
      <c r="L341" s="39">
        <v>2370602.98</v>
      </c>
      <c r="M341" s="39"/>
      <c r="N341" s="40"/>
      <c r="O341" s="39">
        <v>2370602.98</v>
      </c>
      <c r="BP341" s="33"/>
      <c r="BQ341" s="41" t="s">
        <v>2993</v>
      </c>
    </row>
    <row r="342" spans="1:69" s="3" customFormat="1" ht="14.4" x14ac:dyDescent="0.3">
      <c r="A342" s="42"/>
      <c r="B342" s="43"/>
      <c r="C342" s="44" t="s">
        <v>2994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41"/>
    </row>
    <row r="343" spans="1:69" s="3" customFormat="1" ht="61.2" x14ac:dyDescent="0.3">
      <c r="A343" s="35" t="s">
        <v>623</v>
      </c>
      <c r="B343" s="36" t="s">
        <v>1701</v>
      </c>
      <c r="C343" s="223" t="s">
        <v>2466</v>
      </c>
      <c r="D343" s="223"/>
      <c r="E343" s="223"/>
      <c r="F343" s="35" t="s">
        <v>437</v>
      </c>
      <c r="G343" s="57">
        <v>13.333333</v>
      </c>
      <c r="H343" s="39">
        <v>2143.1</v>
      </c>
      <c r="I343" s="39"/>
      <c r="J343" s="39">
        <v>2143.1</v>
      </c>
      <c r="K343" s="37" t="s">
        <v>42</v>
      </c>
      <c r="L343" s="39">
        <v>244599.14</v>
      </c>
      <c r="M343" s="39"/>
      <c r="N343" s="40"/>
      <c r="O343" s="39">
        <v>244599.14</v>
      </c>
      <c r="BP343" s="33"/>
      <c r="BQ343" s="41" t="s">
        <v>2466</v>
      </c>
    </row>
    <row r="344" spans="1:69" s="3" customFormat="1" ht="14.4" x14ac:dyDescent="0.3">
      <c r="A344" s="42"/>
      <c r="B344" s="43"/>
      <c r="C344" s="44" t="s">
        <v>2995</v>
      </c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6"/>
      <c r="BP344" s="33"/>
      <c r="BQ344" s="41"/>
    </row>
    <row r="345" spans="1:69" s="3" customFormat="1" ht="61.2" x14ac:dyDescent="0.3">
      <c r="A345" s="35" t="s">
        <v>627</v>
      </c>
      <c r="B345" s="36" t="s">
        <v>1833</v>
      </c>
      <c r="C345" s="223" t="s">
        <v>2996</v>
      </c>
      <c r="D345" s="223"/>
      <c r="E345" s="223"/>
      <c r="F345" s="35" t="s">
        <v>437</v>
      </c>
      <c r="G345" s="55">
        <v>2</v>
      </c>
      <c r="H345" s="39">
        <v>1523.76</v>
      </c>
      <c r="I345" s="39"/>
      <c r="J345" s="39">
        <v>1523.76</v>
      </c>
      <c r="K345" s="37" t="s">
        <v>42</v>
      </c>
      <c r="L345" s="39">
        <v>26086.77</v>
      </c>
      <c r="M345" s="39"/>
      <c r="N345" s="40"/>
      <c r="O345" s="39">
        <v>26086.77</v>
      </c>
      <c r="BP345" s="33"/>
      <c r="BQ345" s="41" t="s">
        <v>2996</v>
      </c>
    </row>
    <row r="346" spans="1:69" s="3" customFormat="1" ht="61.2" x14ac:dyDescent="0.3">
      <c r="A346" s="35" t="s">
        <v>629</v>
      </c>
      <c r="B346" s="36" t="s">
        <v>1833</v>
      </c>
      <c r="C346" s="223" t="s">
        <v>2997</v>
      </c>
      <c r="D346" s="223"/>
      <c r="E346" s="223"/>
      <c r="F346" s="35" t="s">
        <v>437</v>
      </c>
      <c r="G346" s="55">
        <v>7</v>
      </c>
      <c r="H346" s="39">
        <v>1156.1300000000001</v>
      </c>
      <c r="I346" s="39"/>
      <c r="J346" s="39">
        <v>1156.1300000000001</v>
      </c>
      <c r="K346" s="37" t="s">
        <v>42</v>
      </c>
      <c r="L346" s="39">
        <v>69275.31</v>
      </c>
      <c r="M346" s="39"/>
      <c r="N346" s="40"/>
      <c r="O346" s="39">
        <v>69275.31</v>
      </c>
      <c r="BP346" s="33"/>
      <c r="BQ346" s="41" t="s">
        <v>2997</v>
      </c>
    </row>
    <row r="347" spans="1:69" s="3" customFormat="1" ht="61.2" x14ac:dyDescent="0.3">
      <c r="A347" s="35" t="s">
        <v>633</v>
      </c>
      <c r="B347" s="36" t="s">
        <v>1833</v>
      </c>
      <c r="C347" s="223" t="s">
        <v>2469</v>
      </c>
      <c r="D347" s="223"/>
      <c r="E347" s="223"/>
      <c r="F347" s="35" t="s">
        <v>437</v>
      </c>
      <c r="G347" s="55">
        <v>1</v>
      </c>
      <c r="H347" s="39">
        <v>970.33</v>
      </c>
      <c r="I347" s="39"/>
      <c r="J347" s="39">
        <v>970.33</v>
      </c>
      <c r="K347" s="37" t="s">
        <v>42</v>
      </c>
      <c r="L347" s="39">
        <v>8306.02</v>
      </c>
      <c r="M347" s="39"/>
      <c r="N347" s="40"/>
      <c r="O347" s="39">
        <v>8306.02</v>
      </c>
      <c r="BP347" s="33"/>
      <c r="BQ347" s="41" t="s">
        <v>2469</v>
      </c>
    </row>
    <row r="348" spans="1:69" s="3" customFormat="1" ht="61.2" x14ac:dyDescent="0.3">
      <c r="A348" s="35" t="s">
        <v>636</v>
      </c>
      <c r="B348" s="36" t="s">
        <v>1701</v>
      </c>
      <c r="C348" s="223" t="s">
        <v>2998</v>
      </c>
      <c r="D348" s="223"/>
      <c r="E348" s="223"/>
      <c r="F348" s="35" t="s">
        <v>437</v>
      </c>
      <c r="G348" s="55">
        <v>6</v>
      </c>
      <c r="H348" s="39">
        <v>2602.9899999999998</v>
      </c>
      <c r="I348" s="39"/>
      <c r="J348" s="39">
        <v>2602.9899999999998</v>
      </c>
      <c r="K348" s="37" t="s">
        <v>42</v>
      </c>
      <c r="L348" s="39">
        <v>133689.57</v>
      </c>
      <c r="M348" s="39"/>
      <c r="N348" s="40"/>
      <c r="O348" s="39">
        <v>133689.57</v>
      </c>
      <c r="BP348" s="33"/>
      <c r="BQ348" s="41" t="s">
        <v>2998</v>
      </c>
    </row>
    <row r="349" spans="1:69" s="3" customFormat="1" ht="61.2" x14ac:dyDescent="0.3">
      <c r="A349" s="35" t="s">
        <v>641</v>
      </c>
      <c r="B349" s="36" t="s">
        <v>1701</v>
      </c>
      <c r="C349" s="223" t="s">
        <v>2999</v>
      </c>
      <c r="D349" s="223"/>
      <c r="E349" s="223"/>
      <c r="F349" s="35" t="s">
        <v>437</v>
      </c>
      <c r="G349" s="55">
        <v>2</v>
      </c>
      <c r="H349" s="39">
        <v>1978.72</v>
      </c>
      <c r="I349" s="39"/>
      <c r="J349" s="39">
        <v>1978.72</v>
      </c>
      <c r="K349" s="37" t="s">
        <v>42</v>
      </c>
      <c r="L349" s="39">
        <v>33875.69</v>
      </c>
      <c r="M349" s="39"/>
      <c r="N349" s="40"/>
      <c r="O349" s="39">
        <v>33875.69</v>
      </c>
      <c r="BP349" s="33"/>
      <c r="BQ349" s="41" t="s">
        <v>2999</v>
      </c>
    </row>
    <row r="350" spans="1:69" s="3" customFormat="1" ht="61.2" x14ac:dyDescent="0.3">
      <c r="A350" s="35" t="s">
        <v>644</v>
      </c>
      <c r="B350" s="36" t="s">
        <v>1701</v>
      </c>
      <c r="C350" s="223" t="s">
        <v>3000</v>
      </c>
      <c r="D350" s="223"/>
      <c r="E350" s="223"/>
      <c r="F350" s="35" t="s">
        <v>437</v>
      </c>
      <c r="G350" s="55">
        <v>485</v>
      </c>
      <c r="H350" s="39">
        <v>116.71</v>
      </c>
      <c r="I350" s="39"/>
      <c r="J350" s="39">
        <v>116.71</v>
      </c>
      <c r="K350" s="37" t="s">
        <v>42</v>
      </c>
      <c r="L350" s="39">
        <v>484533.24</v>
      </c>
      <c r="M350" s="39"/>
      <c r="N350" s="40"/>
      <c r="O350" s="39">
        <v>484533.24</v>
      </c>
      <c r="BP350" s="33"/>
      <c r="BQ350" s="41" t="s">
        <v>3000</v>
      </c>
    </row>
    <row r="351" spans="1:69" s="3" customFormat="1" ht="61.2" x14ac:dyDescent="0.3">
      <c r="A351" s="35" t="s">
        <v>647</v>
      </c>
      <c r="B351" s="36" t="s">
        <v>1701</v>
      </c>
      <c r="C351" s="223" t="s">
        <v>2943</v>
      </c>
      <c r="D351" s="223"/>
      <c r="E351" s="223"/>
      <c r="F351" s="35" t="s">
        <v>437</v>
      </c>
      <c r="G351" s="55">
        <v>25</v>
      </c>
      <c r="H351" s="39">
        <v>49.52</v>
      </c>
      <c r="I351" s="39"/>
      <c r="J351" s="39">
        <v>49.52</v>
      </c>
      <c r="K351" s="37" t="s">
        <v>42</v>
      </c>
      <c r="L351" s="39">
        <v>10597.28</v>
      </c>
      <c r="M351" s="39"/>
      <c r="N351" s="40"/>
      <c r="O351" s="39">
        <v>10597.28</v>
      </c>
      <c r="BP351" s="33"/>
      <c r="BQ351" s="41" t="s">
        <v>2943</v>
      </c>
    </row>
    <row r="352" spans="1:69" s="3" customFormat="1" ht="61.2" x14ac:dyDescent="0.3">
      <c r="A352" s="35" t="s">
        <v>652</v>
      </c>
      <c r="B352" s="36" t="s">
        <v>1701</v>
      </c>
      <c r="C352" s="223" t="s">
        <v>3001</v>
      </c>
      <c r="D352" s="223"/>
      <c r="E352" s="223"/>
      <c r="F352" s="35" t="s">
        <v>437</v>
      </c>
      <c r="G352" s="55">
        <v>25</v>
      </c>
      <c r="H352" s="39">
        <v>154.41999999999999</v>
      </c>
      <c r="I352" s="39"/>
      <c r="J352" s="39">
        <v>154.41999999999999</v>
      </c>
      <c r="K352" s="37" t="s">
        <v>42</v>
      </c>
      <c r="L352" s="39">
        <v>33045.879999999997</v>
      </c>
      <c r="M352" s="39"/>
      <c r="N352" s="40"/>
      <c r="O352" s="39">
        <v>33045.879999999997</v>
      </c>
      <c r="BP352" s="33"/>
      <c r="BQ352" s="41" t="s">
        <v>3001</v>
      </c>
    </row>
    <row r="353" spans="1:69" s="3" customFormat="1" ht="61.2" x14ac:dyDescent="0.3">
      <c r="A353" s="35" t="s">
        <v>660</v>
      </c>
      <c r="B353" s="36" t="s">
        <v>534</v>
      </c>
      <c r="C353" s="223" t="s">
        <v>535</v>
      </c>
      <c r="D353" s="223"/>
      <c r="E353" s="223"/>
      <c r="F353" s="35" t="s">
        <v>174</v>
      </c>
      <c r="G353" s="56">
        <v>2.67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2623.55</v>
      </c>
      <c r="M353" s="39">
        <v>2473.13</v>
      </c>
      <c r="N353" s="40" t="s">
        <v>3002</v>
      </c>
      <c r="O353" s="39">
        <v>56.45</v>
      </c>
      <c r="BP353" s="33"/>
      <c r="BQ353" s="41" t="s">
        <v>535</v>
      </c>
    </row>
    <row r="354" spans="1:69" s="3" customFormat="1" ht="14.4" x14ac:dyDescent="0.3">
      <c r="A354" s="42"/>
      <c r="B354" s="43"/>
      <c r="C354" s="44" t="s">
        <v>3003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4.4" x14ac:dyDescent="0.3">
      <c r="A355" s="47"/>
      <c r="B355" s="48"/>
      <c r="C355" s="48"/>
      <c r="D355" s="48"/>
      <c r="E355" s="49" t="s">
        <v>3004</v>
      </c>
      <c r="F355" s="49"/>
      <c r="G355" s="50"/>
      <c r="H355" s="51"/>
      <c r="I355" s="17"/>
      <c r="J355" s="17"/>
      <c r="K355" s="17"/>
      <c r="L355" s="52">
        <v>2415.71</v>
      </c>
      <c r="M355" s="53"/>
      <c r="N355" s="53"/>
      <c r="O355" s="54"/>
      <c r="BP355" s="33"/>
      <c r="BQ355" s="41"/>
    </row>
    <row r="356" spans="1:69" s="3" customFormat="1" ht="14.4" x14ac:dyDescent="0.3">
      <c r="A356" s="47"/>
      <c r="B356" s="48"/>
      <c r="C356" s="48"/>
      <c r="D356" s="48"/>
      <c r="E356" s="49" t="s">
        <v>3005</v>
      </c>
      <c r="F356" s="49"/>
      <c r="G356" s="50"/>
      <c r="H356" s="51"/>
      <c r="I356" s="17"/>
      <c r="J356" s="17"/>
      <c r="K356" s="17"/>
      <c r="L356" s="52">
        <v>1270.1099999999999</v>
      </c>
      <c r="M356" s="53"/>
      <c r="N356" s="53"/>
      <c r="O356" s="54"/>
      <c r="BP356" s="33"/>
      <c r="BQ356" s="41"/>
    </row>
    <row r="357" spans="1:69" s="3" customFormat="1" ht="14.4" x14ac:dyDescent="0.3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6309.37</v>
      </c>
      <c r="M357" s="53"/>
      <c r="N357" s="53"/>
      <c r="O357" s="54"/>
      <c r="BP357" s="33"/>
      <c r="BQ357" s="41"/>
    </row>
    <row r="358" spans="1:69" s="3" customFormat="1" ht="61.2" x14ac:dyDescent="0.3">
      <c r="A358" s="35" t="s">
        <v>662</v>
      </c>
      <c r="B358" s="36" t="s">
        <v>1715</v>
      </c>
      <c r="C358" s="223" t="s">
        <v>3006</v>
      </c>
      <c r="D358" s="223"/>
      <c r="E358" s="223"/>
      <c r="F358" s="35" t="s">
        <v>437</v>
      </c>
      <c r="G358" s="55">
        <v>240</v>
      </c>
      <c r="H358" s="39">
        <v>372.35</v>
      </c>
      <c r="I358" s="39"/>
      <c r="J358" s="39">
        <v>372.35</v>
      </c>
      <c r="K358" s="37" t="s">
        <v>42</v>
      </c>
      <c r="L358" s="39">
        <v>764955.84</v>
      </c>
      <c r="M358" s="39"/>
      <c r="N358" s="40"/>
      <c r="O358" s="39">
        <v>764955.84</v>
      </c>
      <c r="BP358" s="33"/>
      <c r="BQ358" s="41" t="s">
        <v>3006</v>
      </c>
    </row>
    <row r="359" spans="1:69" s="3" customFormat="1" ht="61.2" x14ac:dyDescent="0.3">
      <c r="A359" s="35" t="s">
        <v>669</v>
      </c>
      <c r="B359" s="36" t="s">
        <v>1715</v>
      </c>
      <c r="C359" s="223" t="s">
        <v>2949</v>
      </c>
      <c r="D359" s="223"/>
      <c r="E359" s="223"/>
      <c r="F359" s="35" t="s">
        <v>437</v>
      </c>
      <c r="G359" s="55">
        <v>27</v>
      </c>
      <c r="H359" s="39">
        <v>291.27</v>
      </c>
      <c r="I359" s="39"/>
      <c r="J359" s="39">
        <v>291.27</v>
      </c>
      <c r="K359" s="37" t="s">
        <v>42</v>
      </c>
      <c r="L359" s="39">
        <v>67318.320000000007</v>
      </c>
      <c r="M359" s="39"/>
      <c r="N359" s="40"/>
      <c r="O359" s="39">
        <v>67318.320000000007</v>
      </c>
      <c r="BP359" s="33"/>
      <c r="BQ359" s="41" t="s">
        <v>2949</v>
      </c>
    </row>
    <row r="360" spans="1:69" s="3" customFormat="1" ht="61.2" x14ac:dyDescent="0.3">
      <c r="A360" s="35" t="s">
        <v>671</v>
      </c>
      <c r="B360" s="36" t="s">
        <v>1791</v>
      </c>
      <c r="C360" s="223" t="s">
        <v>3007</v>
      </c>
      <c r="D360" s="223"/>
      <c r="E360" s="223"/>
      <c r="F360" s="35" t="s">
        <v>437</v>
      </c>
      <c r="G360" s="55">
        <v>534</v>
      </c>
      <c r="H360" s="39">
        <v>8.49</v>
      </c>
      <c r="I360" s="39"/>
      <c r="J360" s="39">
        <v>8.49</v>
      </c>
      <c r="K360" s="37" t="s">
        <v>42</v>
      </c>
      <c r="L360" s="39">
        <v>38808.129999999997</v>
      </c>
      <c r="M360" s="39"/>
      <c r="N360" s="40"/>
      <c r="O360" s="39">
        <v>38808.129999999997</v>
      </c>
      <c r="BP360" s="33"/>
      <c r="BQ360" s="41" t="s">
        <v>3007</v>
      </c>
    </row>
    <row r="361" spans="1:69" s="3" customFormat="1" ht="61.2" x14ac:dyDescent="0.3">
      <c r="A361" s="35" t="s">
        <v>674</v>
      </c>
      <c r="B361" s="36" t="s">
        <v>1776</v>
      </c>
      <c r="C361" s="223" t="s">
        <v>2954</v>
      </c>
      <c r="D361" s="223"/>
      <c r="E361" s="223"/>
      <c r="F361" s="35" t="s">
        <v>437</v>
      </c>
      <c r="G361" s="55">
        <v>5800</v>
      </c>
      <c r="H361" s="39">
        <v>4.1500000000000004</v>
      </c>
      <c r="I361" s="39"/>
      <c r="J361" s="39">
        <v>4.1500000000000004</v>
      </c>
      <c r="K361" s="37" t="s">
        <v>42</v>
      </c>
      <c r="L361" s="39">
        <v>206039.2</v>
      </c>
      <c r="M361" s="39"/>
      <c r="N361" s="40"/>
      <c r="O361" s="39">
        <v>206039.2</v>
      </c>
      <c r="BP361" s="33"/>
      <c r="BQ361" s="41" t="s">
        <v>2954</v>
      </c>
    </row>
    <row r="362" spans="1:69" s="3" customFormat="1" ht="61.2" x14ac:dyDescent="0.3">
      <c r="A362" s="35" t="s">
        <v>683</v>
      </c>
      <c r="B362" s="36" t="s">
        <v>1778</v>
      </c>
      <c r="C362" s="223" t="s">
        <v>3008</v>
      </c>
      <c r="D362" s="223"/>
      <c r="E362" s="223"/>
      <c r="F362" s="35" t="s">
        <v>437</v>
      </c>
      <c r="G362" s="55">
        <v>5800</v>
      </c>
      <c r="H362" s="39">
        <v>1.17</v>
      </c>
      <c r="I362" s="39"/>
      <c r="J362" s="39">
        <v>1.17</v>
      </c>
      <c r="K362" s="37" t="s">
        <v>42</v>
      </c>
      <c r="L362" s="39">
        <v>58088.160000000003</v>
      </c>
      <c r="M362" s="39"/>
      <c r="N362" s="40"/>
      <c r="O362" s="39">
        <v>58088.160000000003</v>
      </c>
      <c r="BP362" s="33"/>
      <c r="BQ362" s="41" t="s">
        <v>3008</v>
      </c>
    </row>
    <row r="363" spans="1:69" s="3" customFormat="1" ht="61.2" x14ac:dyDescent="0.3">
      <c r="A363" s="35" t="s">
        <v>685</v>
      </c>
      <c r="B363" s="36" t="s">
        <v>1780</v>
      </c>
      <c r="C363" s="223" t="s">
        <v>2953</v>
      </c>
      <c r="D363" s="223"/>
      <c r="E363" s="223"/>
      <c r="F363" s="35" t="s">
        <v>437</v>
      </c>
      <c r="G363" s="55">
        <v>5800</v>
      </c>
      <c r="H363" s="39">
        <v>0.34</v>
      </c>
      <c r="I363" s="39"/>
      <c r="J363" s="39">
        <v>0.34</v>
      </c>
      <c r="K363" s="37" t="s">
        <v>42</v>
      </c>
      <c r="L363" s="39">
        <v>16880.32</v>
      </c>
      <c r="M363" s="39"/>
      <c r="N363" s="40"/>
      <c r="O363" s="39">
        <v>16880.32</v>
      </c>
      <c r="BP363" s="33"/>
      <c r="BQ363" s="41" t="s">
        <v>2953</v>
      </c>
    </row>
    <row r="364" spans="1:69" s="3" customFormat="1" ht="61.2" x14ac:dyDescent="0.3">
      <c r="A364" s="35" t="s">
        <v>688</v>
      </c>
      <c r="B364" s="36" t="s">
        <v>2956</v>
      </c>
      <c r="C364" s="223" t="s">
        <v>2957</v>
      </c>
      <c r="D364" s="223"/>
      <c r="E364" s="223"/>
      <c r="F364" s="35" t="s">
        <v>174</v>
      </c>
      <c r="G364" s="56">
        <v>1.08</v>
      </c>
      <c r="H364" s="39" t="s">
        <v>2958</v>
      </c>
      <c r="I364" s="39" t="s">
        <v>421</v>
      </c>
      <c r="J364" s="39">
        <v>90.83</v>
      </c>
      <c r="K364" s="37" t="s">
        <v>42</v>
      </c>
      <c r="L364" s="39">
        <v>14548.35</v>
      </c>
      <c r="M364" s="39">
        <v>11596.13</v>
      </c>
      <c r="N364" s="40" t="s">
        <v>3009</v>
      </c>
      <c r="O364" s="39">
        <v>839.71</v>
      </c>
      <c r="BP364" s="33"/>
      <c r="BQ364" s="41" t="s">
        <v>2957</v>
      </c>
    </row>
    <row r="365" spans="1:69" s="3" customFormat="1" ht="14.4" x14ac:dyDescent="0.3">
      <c r="A365" s="42"/>
      <c r="B365" s="43"/>
      <c r="C365" s="44" t="s">
        <v>3010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4.4" x14ac:dyDescent="0.3">
      <c r="A366" s="47"/>
      <c r="B366" s="48"/>
      <c r="C366" s="48"/>
      <c r="D366" s="48"/>
      <c r="E366" s="49" t="s">
        <v>3011</v>
      </c>
      <c r="F366" s="49"/>
      <c r="G366" s="50"/>
      <c r="H366" s="51"/>
      <c r="I366" s="17"/>
      <c r="J366" s="17"/>
      <c r="K366" s="17"/>
      <c r="L366" s="52">
        <v>11255.04</v>
      </c>
      <c r="M366" s="53"/>
      <c r="N366" s="53"/>
      <c r="O366" s="54"/>
      <c r="BP366" s="33"/>
      <c r="BQ366" s="41"/>
    </row>
    <row r="367" spans="1:69" s="3" customFormat="1" ht="14.4" x14ac:dyDescent="0.3">
      <c r="A367" s="47"/>
      <c r="B367" s="48"/>
      <c r="C367" s="48"/>
      <c r="D367" s="48"/>
      <c r="E367" s="49" t="s">
        <v>3012</v>
      </c>
      <c r="F367" s="49"/>
      <c r="G367" s="50"/>
      <c r="H367" s="51"/>
      <c r="I367" s="17"/>
      <c r="J367" s="17"/>
      <c r="K367" s="17"/>
      <c r="L367" s="52">
        <v>5917.6</v>
      </c>
      <c r="M367" s="53"/>
      <c r="N367" s="53"/>
      <c r="O367" s="54"/>
      <c r="BP367" s="33"/>
      <c r="BQ367" s="41"/>
    </row>
    <row r="368" spans="1:69" s="3" customFormat="1" ht="14.4" x14ac:dyDescent="0.3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31720.99</v>
      </c>
      <c r="M368" s="53"/>
      <c r="N368" s="53"/>
      <c r="O368" s="54"/>
      <c r="BP368" s="33"/>
      <c r="BQ368" s="41"/>
    </row>
    <row r="369" spans="1:69" s="3" customFormat="1" ht="61.2" x14ac:dyDescent="0.3">
      <c r="A369" s="35" t="s">
        <v>690</v>
      </c>
      <c r="B369" s="36" t="s">
        <v>2963</v>
      </c>
      <c r="C369" s="223" t="s">
        <v>3013</v>
      </c>
      <c r="D369" s="223"/>
      <c r="E369" s="223"/>
      <c r="F369" s="35" t="s">
        <v>437</v>
      </c>
      <c r="G369" s="55">
        <v>108</v>
      </c>
      <c r="H369" s="39">
        <v>620.67999999999995</v>
      </c>
      <c r="I369" s="39"/>
      <c r="J369" s="39">
        <v>620.67999999999995</v>
      </c>
      <c r="K369" s="37" t="s">
        <v>42</v>
      </c>
      <c r="L369" s="39">
        <v>573806.25</v>
      </c>
      <c r="M369" s="39"/>
      <c r="N369" s="40"/>
      <c r="O369" s="39">
        <v>573806.25</v>
      </c>
      <c r="BP369" s="33"/>
      <c r="BQ369" s="41" t="s">
        <v>3013</v>
      </c>
    </row>
    <row r="370" spans="1:69" s="3" customFormat="1" ht="61.2" x14ac:dyDescent="0.3">
      <c r="A370" s="35" t="s">
        <v>695</v>
      </c>
      <c r="B370" s="36" t="s">
        <v>1737</v>
      </c>
      <c r="C370" s="223" t="s">
        <v>3014</v>
      </c>
      <c r="D370" s="223"/>
      <c r="E370" s="223"/>
      <c r="F370" s="35" t="s">
        <v>437</v>
      </c>
      <c r="G370" s="55">
        <v>54</v>
      </c>
      <c r="H370" s="39">
        <v>213.89</v>
      </c>
      <c r="I370" s="39"/>
      <c r="J370" s="39">
        <v>213.89</v>
      </c>
      <c r="K370" s="37" t="s">
        <v>42</v>
      </c>
      <c r="L370" s="39">
        <v>98868.51</v>
      </c>
      <c r="M370" s="39"/>
      <c r="N370" s="40"/>
      <c r="O370" s="39">
        <v>98868.51</v>
      </c>
      <c r="BP370" s="33"/>
      <c r="BQ370" s="41" t="s">
        <v>3014</v>
      </c>
    </row>
    <row r="371" spans="1:69" s="3" customFormat="1" ht="61.2" x14ac:dyDescent="0.3">
      <c r="A371" s="35" t="s">
        <v>698</v>
      </c>
      <c r="B371" s="36" t="s">
        <v>3015</v>
      </c>
      <c r="C371" s="223" t="s">
        <v>2557</v>
      </c>
      <c r="D371" s="223"/>
      <c r="E371" s="223"/>
      <c r="F371" s="35" t="s">
        <v>437</v>
      </c>
      <c r="G371" s="55">
        <v>54</v>
      </c>
      <c r="H371" s="39">
        <v>27.8</v>
      </c>
      <c r="I371" s="39"/>
      <c r="J371" s="39">
        <v>27.8</v>
      </c>
      <c r="K371" s="37" t="s">
        <v>42</v>
      </c>
      <c r="L371" s="39">
        <v>12850.27</v>
      </c>
      <c r="M371" s="39"/>
      <c r="N371" s="40"/>
      <c r="O371" s="39">
        <v>12850.27</v>
      </c>
      <c r="BP371" s="33"/>
      <c r="BQ371" s="41" t="s">
        <v>2557</v>
      </c>
    </row>
    <row r="372" spans="1:69" s="3" customFormat="1" ht="61.2" x14ac:dyDescent="0.3">
      <c r="A372" s="35" t="s">
        <v>700</v>
      </c>
      <c r="B372" s="36" t="s">
        <v>1778</v>
      </c>
      <c r="C372" s="223" t="s">
        <v>3016</v>
      </c>
      <c r="D372" s="223"/>
      <c r="E372" s="223"/>
      <c r="F372" s="35" t="s">
        <v>437</v>
      </c>
      <c r="G372" s="55">
        <v>540</v>
      </c>
      <c r="H372" s="39">
        <v>6.23</v>
      </c>
      <c r="I372" s="39"/>
      <c r="J372" s="39">
        <v>6.23</v>
      </c>
      <c r="K372" s="37" t="s">
        <v>42</v>
      </c>
      <c r="L372" s="39">
        <v>28797.55</v>
      </c>
      <c r="M372" s="39"/>
      <c r="N372" s="40"/>
      <c r="O372" s="39">
        <v>28797.55</v>
      </c>
      <c r="BP372" s="33"/>
      <c r="BQ372" s="41" t="s">
        <v>3016</v>
      </c>
    </row>
    <row r="373" spans="1:69" s="3" customFormat="1" ht="61.2" x14ac:dyDescent="0.3">
      <c r="A373" s="35" t="s">
        <v>702</v>
      </c>
      <c r="B373" s="36" t="s">
        <v>1780</v>
      </c>
      <c r="C373" s="223" t="s">
        <v>3017</v>
      </c>
      <c r="D373" s="223"/>
      <c r="E373" s="223"/>
      <c r="F373" s="35" t="s">
        <v>437</v>
      </c>
      <c r="G373" s="55">
        <v>432</v>
      </c>
      <c r="H373" s="39">
        <v>2.68</v>
      </c>
      <c r="I373" s="39"/>
      <c r="J373" s="39">
        <v>2.68</v>
      </c>
      <c r="K373" s="37" t="s">
        <v>42</v>
      </c>
      <c r="L373" s="39">
        <v>9910.43</v>
      </c>
      <c r="M373" s="39"/>
      <c r="N373" s="40"/>
      <c r="O373" s="39">
        <v>9910.43</v>
      </c>
      <c r="BP373" s="33"/>
      <c r="BQ373" s="41" t="s">
        <v>3017</v>
      </c>
    </row>
    <row r="374" spans="1:69" s="3" customFormat="1" ht="61.2" x14ac:dyDescent="0.3">
      <c r="A374" s="35" t="s">
        <v>705</v>
      </c>
      <c r="B374" s="36" t="s">
        <v>1866</v>
      </c>
      <c r="C374" s="223" t="s">
        <v>3018</v>
      </c>
      <c r="D374" s="223"/>
      <c r="E374" s="223"/>
      <c r="F374" s="35" t="s">
        <v>437</v>
      </c>
      <c r="G374" s="55">
        <v>240</v>
      </c>
      <c r="H374" s="39">
        <v>1341.71</v>
      </c>
      <c r="I374" s="39"/>
      <c r="J374" s="39">
        <v>1341.71</v>
      </c>
      <c r="K374" s="37" t="s">
        <v>42</v>
      </c>
      <c r="L374" s="39">
        <v>2756409.02</v>
      </c>
      <c r="M374" s="39"/>
      <c r="N374" s="40"/>
      <c r="O374" s="39">
        <v>2756409.02</v>
      </c>
      <c r="BP374" s="33"/>
      <c r="BQ374" s="41" t="s">
        <v>3018</v>
      </c>
    </row>
    <row r="375" spans="1:69" s="3" customFormat="1" ht="61.2" x14ac:dyDescent="0.3">
      <c r="A375" s="35" t="s">
        <v>707</v>
      </c>
      <c r="B375" s="36" t="s">
        <v>1816</v>
      </c>
      <c r="C375" s="223" t="s">
        <v>3019</v>
      </c>
      <c r="D375" s="223"/>
      <c r="E375" s="223"/>
      <c r="F375" s="35" t="s">
        <v>437</v>
      </c>
      <c r="G375" s="55">
        <v>480</v>
      </c>
      <c r="H375" s="39">
        <v>70.91</v>
      </c>
      <c r="I375" s="39"/>
      <c r="J375" s="39">
        <v>70.91</v>
      </c>
      <c r="K375" s="37" t="s">
        <v>42</v>
      </c>
      <c r="L375" s="39">
        <v>291355.01</v>
      </c>
      <c r="M375" s="39"/>
      <c r="N375" s="40"/>
      <c r="O375" s="39">
        <v>291355.01</v>
      </c>
      <c r="BP375" s="33"/>
      <c r="BQ375" s="41" t="s">
        <v>3019</v>
      </c>
    </row>
    <row r="376" spans="1:69" s="3" customFormat="1" ht="61.2" x14ac:dyDescent="0.3">
      <c r="A376" s="35" t="s">
        <v>710</v>
      </c>
      <c r="B376" s="36" t="s">
        <v>1776</v>
      </c>
      <c r="C376" s="223" t="s">
        <v>1886</v>
      </c>
      <c r="D376" s="223"/>
      <c r="E376" s="223"/>
      <c r="F376" s="35" t="s">
        <v>437</v>
      </c>
      <c r="G376" s="55">
        <v>480</v>
      </c>
      <c r="H376" s="39">
        <v>318.12</v>
      </c>
      <c r="I376" s="39"/>
      <c r="J376" s="39">
        <v>318.12</v>
      </c>
      <c r="K376" s="37" t="s">
        <v>42</v>
      </c>
      <c r="L376" s="39">
        <v>1307091.46</v>
      </c>
      <c r="M376" s="39"/>
      <c r="N376" s="40"/>
      <c r="O376" s="39">
        <v>1307091.46</v>
      </c>
      <c r="BP376" s="33"/>
      <c r="BQ376" s="41" t="s">
        <v>1886</v>
      </c>
    </row>
    <row r="377" spans="1:69" s="3" customFormat="1" ht="61.2" x14ac:dyDescent="0.3">
      <c r="A377" s="35" t="s">
        <v>713</v>
      </c>
      <c r="B377" s="36" t="s">
        <v>1801</v>
      </c>
      <c r="C377" s="223" t="s">
        <v>3020</v>
      </c>
      <c r="D377" s="223"/>
      <c r="E377" s="223"/>
      <c r="F377" s="35" t="s">
        <v>437</v>
      </c>
      <c r="G377" s="55">
        <v>960</v>
      </c>
      <c r="H377" s="39">
        <v>24.44</v>
      </c>
      <c r="I377" s="39"/>
      <c r="J377" s="39">
        <v>24.44</v>
      </c>
      <c r="K377" s="37" t="s">
        <v>42</v>
      </c>
      <c r="L377" s="39">
        <v>200838.14</v>
      </c>
      <c r="M377" s="39"/>
      <c r="N377" s="40"/>
      <c r="O377" s="39">
        <v>200838.14</v>
      </c>
      <c r="BP377" s="33"/>
      <c r="BQ377" s="41" t="s">
        <v>3020</v>
      </c>
    </row>
    <row r="378" spans="1:69" s="3" customFormat="1" ht="61.2" x14ac:dyDescent="0.3">
      <c r="A378" s="35" t="s">
        <v>1872</v>
      </c>
      <c r="B378" s="36" t="s">
        <v>1778</v>
      </c>
      <c r="C378" s="223" t="s">
        <v>1822</v>
      </c>
      <c r="D378" s="223"/>
      <c r="E378" s="223"/>
      <c r="F378" s="35" t="s">
        <v>437</v>
      </c>
      <c r="G378" s="55">
        <v>1440</v>
      </c>
      <c r="H378" s="39">
        <v>85.17</v>
      </c>
      <c r="I378" s="39"/>
      <c r="J378" s="39">
        <v>85.17</v>
      </c>
      <c r="K378" s="37" t="s">
        <v>42</v>
      </c>
      <c r="L378" s="39">
        <v>1049839.49</v>
      </c>
      <c r="M378" s="39"/>
      <c r="N378" s="40"/>
      <c r="O378" s="39">
        <v>1049839.49</v>
      </c>
      <c r="BP378" s="33"/>
      <c r="BQ378" s="41" t="s">
        <v>1822</v>
      </c>
    </row>
    <row r="379" spans="1:69" s="3" customFormat="1" ht="61.2" x14ac:dyDescent="0.3">
      <c r="A379" s="35" t="s">
        <v>724</v>
      </c>
      <c r="B379" s="36" t="s">
        <v>1780</v>
      </c>
      <c r="C379" s="223" t="s">
        <v>2763</v>
      </c>
      <c r="D379" s="223"/>
      <c r="E379" s="223"/>
      <c r="F379" s="35" t="s">
        <v>437</v>
      </c>
      <c r="G379" s="55">
        <v>960</v>
      </c>
      <c r="H379" s="39">
        <v>2.63</v>
      </c>
      <c r="I379" s="39"/>
      <c r="J379" s="39">
        <v>2.63</v>
      </c>
      <c r="K379" s="37" t="s">
        <v>42</v>
      </c>
      <c r="L379" s="39">
        <v>21612.29</v>
      </c>
      <c r="M379" s="39"/>
      <c r="N379" s="40"/>
      <c r="O379" s="39">
        <v>21612.29</v>
      </c>
      <c r="BP379" s="33"/>
      <c r="BQ379" s="41" t="s">
        <v>2763</v>
      </c>
    </row>
    <row r="380" spans="1:69" s="3" customFormat="1" ht="61.2" x14ac:dyDescent="0.3">
      <c r="A380" s="35" t="s">
        <v>1874</v>
      </c>
      <c r="B380" s="36" t="s">
        <v>2956</v>
      </c>
      <c r="C380" s="223" t="s">
        <v>2957</v>
      </c>
      <c r="D380" s="223"/>
      <c r="E380" s="223"/>
      <c r="F380" s="35" t="s">
        <v>174</v>
      </c>
      <c r="G380" s="56">
        <v>0.35</v>
      </c>
      <c r="H380" s="39" t="s">
        <v>2958</v>
      </c>
      <c r="I380" s="39" t="s">
        <v>421</v>
      </c>
      <c r="J380" s="39">
        <v>90.83</v>
      </c>
      <c r="K380" s="37" t="s">
        <v>42</v>
      </c>
      <c r="L380" s="39">
        <v>4714.74</v>
      </c>
      <c r="M380" s="39">
        <v>3758</v>
      </c>
      <c r="N380" s="40" t="s">
        <v>3021</v>
      </c>
      <c r="O380" s="39">
        <v>272.13</v>
      </c>
      <c r="BP380" s="33"/>
      <c r="BQ380" s="41" t="s">
        <v>2957</v>
      </c>
    </row>
    <row r="381" spans="1:69" s="3" customFormat="1" ht="14.4" x14ac:dyDescent="0.3">
      <c r="A381" s="42"/>
      <c r="B381" s="43"/>
      <c r="C381" s="44" t="s">
        <v>3022</v>
      </c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6"/>
      <c r="BP381" s="33"/>
      <c r="BQ381" s="41"/>
    </row>
    <row r="382" spans="1:69" s="3" customFormat="1" ht="14.4" x14ac:dyDescent="0.3">
      <c r="A382" s="47"/>
      <c r="B382" s="48"/>
      <c r="C382" s="48"/>
      <c r="D382" s="48"/>
      <c r="E382" s="49" t="s">
        <v>3023</v>
      </c>
      <c r="F382" s="49"/>
      <c r="G382" s="50"/>
      <c r="H382" s="51"/>
      <c r="I382" s="17"/>
      <c r="J382" s="17"/>
      <c r="K382" s="17"/>
      <c r="L382" s="52">
        <v>3647.46</v>
      </c>
      <c r="M382" s="53"/>
      <c r="N382" s="53"/>
      <c r="O382" s="54"/>
      <c r="BP382" s="33"/>
      <c r="BQ382" s="41"/>
    </row>
    <row r="383" spans="1:69" s="3" customFormat="1" ht="14.4" x14ac:dyDescent="0.3">
      <c r="A383" s="47"/>
      <c r="B383" s="48"/>
      <c r="C383" s="48"/>
      <c r="D383" s="48"/>
      <c r="E383" s="49" t="s">
        <v>3024</v>
      </c>
      <c r="F383" s="49"/>
      <c r="G383" s="50"/>
      <c r="H383" s="51"/>
      <c r="I383" s="17"/>
      <c r="J383" s="17"/>
      <c r="K383" s="17"/>
      <c r="L383" s="52">
        <v>1917.74</v>
      </c>
      <c r="M383" s="53"/>
      <c r="N383" s="53"/>
      <c r="O383" s="54"/>
      <c r="BP383" s="33"/>
      <c r="BQ383" s="41"/>
    </row>
    <row r="384" spans="1:69" s="3" customFormat="1" ht="14.4" x14ac:dyDescent="0.3">
      <c r="A384" s="47"/>
      <c r="B384" s="48"/>
      <c r="C384" s="48"/>
      <c r="D384" s="48"/>
      <c r="E384" s="49" t="s">
        <v>47</v>
      </c>
      <c r="F384" s="49"/>
      <c r="G384" s="50"/>
      <c r="H384" s="51"/>
      <c r="I384" s="17"/>
      <c r="J384" s="17"/>
      <c r="K384" s="17"/>
      <c r="L384" s="52">
        <v>10279.94</v>
      </c>
      <c r="M384" s="53"/>
      <c r="N384" s="53"/>
      <c r="O384" s="54"/>
      <c r="BP384" s="33"/>
      <c r="BQ384" s="41"/>
    </row>
    <row r="385" spans="1:69" s="3" customFormat="1" ht="61.2" x14ac:dyDescent="0.3">
      <c r="A385" s="35" t="s">
        <v>1875</v>
      </c>
      <c r="B385" s="36" t="s">
        <v>2963</v>
      </c>
      <c r="C385" s="223" t="s">
        <v>3013</v>
      </c>
      <c r="D385" s="223"/>
      <c r="E385" s="223"/>
      <c r="F385" s="35" t="s">
        <v>437</v>
      </c>
      <c r="G385" s="55">
        <v>35</v>
      </c>
      <c r="H385" s="39">
        <v>620.67999999999995</v>
      </c>
      <c r="I385" s="39"/>
      <c r="J385" s="39">
        <v>620.67999999999995</v>
      </c>
      <c r="K385" s="37" t="s">
        <v>42</v>
      </c>
      <c r="L385" s="39">
        <v>185955.73</v>
      </c>
      <c r="M385" s="39"/>
      <c r="N385" s="40"/>
      <c r="O385" s="39">
        <v>185955.73</v>
      </c>
      <c r="BP385" s="33"/>
      <c r="BQ385" s="41" t="s">
        <v>3013</v>
      </c>
    </row>
    <row r="386" spans="1:69" s="3" customFormat="1" ht="61.2" x14ac:dyDescent="0.3">
      <c r="A386" s="35" t="s">
        <v>736</v>
      </c>
      <c r="B386" s="36" t="s">
        <v>1816</v>
      </c>
      <c r="C386" s="223" t="s">
        <v>2481</v>
      </c>
      <c r="D386" s="223"/>
      <c r="E386" s="223"/>
      <c r="F386" s="35" t="s">
        <v>437</v>
      </c>
      <c r="G386" s="55">
        <v>70</v>
      </c>
      <c r="H386" s="39">
        <v>70.91</v>
      </c>
      <c r="I386" s="39"/>
      <c r="J386" s="39">
        <v>70.91</v>
      </c>
      <c r="K386" s="37" t="s">
        <v>42</v>
      </c>
      <c r="L386" s="39">
        <v>42489.27</v>
      </c>
      <c r="M386" s="39"/>
      <c r="N386" s="40"/>
      <c r="O386" s="39">
        <v>42489.27</v>
      </c>
      <c r="BP386" s="33"/>
      <c r="BQ386" s="41" t="s">
        <v>2481</v>
      </c>
    </row>
    <row r="387" spans="1:69" s="3" customFormat="1" ht="61.2" x14ac:dyDescent="0.3">
      <c r="A387" s="35" t="s">
        <v>746</v>
      </c>
      <c r="B387" s="36" t="s">
        <v>1801</v>
      </c>
      <c r="C387" s="223" t="s">
        <v>3020</v>
      </c>
      <c r="D387" s="223"/>
      <c r="E387" s="223"/>
      <c r="F387" s="35" t="s">
        <v>437</v>
      </c>
      <c r="G387" s="55">
        <v>140</v>
      </c>
      <c r="H387" s="39">
        <v>24.44</v>
      </c>
      <c r="I387" s="39"/>
      <c r="J387" s="39">
        <v>24.44</v>
      </c>
      <c r="K387" s="37" t="s">
        <v>42</v>
      </c>
      <c r="L387" s="39">
        <v>29288.9</v>
      </c>
      <c r="M387" s="39"/>
      <c r="N387" s="40"/>
      <c r="O387" s="39">
        <v>29288.9</v>
      </c>
      <c r="BP387" s="33"/>
      <c r="BQ387" s="41" t="s">
        <v>3020</v>
      </c>
    </row>
    <row r="388" spans="1:69" s="3" customFormat="1" ht="61.2" x14ac:dyDescent="0.3">
      <c r="A388" s="35" t="s">
        <v>1878</v>
      </c>
      <c r="B388" s="36" t="s">
        <v>1778</v>
      </c>
      <c r="C388" s="223" t="s">
        <v>1822</v>
      </c>
      <c r="D388" s="223"/>
      <c r="E388" s="223"/>
      <c r="F388" s="35" t="s">
        <v>437</v>
      </c>
      <c r="G388" s="55">
        <v>140</v>
      </c>
      <c r="H388" s="39">
        <v>85.17</v>
      </c>
      <c r="I388" s="39"/>
      <c r="J388" s="39">
        <v>85.17</v>
      </c>
      <c r="K388" s="37" t="s">
        <v>42</v>
      </c>
      <c r="L388" s="39">
        <v>102067.73</v>
      </c>
      <c r="M388" s="39"/>
      <c r="N388" s="40"/>
      <c r="O388" s="39">
        <v>102067.73</v>
      </c>
      <c r="BP388" s="33"/>
      <c r="BQ388" s="41" t="s">
        <v>1822</v>
      </c>
    </row>
    <row r="389" spans="1:69" s="3" customFormat="1" ht="61.2" x14ac:dyDescent="0.3">
      <c r="A389" s="35" t="s">
        <v>753</v>
      </c>
      <c r="B389" s="36" t="s">
        <v>1780</v>
      </c>
      <c r="C389" s="223" t="s">
        <v>2763</v>
      </c>
      <c r="D389" s="223"/>
      <c r="E389" s="223"/>
      <c r="F389" s="35" t="s">
        <v>437</v>
      </c>
      <c r="G389" s="55">
        <v>140</v>
      </c>
      <c r="H389" s="39">
        <v>2.63</v>
      </c>
      <c r="I389" s="39"/>
      <c r="J389" s="39">
        <v>2.63</v>
      </c>
      <c r="K389" s="37" t="s">
        <v>42</v>
      </c>
      <c r="L389" s="39">
        <v>3151.79</v>
      </c>
      <c r="M389" s="39"/>
      <c r="N389" s="40"/>
      <c r="O389" s="39">
        <v>3151.79</v>
      </c>
      <c r="BP389" s="33"/>
      <c r="BQ389" s="41" t="s">
        <v>2763</v>
      </c>
    </row>
    <row r="390" spans="1:69" s="3" customFormat="1" ht="61.2" x14ac:dyDescent="0.3">
      <c r="A390" s="35" t="s">
        <v>755</v>
      </c>
      <c r="B390" s="36" t="s">
        <v>2956</v>
      </c>
      <c r="C390" s="223" t="s">
        <v>2957</v>
      </c>
      <c r="D390" s="223"/>
      <c r="E390" s="223"/>
      <c r="F390" s="35" t="s">
        <v>174</v>
      </c>
      <c r="G390" s="56">
        <v>1.1399999999999999</v>
      </c>
      <c r="H390" s="39" t="s">
        <v>2958</v>
      </c>
      <c r="I390" s="39" t="s">
        <v>421</v>
      </c>
      <c r="J390" s="39">
        <v>90.83</v>
      </c>
      <c r="K390" s="37" t="s">
        <v>42</v>
      </c>
      <c r="L390" s="39">
        <v>15356.59</v>
      </c>
      <c r="M390" s="39">
        <v>12240.36</v>
      </c>
      <c r="N390" s="40" t="s">
        <v>3025</v>
      </c>
      <c r="O390" s="39">
        <v>886.36</v>
      </c>
      <c r="BP390" s="33"/>
      <c r="BQ390" s="41" t="s">
        <v>2957</v>
      </c>
    </row>
    <row r="391" spans="1:69" s="3" customFormat="1" ht="14.4" x14ac:dyDescent="0.3">
      <c r="A391" s="42"/>
      <c r="B391" s="43"/>
      <c r="C391" s="44" t="s">
        <v>3026</v>
      </c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6"/>
      <c r="BP391" s="33"/>
      <c r="BQ391" s="41"/>
    </row>
    <row r="392" spans="1:69" s="3" customFormat="1" ht="14.4" x14ac:dyDescent="0.3">
      <c r="A392" s="47"/>
      <c r="B392" s="48"/>
      <c r="C392" s="48"/>
      <c r="D392" s="48"/>
      <c r="E392" s="49" t="s">
        <v>3027</v>
      </c>
      <c r="F392" s="49"/>
      <c r="G392" s="50"/>
      <c r="H392" s="51"/>
      <c r="I392" s="17"/>
      <c r="J392" s="17"/>
      <c r="K392" s="17"/>
      <c r="L392" s="52">
        <v>11880.31</v>
      </c>
      <c r="M392" s="53"/>
      <c r="N392" s="53"/>
      <c r="O392" s="54"/>
      <c r="BP392" s="33"/>
      <c r="BQ392" s="41"/>
    </row>
    <row r="393" spans="1:69" s="3" customFormat="1" ht="14.4" x14ac:dyDescent="0.3">
      <c r="A393" s="47"/>
      <c r="B393" s="48"/>
      <c r="C393" s="48"/>
      <c r="D393" s="48"/>
      <c r="E393" s="49" t="s">
        <v>3028</v>
      </c>
      <c r="F393" s="49"/>
      <c r="G393" s="50"/>
      <c r="H393" s="51"/>
      <c r="I393" s="17"/>
      <c r="J393" s="17"/>
      <c r="K393" s="17"/>
      <c r="L393" s="52">
        <v>6246.35</v>
      </c>
      <c r="M393" s="53"/>
      <c r="N393" s="53"/>
      <c r="O393" s="54"/>
      <c r="BP393" s="33"/>
      <c r="BQ393" s="41"/>
    </row>
    <row r="394" spans="1:69" s="3" customFormat="1" ht="14.4" x14ac:dyDescent="0.3">
      <c r="A394" s="47"/>
      <c r="B394" s="48"/>
      <c r="C394" s="48"/>
      <c r="D394" s="48"/>
      <c r="E394" s="49" t="s">
        <v>47</v>
      </c>
      <c r="F394" s="49"/>
      <c r="G394" s="50"/>
      <c r="H394" s="51"/>
      <c r="I394" s="17"/>
      <c r="J394" s="17"/>
      <c r="K394" s="17"/>
      <c r="L394" s="52">
        <v>33483.25</v>
      </c>
      <c r="M394" s="53"/>
      <c r="N394" s="53"/>
      <c r="O394" s="54"/>
      <c r="BP394" s="33"/>
      <c r="BQ394" s="41"/>
    </row>
    <row r="395" spans="1:69" s="3" customFormat="1" ht="61.2" x14ac:dyDescent="0.3">
      <c r="A395" s="35" t="s">
        <v>758</v>
      </c>
      <c r="B395" s="36" t="s">
        <v>2963</v>
      </c>
      <c r="C395" s="223" t="s">
        <v>2964</v>
      </c>
      <c r="D395" s="223"/>
      <c r="E395" s="223"/>
      <c r="F395" s="35" t="s">
        <v>437</v>
      </c>
      <c r="G395" s="55">
        <v>114</v>
      </c>
      <c r="H395" s="39">
        <v>639.78</v>
      </c>
      <c r="I395" s="39"/>
      <c r="J395" s="39">
        <v>639.78</v>
      </c>
      <c r="K395" s="37" t="s">
        <v>42</v>
      </c>
      <c r="L395" s="39">
        <v>624322.92000000004</v>
      </c>
      <c r="M395" s="39"/>
      <c r="N395" s="40"/>
      <c r="O395" s="39">
        <v>624322.92000000004</v>
      </c>
      <c r="BP395" s="33"/>
      <c r="BQ395" s="41" t="s">
        <v>2964</v>
      </c>
    </row>
    <row r="396" spans="1:69" s="3" customFormat="1" ht="61.2" x14ac:dyDescent="0.3">
      <c r="A396" s="35" t="s">
        <v>1880</v>
      </c>
      <c r="B396" s="36" t="s">
        <v>2965</v>
      </c>
      <c r="C396" s="223" t="s">
        <v>2966</v>
      </c>
      <c r="D396" s="223"/>
      <c r="E396" s="223"/>
      <c r="F396" s="35" t="s">
        <v>437</v>
      </c>
      <c r="G396" s="55">
        <v>228</v>
      </c>
      <c r="H396" s="39">
        <v>101.3</v>
      </c>
      <c r="I396" s="39"/>
      <c r="J396" s="39">
        <v>101.3</v>
      </c>
      <c r="K396" s="37" t="s">
        <v>42</v>
      </c>
      <c r="L396" s="39">
        <v>197705.18</v>
      </c>
      <c r="M396" s="39"/>
      <c r="N396" s="40"/>
      <c r="O396" s="39">
        <v>197705.18</v>
      </c>
      <c r="BP396" s="33"/>
      <c r="BQ396" s="41" t="s">
        <v>2966</v>
      </c>
    </row>
    <row r="397" spans="1:69" s="3" customFormat="1" ht="61.2" x14ac:dyDescent="0.3">
      <c r="A397" s="35" t="s">
        <v>763</v>
      </c>
      <c r="B397" s="36" t="s">
        <v>1778</v>
      </c>
      <c r="C397" s="223" t="s">
        <v>2967</v>
      </c>
      <c r="D397" s="223"/>
      <c r="E397" s="223"/>
      <c r="F397" s="35" t="s">
        <v>437</v>
      </c>
      <c r="G397" s="55">
        <v>228</v>
      </c>
      <c r="H397" s="39">
        <v>92.59</v>
      </c>
      <c r="I397" s="39"/>
      <c r="J397" s="39">
        <v>92.59</v>
      </c>
      <c r="K397" s="37" t="s">
        <v>42</v>
      </c>
      <c r="L397" s="39">
        <v>180706.05</v>
      </c>
      <c r="M397" s="39"/>
      <c r="N397" s="40"/>
      <c r="O397" s="39">
        <v>180706.05</v>
      </c>
      <c r="BP397" s="33"/>
      <c r="BQ397" s="41" t="s">
        <v>2967</v>
      </c>
    </row>
    <row r="398" spans="1:69" s="3" customFormat="1" ht="61.2" x14ac:dyDescent="0.3">
      <c r="A398" s="35" t="s">
        <v>771</v>
      </c>
      <c r="B398" s="36" t="s">
        <v>1801</v>
      </c>
      <c r="C398" s="223" t="s">
        <v>2968</v>
      </c>
      <c r="D398" s="223"/>
      <c r="E398" s="223"/>
      <c r="F398" s="35" t="s">
        <v>437</v>
      </c>
      <c r="G398" s="55">
        <v>228</v>
      </c>
      <c r="H398" s="39">
        <v>40.64</v>
      </c>
      <c r="I398" s="39"/>
      <c r="J398" s="39">
        <v>40.64</v>
      </c>
      <c r="K398" s="37" t="s">
        <v>42</v>
      </c>
      <c r="L398" s="39">
        <v>79316.28</v>
      </c>
      <c r="M398" s="39"/>
      <c r="N398" s="40"/>
      <c r="O398" s="39">
        <v>79316.28</v>
      </c>
      <c r="BP398" s="33"/>
      <c r="BQ398" s="41" t="s">
        <v>2968</v>
      </c>
    </row>
    <row r="399" spans="1:69" s="3" customFormat="1" ht="61.2" x14ac:dyDescent="0.3">
      <c r="A399" s="35" t="s">
        <v>774</v>
      </c>
      <c r="B399" s="36" t="s">
        <v>1778</v>
      </c>
      <c r="C399" s="223" t="s">
        <v>1822</v>
      </c>
      <c r="D399" s="223"/>
      <c r="E399" s="223"/>
      <c r="F399" s="35" t="s">
        <v>437</v>
      </c>
      <c r="G399" s="55">
        <v>228</v>
      </c>
      <c r="H399" s="39">
        <v>85.17</v>
      </c>
      <c r="I399" s="39"/>
      <c r="J399" s="39">
        <v>85.17</v>
      </c>
      <c r="K399" s="37" t="s">
        <v>42</v>
      </c>
      <c r="L399" s="39">
        <v>166224.59</v>
      </c>
      <c r="M399" s="39"/>
      <c r="N399" s="40"/>
      <c r="O399" s="39">
        <v>166224.59</v>
      </c>
      <c r="BP399" s="33"/>
      <c r="BQ399" s="41" t="s">
        <v>1822</v>
      </c>
    </row>
    <row r="400" spans="1:69" s="3" customFormat="1" ht="61.2" x14ac:dyDescent="0.3">
      <c r="A400" s="35" t="s">
        <v>779</v>
      </c>
      <c r="B400" s="36" t="s">
        <v>1757</v>
      </c>
      <c r="C400" s="223" t="s">
        <v>1758</v>
      </c>
      <c r="D400" s="223"/>
      <c r="E400" s="223"/>
      <c r="F400" s="35" t="s">
        <v>238</v>
      </c>
      <c r="G400" s="55">
        <v>12</v>
      </c>
      <c r="H400" s="39" t="s">
        <v>1759</v>
      </c>
      <c r="I400" s="39" t="s">
        <v>1760</v>
      </c>
      <c r="J400" s="39">
        <v>603.04999999999995</v>
      </c>
      <c r="K400" s="37" t="s">
        <v>42</v>
      </c>
      <c r="L400" s="39">
        <v>243370.46</v>
      </c>
      <c r="M400" s="39">
        <v>153889.99</v>
      </c>
      <c r="N400" s="40" t="s">
        <v>3029</v>
      </c>
      <c r="O400" s="39">
        <v>61945.3</v>
      </c>
      <c r="BP400" s="33"/>
      <c r="BQ400" s="41" t="s">
        <v>1758</v>
      </c>
    </row>
    <row r="401" spans="1:69" s="3" customFormat="1" ht="14.4" x14ac:dyDescent="0.3">
      <c r="A401" s="42"/>
      <c r="B401" s="43"/>
      <c r="C401" s="44" t="s">
        <v>3030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41"/>
    </row>
    <row r="402" spans="1:69" s="3" customFormat="1" ht="14.4" x14ac:dyDescent="0.3">
      <c r="A402" s="47"/>
      <c r="B402" s="48"/>
      <c r="C402" s="48"/>
      <c r="D402" s="48"/>
      <c r="E402" s="49" t="s">
        <v>3031</v>
      </c>
      <c r="F402" s="49"/>
      <c r="G402" s="50"/>
      <c r="H402" s="51"/>
      <c r="I402" s="17"/>
      <c r="J402" s="17"/>
      <c r="K402" s="17"/>
      <c r="L402" s="52">
        <v>150606.29999999999</v>
      </c>
      <c r="M402" s="53"/>
      <c r="N402" s="53"/>
      <c r="O402" s="54"/>
      <c r="BP402" s="33"/>
      <c r="BQ402" s="41"/>
    </row>
    <row r="403" spans="1:69" s="3" customFormat="1" ht="14.4" x14ac:dyDescent="0.3">
      <c r="A403" s="47"/>
      <c r="B403" s="48"/>
      <c r="C403" s="48"/>
      <c r="D403" s="48"/>
      <c r="E403" s="49" t="s">
        <v>3032</v>
      </c>
      <c r="F403" s="49"/>
      <c r="G403" s="50"/>
      <c r="H403" s="51"/>
      <c r="I403" s="17"/>
      <c r="J403" s="17"/>
      <c r="K403" s="17"/>
      <c r="L403" s="52">
        <v>79184.759999999995</v>
      </c>
      <c r="M403" s="53"/>
      <c r="N403" s="53"/>
      <c r="O403" s="54"/>
      <c r="BP403" s="33"/>
      <c r="BQ403" s="41"/>
    </row>
    <row r="404" spans="1:69" s="3" customFormat="1" ht="14.4" x14ac:dyDescent="0.3">
      <c r="A404" s="47"/>
      <c r="B404" s="48"/>
      <c r="C404" s="48"/>
      <c r="D404" s="48"/>
      <c r="E404" s="49" t="s">
        <v>47</v>
      </c>
      <c r="F404" s="49"/>
      <c r="G404" s="50"/>
      <c r="H404" s="51"/>
      <c r="I404" s="17"/>
      <c r="J404" s="17"/>
      <c r="K404" s="17"/>
      <c r="L404" s="52">
        <v>473161.52</v>
      </c>
      <c r="M404" s="53"/>
      <c r="N404" s="53"/>
      <c r="O404" s="54"/>
      <c r="BP404" s="33"/>
      <c r="BQ404" s="41"/>
    </row>
    <row r="405" spans="1:69" s="3" customFormat="1" ht="61.2" x14ac:dyDescent="0.3">
      <c r="A405" s="35" t="s">
        <v>788</v>
      </c>
      <c r="B405" s="36" t="s">
        <v>2132</v>
      </c>
      <c r="C405" s="223" t="s">
        <v>3033</v>
      </c>
      <c r="D405" s="223"/>
      <c r="E405" s="223"/>
      <c r="F405" s="35" t="s">
        <v>265</v>
      </c>
      <c r="G405" s="38">
        <v>1153.5999999999999</v>
      </c>
      <c r="H405" s="39">
        <v>189.06</v>
      </c>
      <c r="I405" s="39"/>
      <c r="J405" s="39">
        <v>189.06</v>
      </c>
      <c r="K405" s="37" t="s">
        <v>42</v>
      </c>
      <c r="L405" s="39">
        <v>1866932.71</v>
      </c>
      <c r="M405" s="39"/>
      <c r="N405" s="40"/>
      <c r="O405" s="39">
        <v>1866932.71</v>
      </c>
      <c r="BP405" s="33"/>
      <c r="BQ405" s="41" t="s">
        <v>3033</v>
      </c>
    </row>
    <row r="406" spans="1:69" s="3" customFormat="1" ht="14.4" x14ac:dyDescent="0.3">
      <c r="A406" s="42"/>
      <c r="B406" s="43"/>
      <c r="C406" s="44" t="s">
        <v>3034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</row>
    <row r="407" spans="1:69" s="3" customFormat="1" ht="61.2" x14ac:dyDescent="0.3">
      <c r="A407" s="35" t="s">
        <v>792</v>
      </c>
      <c r="B407" s="36" t="s">
        <v>2132</v>
      </c>
      <c r="C407" s="223" t="s">
        <v>3035</v>
      </c>
      <c r="D407" s="223"/>
      <c r="E407" s="223"/>
      <c r="F407" s="35" t="s">
        <v>265</v>
      </c>
      <c r="G407" s="38">
        <v>82.4</v>
      </c>
      <c r="H407" s="39">
        <v>360.65</v>
      </c>
      <c r="I407" s="39"/>
      <c r="J407" s="39">
        <v>360.65</v>
      </c>
      <c r="K407" s="37" t="s">
        <v>42</v>
      </c>
      <c r="L407" s="39">
        <v>254382.31</v>
      </c>
      <c r="M407" s="39"/>
      <c r="N407" s="40"/>
      <c r="O407" s="39">
        <v>254382.31</v>
      </c>
      <c r="BP407" s="33"/>
      <c r="BQ407" s="41" t="s">
        <v>3035</v>
      </c>
    </row>
    <row r="408" spans="1:69" s="3" customFormat="1" ht="14.4" x14ac:dyDescent="0.3">
      <c r="A408" s="42"/>
      <c r="B408" s="43"/>
      <c r="C408" s="44" t="s">
        <v>3036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69" s="3" customFormat="1" ht="61.2" x14ac:dyDescent="0.3">
      <c r="A409" s="35" t="s">
        <v>794</v>
      </c>
      <c r="B409" s="36" t="s">
        <v>2544</v>
      </c>
      <c r="C409" s="223" t="s">
        <v>2545</v>
      </c>
      <c r="D409" s="223"/>
      <c r="E409" s="223"/>
      <c r="F409" s="35" t="s">
        <v>238</v>
      </c>
      <c r="G409" s="38">
        <v>0.2</v>
      </c>
      <c r="H409" s="39" t="s">
        <v>2546</v>
      </c>
      <c r="I409" s="39" t="s">
        <v>2547</v>
      </c>
      <c r="J409" s="39">
        <v>603.36</v>
      </c>
      <c r="K409" s="37" t="s">
        <v>42</v>
      </c>
      <c r="L409" s="39">
        <v>4195.2700000000004</v>
      </c>
      <c r="M409" s="39">
        <v>2646.14</v>
      </c>
      <c r="N409" s="40" t="s">
        <v>3037</v>
      </c>
      <c r="O409" s="39">
        <v>1032.95</v>
      </c>
      <c r="BP409" s="33"/>
      <c r="BQ409" s="41" t="s">
        <v>2545</v>
      </c>
    </row>
    <row r="410" spans="1:69" s="3" customFormat="1" ht="14.4" x14ac:dyDescent="0.3">
      <c r="A410" s="42"/>
      <c r="B410" s="43"/>
      <c r="C410" s="44" t="s">
        <v>1544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</row>
    <row r="411" spans="1:69" s="3" customFormat="1" ht="14.4" x14ac:dyDescent="0.3">
      <c r="A411" s="47"/>
      <c r="B411" s="48"/>
      <c r="C411" s="48"/>
      <c r="D411" s="48"/>
      <c r="E411" s="49" t="s">
        <v>3038</v>
      </c>
      <c r="F411" s="49"/>
      <c r="G411" s="50"/>
      <c r="H411" s="51"/>
      <c r="I411" s="17"/>
      <c r="J411" s="17"/>
      <c r="K411" s="17"/>
      <c r="L411" s="52">
        <v>2598.8200000000002</v>
      </c>
      <c r="M411" s="53"/>
      <c r="N411" s="53"/>
      <c r="O411" s="54"/>
      <c r="BP411" s="33"/>
      <c r="BQ411" s="41"/>
    </row>
    <row r="412" spans="1:69" s="3" customFormat="1" ht="14.4" x14ac:dyDescent="0.3">
      <c r="A412" s="47"/>
      <c r="B412" s="48"/>
      <c r="C412" s="48"/>
      <c r="D412" s="48"/>
      <c r="E412" s="49" t="s">
        <v>3039</v>
      </c>
      <c r="F412" s="49"/>
      <c r="G412" s="50"/>
      <c r="H412" s="51"/>
      <c r="I412" s="17"/>
      <c r="J412" s="17"/>
      <c r="K412" s="17"/>
      <c r="L412" s="52">
        <v>1366.39</v>
      </c>
      <c r="M412" s="53"/>
      <c r="N412" s="53"/>
      <c r="O412" s="54"/>
      <c r="BP412" s="33"/>
      <c r="BQ412" s="41"/>
    </row>
    <row r="413" spans="1:69" s="3" customFormat="1" ht="14.4" x14ac:dyDescent="0.3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8160.48</v>
      </c>
      <c r="M413" s="53"/>
      <c r="N413" s="53"/>
      <c r="O413" s="54"/>
      <c r="BP413" s="33"/>
      <c r="BQ413" s="41"/>
    </row>
    <row r="414" spans="1:69" s="3" customFormat="1" ht="61.2" x14ac:dyDescent="0.3">
      <c r="A414" s="35" t="s">
        <v>796</v>
      </c>
      <c r="B414" s="36" t="s">
        <v>2132</v>
      </c>
      <c r="C414" s="223" t="s">
        <v>2551</v>
      </c>
      <c r="D414" s="223"/>
      <c r="E414" s="223"/>
      <c r="F414" s="35" t="s">
        <v>265</v>
      </c>
      <c r="G414" s="38">
        <v>20.6</v>
      </c>
      <c r="H414" s="39">
        <v>665.2</v>
      </c>
      <c r="I414" s="39"/>
      <c r="J414" s="39">
        <v>665.2</v>
      </c>
      <c r="K414" s="37" t="s">
        <v>42</v>
      </c>
      <c r="L414" s="39">
        <v>117298.71</v>
      </c>
      <c r="M414" s="39"/>
      <c r="N414" s="40"/>
      <c r="O414" s="39">
        <v>117298.71</v>
      </c>
      <c r="BP414" s="33"/>
      <c r="BQ414" s="41" t="s">
        <v>2551</v>
      </c>
    </row>
    <row r="415" spans="1:69" s="3" customFormat="1" ht="14.4" x14ac:dyDescent="0.3">
      <c r="A415" s="42"/>
      <c r="B415" s="43"/>
      <c r="C415" s="44" t="s">
        <v>2734</v>
      </c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6"/>
      <c r="BP415" s="33"/>
      <c r="BQ415" s="41"/>
    </row>
    <row r="416" spans="1:69" s="3" customFormat="1" ht="61.2" x14ac:dyDescent="0.3">
      <c r="A416" s="35" t="s">
        <v>798</v>
      </c>
      <c r="B416" s="36" t="s">
        <v>2136</v>
      </c>
      <c r="C416" s="223" t="s">
        <v>2977</v>
      </c>
      <c r="D416" s="223"/>
      <c r="E416" s="223"/>
      <c r="F416" s="35" t="s">
        <v>437</v>
      </c>
      <c r="G416" s="55">
        <v>2000</v>
      </c>
      <c r="H416" s="39">
        <v>1.57</v>
      </c>
      <c r="I416" s="39"/>
      <c r="J416" s="39">
        <v>1.57</v>
      </c>
      <c r="K416" s="37" t="s">
        <v>42</v>
      </c>
      <c r="L416" s="39">
        <v>26878.400000000001</v>
      </c>
      <c r="M416" s="39"/>
      <c r="N416" s="40"/>
      <c r="O416" s="39">
        <v>26878.400000000001</v>
      </c>
      <c r="BP416" s="33"/>
      <c r="BQ416" s="41" t="s">
        <v>2977</v>
      </c>
    </row>
    <row r="417" spans="1:69" s="3" customFormat="1" ht="14.4" x14ac:dyDescent="0.3">
      <c r="A417" s="42"/>
      <c r="B417" s="43"/>
      <c r="C417" s="44" t="s">
        <v>3040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1.2" x14ac:dyDescent="0.3">
      <c r="A418" s="35" t="s">
        <v>800</v>
      </c>
      <c r="B418" s="36" t="s">
        <v>1771</v>
      </c>
      <c r="C418" s="223" t="s">
        <v>2499</v>
      </c>
      <c r="D418" s="223"/>
      <c r="E418" s="223"/>
      <c r="F418" s="35" t="s">
        <v>437</v>
      </c>
      <c r="G418" s="55">
        <v>570</v>
      </c>
      <c r="H418" s="39">
        <v>2.96</v>
      </c>
      <c r="I418" s="39"/>
      <c r="J418" s="39">
        <v>2.96</v>
      </c>
      <c r="K418" s="37" t="s">
        <v>42</v>
      </c>
      <c r="L418" s="39">
        <v>14442.43</v>
      </c>
      <c r="M418" s="39"/>
      <c r="N418" s="40"/>
      <c r="O418" s="39">
        <v>14442.43</v>
      </c>
      <c r="BP418" s="33"/>
      <c r="BQ418" s="41" t="s">
        <v>2499</v>
      </c>
    </row>
    <row r="419" spans="1:69" s="3" customFormat="1" ht="61.2" x14ac:dyDescent="0.3">
      <c r="A419" s="35" t="s">
        <v>802</v>
      </c>
      <c r="B419" s="36" t="s">
        <v>1911</v>
      </c>
      <c r="C419" s="223" t="s">
        <v>3041</v>
      </c>
      <c r="D419" s="223"/>
      <c r="E419" s="223"/>
      <c r="F419" s="35" t="s">
        <v>437</v>
      </c>
      <c r="G419" s="55">
        <v>160</v>
      </c>
      <c r="H419" s="39">
        <v>4.17</v>
      </c>
      <c r="I419" s="39"/>
      <c r="J419" s="39">
        <v>4.17</v>
      </c>
      <c r="K419" s="37" t="s">
        <v>42</v>
      </c>
      <c r="L419" s="39">
        <v>5711.23</v>
      </c>
      <c r="M419" s="39"/>
      <c r="N419" s="40"/>
      <c r="O419" s="39">
        <v>5711.23</v>
      </c>
      <c r="BP419" s="33"/>
      <c r="BQ419" s="41" t="s">
        <v>3041</v>
      </c>
    </row>
    <row r="420" spans="1:69" s="3" customFormat="1" ht="61.2" x14ac:dyDescent="0.3">
      <c r="A420" s="35" t="s">
        <v>807</v>
      </c>
      <c r="B420" s="36" t="s">
        <v>1911</v>
      </c>
      <c r="C420" s="223" t="s">
        <v>3042</v>
      </c>
      <c r="D420" s="223"/>
      <c r="E420" s="223"/>
      <c r="F420" s="35" t="s">
        <v>437</v>
      </c>
      <c r="G420" s="55">
        <v>40</v>
      </c>
      <c r="H420" s="39">
        <v>5.53</v>
      </c>
      <c r="I420" s="39"/>
      <c r="J420" s="39">
        <v>5.53</v>
      </c>
      <c r="K420" s="37" t="s">
        <v>42</v>
      </c>
      <c r="L420" s="39">
        <v>1893.47</v>
      </c>
      <c r="M420" s="39"/>
      <c r="N420" s="40"/>
      <c r="O420" s="39">
        <v>1893.47</v>
      </c>
      <c r="BP420" s="33"/>
      <c r="BQ420" s="41" t="s">
        <v>3042</v>
      </c>
    </row>
    <row r="421" spans="1:69" s="3" customFormat="1" ht="61.2" x14ac:dyDescent="0.3">
      <c r="A421" s="35" t="s">
        <v>809</v>
      </c>
      <c r="B421" s="36" t="s">
        <v>1741</v>
      </c>
      <c r="C421" s="223" t="s">
        <v>1784</v>
      </c>
      <c r="D421" s="223"/>
      <c r="E421" s="223"/>
      <c r="F421" s="35" t="s">
        <v>437</v>
      </c>
      <c r="G421" s="55">
        <v>1540</v>
      </c>
      <c r="H421" s="39">
        <v>1.67</v>
      </c>
      <c r="I421" s="39"/>
      <c r="J421" s="39">
        <v>1.67</v>
      </c>
      <c r="K421" s="37" t="s">
        <v>42</v>
      </c>
      <c r="L421" s="39">
        <v>22014.61</v>
      </c>
      <c r="M421" s="39"/>
      <c r="N421" s="40"/>
      <c r="O421" s="39">
        <v>22014.61</v>
      </c>
      <c r="BP421" s="33"/>
      <c r="BQ421" s="41" t="s">
        <v>1784</v>
      </c>
    </row>
    <row r="422" spans="1:69" s="3" customFormat="1" ht="61.2" x14ac:dyDescent="0.3">
      <c r="A422" s="35" t="s">
        <v>811</v>
      </c>
      <c r="B422" s="36" t="s">
        <v>1743</v>
      </c>
      <c r="C422" s="223" t="s">
        <v>2978</v>
      </c>
      <c r="D422" s="223"/>
      <c r="E422" s="223"/>
      <c r="F422" s="35" t="s">
        <v>437</v>
      </c>
      <c r="G422" s="55">
        <v>1120</v>
      </c>
      <c r="H422" s="39">
        <v>76.05</v>
      </c>
      <c r="I422" s="39"/>
      <c r="J422" s="39">
        <v>76.05</v>
      </c>
      <c r="K422" s="37" t="s">
        <v>42</v>
      </c>
      <c r="L422" s="39">
        <v>729106.56</v>
      </c>
      <c r="M422" s="39"/>
      <c r="N422" s="40"/>
      <c r="O422" s="39">
        <v>729106.56</v>
      </c>
      <c r="BP422" s="33"/>
      <c r="BQ422" s="41" t="s">
        <v>2978</v>
      </c>
    </row>
    <row r="423" spans="1:69" s="3" customFormat="1" ht="61.2" x14ac:dyDescent="0.3">
      <c r="A423" s="35" t="s">
        <v>820</v>
      </c>
      <c r="B423" s="36" t="s">
        <v>1737</v>
      </c>
      <c r="C423" s="223" t="s">
        <v>2979</v>
      </c>
      <c r="D423" s="223"/>
      <c r="E423" s="223"/>
      <c r="F423" s="35" t="s">
        <v>437</v>
      </c>
      <c r="G423" s="55">
        <v>1120</v>
      </c>
      <c r="H423" s="39">
        <v>213.89</v>
      </c>
      <c r="I423" s="39"/>
      <c r="J423" s="39">
        <v>213.89</v>
      </c>
      <c r="K423" s="37" t="s">
        <v>42</v>
      </c>
      <c r="L423" s="39">
        <v>2050606.21</v>
      </c>
      <c r="M423" s="39"/>
      <c r="N423" s="40"/>
      <c r="O423" s="39">
        <v>2050606.21</v>
      </c>
      <c r="BP423" s="33"/>
      <c r="BQ423" s="41" t="s">
        <v>2979</v>
      </c>
    </row>
    <row r="424" spans="1:69" s="3" customFormat="1" ht="61.2" x14ac:dyDescent="0.3">
      <c r="A424" s="35" t="s">
        <v>1892</v>
      </c>
      <c r="B424" s="36" t="s">
        <v>2558</v>
      </c>
      <c r="C424" s="223" t="s">
        <v>2559</v>
      </c>
      <c r="D424" s="223"/>
      <c r="E424" s="223"/>
      <c r="F424" s="35" t="s">
        <v>437</v>
      </c>
      <c r="G424" s="55">
        <v>1120</v>
      </c>
      <c r="H424" s="39">
        <v>24.63</v>
      </c>
      <c r="I424" s="39"/>
      <c r="J424" s="39">
        <v>24.63</v>
      </c>
      <c r="K424" s="37" t="s">
        <v>42</v>
      </c>
      <c r="L424" s="39">
        <v>236132.74</v>
      </c>
      <c r="M424" s="39"/>
      <c r="N424" s="40"/>
      <c r="O424" s="39">
        <v>236132.74</v>
      </c>
      <c r="BP424" s="33"/>
      <c r="BQ424" s="41" t="s">
        <v>2559</v>
      </c>
    </row>
    <row r="425" spans="1:69" s="3" customFormat="1" ht="61.2" x14ac:dyDescent="0.3">
      <c r="A425" s="35" t="s">
        <v>825</v>
      </c>
      <c r="B425" s="36" t="s">
        <v>2558</v>
      </c>
      <c r="C425" s="223" t="s">
        <v>2560</v>
      </c>
      <c r="D425" s="223"/>
      <c r="E425" s="223"/>
      <c r="F425" s="35" t="s">
        <v>437</v>
      </c>
      <c r="G425" s="55">
        <v>2240</v>
      </c>
      <c r="H425" s="39">
        <v>6.21</v>
      </c>
      <c r="I425" s="39"/>
      <c r="J425" s="39">
        <v>6.21</v>
      </c>
      <c r="K425" s="37" t="s">
        <v>42</v>
      </c>
      <c r="L425" s="39">
        <v>119073.02</v>
      </c>
      <c r="M425" s="39"/>
      <c r="N425" s="40"/>
      <c r="O425" s="39">
        <v>119073.02</v>
      </c>
      <c r="BP425" s="33"/>
      <c r="BQ425" s="41" t="s">
        <v>2560</v>
      </c>
    </row>
    <row r="426" spans="1:69" s="3" customFormat="1" ht="61.2" x14ac:dyDescent="0.3">
      <c r="A426" s="35" t="s">
        <v>827</v>
      </c>
      <c r="B426" s="36" t="s">
        <v>2558</v>
      </c>
      <c r="C426" s="223" t="s">
        <v>2561</v>
      </c>
      <c r="D426" s="223"/>
      <c r="E426" s="223"/>
      <c r="F426" s="35" t="s">
        <v>437</v>
      </c>
      <c r="G426" s="55">
        <v>2240</v>
      </c>
      <c r="H426" s="39">
        <v>3.64</v>
      </c>
      <c r="I426" s="39"/>
      <c r="J426" s="39">
        <v>3.64</v>
      </c>
      <c r="K426" s="37" t="s">
        <v>42</v>
      </c>
      <c r="L426" s="39">
        <v>69794.820000000007</v>
      </c>
      <c r="M426" s="39"/>
      <c r="N426" s="40"/>
      <c r="O426" s="39">
        <v>69794.820000000007</v>
      </c>
      <c r="BP426" s="33"/>
      <c r="BQ426" s="41" t="s">
        <v>2561</v>
      </c>
    </row>
    <row r="427" spans="1:69" s="3" customFormat="1" ht="61.2" x14ac:dyDescent="0.3">
      <c r="A427" s="35" t="s">
        <v>832</v>
      </c>
      <c r="B427" s="36" t="s">
        <v>1778</v>
      </c>
      <c r="C427" s="223" t="s">
        <v>1884</v>
      </c>
      <c r="D427" s="223"/>
      <c r="E427" s="223"/>
      <c r="F427" s="35" t="s">
        <v>437</v>
      </c>
      <c r="G427" s="55">
        <v>2240</v>
      </c>
      <c r="H427" s="39">
        <v>1.17</v>
      </c>
      <c r="I427" s="39"/>
      <c r="J427" s="39">
        <v>1.17</v>
      </c>
      <c r="K427" s="37" t="s">
        <v>42</v>
      </c>
      <c r="L427" s="39">
        <v>22434.05</v>
      </c>
      <c r="M427" s="39"/>
      <c r="N427" s="40"/>
      <c r="O427" s="39">
        <v>22434.05</v>
      </c>
      <c r="BP427" s="33"/>
      <c r="BQ427" s="41" t="s">
        <v>1884</v>
      </c>
    </row>
    <row r="428" spans="1:69" s="3" customFormat="1" ht="61.2" x14ac:dyDescent="0.3">
      <c r="A428" s="35" t="s">
        <v>835</v>
      </c>
      <c r="B428" s="36" t="s">
        <v>870</v>
      </c>
      <c r="C428" s="223" t="s">
        <v>871</v>
      </c>
      <c r="D428" s="223"/>
      <c r="E428" s="223"/>
      <c r="F428" s="35" t="s">
        <v>238</v>
      </c>
      <c r="G428" s="38">
        <v>0.8</v>
      </c>
      <c r="H428" s="39" t="s">
        <v>872</v>
      </c>
      <c r="I428" s="39" t="s">
        <v>873</v>
      </c>
      <c r="J428" s="39">
        <v>348.62</v>
      </c>
      <c r="K428" s="37" t="s">
        <v>42</v>
      </c>
      <c r="L428" s="39">
        <v>13720.85</v>
      </c>
      <c r="M428" s="39">
        <v>9786.33</v>
      </c>
      <c r="N428" s="40" t="s">
        <v>3043</v>
      </c>
      <c r="O428" s="39">
        <v>2387.35</v>
      </c>
      <c r="BP428" s="33"/>
      <c r="BQ428" s="41" t="s">
        <v>871</v>
      </c>
    </row>
    <row r="429" spans="1:69" s="3" customFormat="1" ht="14.4" x14ac:dyDescent="0.3">
      <c r="A429" s="42"/>
      <c r="B429" s="43"/>
      <c r="C429" s="44" t="s">
        <v>3044</v>
      </c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6"/>
      <c r="BP429" s="33"/>
      <c r="BQ429" s="41"/>
    </row>
    <row r="430" spans="1:69" s="3" customFormat="1" ht="14.4" x14ac:dyDescent="0.3">
      <c r="A430" s="47"/>
      <c r="B430" s="48"/>
      <c r="C430" s="48"/>
      <c r="D430" s="48"/>
      <c r="E430" s="49" t="s">
        <v>3045</v>
      </c>
      <c r="F430" s="49"/>
      <c r="G430" s="50"/>
      <c r="H430" s="51"/>
      <c r="I430" s="17"/>
      <c r="J430" s="17"/>
      <c r="K430" s="17"/>
      <c r="L430" s="52">
        <v>9680.1200000000008</v>
      </c>
      <c r="M430" s="53"/>
      <c r="N430" s="53"/>
      <c r="O430" s="54"/>
      <c r="BP430" s="33"/>
      <c r="BQ430" s="41"/>
    </row>
    <row r="431" spans="1:69" s="3" customFormat="1" ht="14.4" x14ac:dyDescent="0.3">
      <c r="A431" s="47"/>
      <c r="B431" s="48"/>
      <c r="C431" s="48"/>
      <c r="D431" s="48"/>
      <c r="E431" s="49" t="s">
        <v>3046</v>
      </c>
      <c r="F431" s="49"/>
      <c r="G431" s="50"/>
      <c r="H431" s="51"/>
      <c r="I431" s="17"/>
      <c r="J431" s="17"/>
      <c r="K431" s="17"/>
      <c r="L431" s="52">
        <v>5089.55</v>
      </c>
      <c r="M431" s="53"/>
      <c r="N431" s="53"/>
      <c r="O431" s="54"/>
      <c r="BP431" s="33"/>
      <c r="BQ431" s="41"/>
    </row>
    <row r="432" spans="1:69" s="3" customFormat="1" ht="14.4" x14ac:dyDescent="0.3">
      <c r="A432" s="47"/>
      <c r="B432" s="48"/>
      <c r="C432" s="48"/>
      <c r="D432" s="48"/>
      <c r="E432" s="49" t="s">
        <v>47</v>
      </c>
      <c r="F432" s="49"/>
      <c r="G432" s="50"/>
      <c r="H432" s="51"/>
      <c r="I432" s="17"/>
      <c r="J432" s="17"/>
      <c r="K432" s="17"/>
      <c r="L432" s="52">
        <v>28490.52</v>
      </c>
      <c r="M432" s="53"/>
      <c r="N432" s="53"/>
      <c r="O432" s="54"/>
      <c r="BP432" s="33"/>
      <c r="BQ432" s="41"/>
    </row>
    <row r="433" spans="1:71" s="3" customFormat="1" ht="61.2" x14ac:dyDescent="0.3">
      <c r="A433" s="35" t="s">
        <v>837</v>
      </c>
      <c r="B433" s="36" t="s">
        <v>1755</v>
      </c>
      <c r="C433" s="223" t="s">
        <v>2503</v>
      </c>
      <c r="D433" s="223"/>
      <c r="E433" s="223"/>
      <c r="F433" s="35" t="s">
        <v>265</v>
      </c>
      <c r="G433" s="38">
        <v>82.4</v>
      </c>
      <c r="H433" s="39">
        <v>139.63999999999999</v>
      </c>
      <c r="I433" s="39"/>
      <c r="J433" s="39">
        <v>139.63999999999999</v>
      </c>
      <c r="K433" s="37" t="s">
        <v>42</v>
      </c>
      <c r="L433" s="39">
        <v>98494.24</v>
      </c>
      <c r="M433" s="39"/>
      <c r="N433" s="40"/>
      <c r="O433" s="39">
        <v>98494.24</v>
      </c>
      <c r="BP433" s="33"/>
      <c r="BQ433" s="41" t="s">
        <v>2503</v>
      </c>
    </row>
    <row r="434" spans="1:71" s="3" customFormat="1" ht="14.4" x14ac:dyDescent="0.3">
      <c r="A434" s="42"/>
      <c r="B434" s="43"/>
      <c r="C434" s="44" t="s">
        <v>3036</v>
      </c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6"/>
      <c r="BP434" s="33"/>
      <c r="BQ434" s="41"/>
    </row>
    <row r="435" spans="1:71" s="3" customFormat="1" ht="20.399999999999999" x14ac:dyDescent="0.3">
      <c r="A435" s="220" t="s">
        <v>938</v>
      </c>
      <c r="B435" s="221"/>
      <c r="C435" s="221"/>
      <c r="D435" s="221"/>
      <c r="E435" s="221"/>
      <c r="F435" s="221"/>
      <c r="G435" s="221"/>
      <c r="H435" s="221"/>
      <c r="I435" s="221"/>
      <c r="J435" s="221"/>
      <c r="K435" s="222"/>
      <c r="L435" s="39">
        <v>63580147.969999999</v>
      </c>
      <c r="M435" s="39">
        <v>1682843.48</v>
      </c>
      <c r="N435" s="39" t="s">
        <v>3047</v>
      </c>
      <c r="O435" s="39">
        <v>60130766.890000001</v>
      </c>
      <c r="BR435" s="41" t="s">
        <v>938</v>
      </c>
    </row>
    <row r="436" spans="1:71" s="3" customFormat="1" ht="14.4" x14ac:dyDescent="0.3">
      <c r="A436" s="220" t="s">
        <v>940</v>
      </c>
      <c r="B436" s="221"/>
      <c r="C436" s="221"/>
      <c r="D436" s="221"/>
      <c r="E436" s="221"/>
      <c r="F436" s="221"/>
      <c r="G436" s="221"/>
      <c r="H436" s="221"/>
      <c r="I436" s="221"/>
      <c r="J436" s="221"/>
      <c r="K436" s="222"/>
      <c r="L436" s="39">
        <v>1647371.45</v>
      </c>
      <c r="M436" s="39"/>
      <c r="N436" s="39"/>
      <c r="O436" s="39"/>
      <c r="BR436" s="41" t="s">
        <v>940</v>
      </c>
    </row>
    <row r="437" spans="1:71" s="3" customFormat="1" ht="14.4" x14ac:dyDescent="0.3">
      <c r="A437" s="217" t="s">
        <v>941</v>
      </c>
      <c r="B437" s="218"/>
      <c r="C437" s="218"/>
      <c r="D437" s="218"/>
      <c r="E437" s="218"/>
      <c r="F437" s="218"/>
      <c r="G437" s="218"/>
      <c r="H437" s="218"/>
      <c r="I437" s="218"/>
      <c r="J437" s="218"/>
      <c r="K437" s="219"/>
      <c r="L437" s="61"/>
      <c r="M437" s="61"/>
      <c r="N437" s="61"/>
      <c r="O437" s="61"/>
      <c r="BR437" s="41"/>
      <c r="BS437" s="2" t="s">
        <v>941</v>
      </c>
    </row>
    <row r="438" spans="1:71" s="3" customFormat="1" ht="14.4" x14ac:dyDescent="0.3">
      <c r="A438" s="217" t="s">
        <v>3048</v>
      </c>
      <c r="B438" s="218"/>
      <c r="C438" s="218"/>
      <c r="D438" s="218"/>
      <c r="E438" s="218"/>
      <c r="F438" s="218"/>
      <c r="G438" s="218"/>
      <c r="H438" s="218"/>
      <c r="I438" s="218"/>
      <c r="J438" s="218"/>
      <c r="K438" s="219"/>
      <c r="L438" s="61">
        <v>66472.009999999995</v>
      </c>
      <c r="M438" s="61"/>
      <c r="N438" s="61"/>
      <c r="O438" s="61"/>
      <c r="BR438" s="41"/>
      <c r="BS438" s="2" t="s">
        <v>3048</v>
      </c>
    </row>
    <row r="439" spans="1:71" s="3" customFormat="1" ht="14.4" x14ac:dyDescent="0.3">
      <c r="A439" s="217" t="s">
        <v>3049</v>
      </c>
      <c r="B439" s="218"/>
      <c r="C439" s="218"/>
      <c r="D439" s="218"/>
      <c r="E439" s="218"/>
      <c r="F439" s="218"/>
      <c r="G439" s="218"/>
      <c r="H439" s="218"/>
      <c r="I439" s="218"/>
      <c r="J439" s="218"/>
      <c r="K439" s="219"/>
      <c r="L439" s="61">
        <v>254725.62</v>
      </c>
      <c r="M439" s="61"/>
      <c r="N439" s="61"/>
      <c r="O439" s="61"/>
      <c r="BR439" s="41"/>
      <c r="BS439" s="2" t="s">
        <v>3049</v>
      </c>
    </row>
    <row r="440" spans="1:71" s="3" customFormat="1" ht="14.4" x14ac:dyDescent="0.3">
      <c r="A440" s="217" t="s">
        <v>3050</v>
      </c>
      <c r="B440" s="218"/>
      <c r="C440" s="218"/>
      <c r="D440" s="218"/>
      <c r="E440" s="218"/>
      <c r="F440" s="218"/>
      <c r="G440" s="218"/>
      <c r="H440" s="218"/>
      <c r="I440" s="218"/>
      <c r="J440" s="218"/>
      <c r="K440" s="219"/>
      <c r="L440" s="61">
        <v>1326173.82</v>
      </c>
      <c r="M440" s="61"/>
      <c r="N440" s="61"/>
      <c r="O440" s="61"/>
      <c r="BR440" s="41"/>
      <c r="BS440" s="2" t="s">
        <v>3050</v>
      </c>
    </row>
    <row r="441" spans="1:71" s="3" customFormat="1" ht="14.4" x14ac:dyDescent="0.3">
      <c r="A441" s="220" t="s">
        <v>945</v>
      </c>
      <c r="B441" s="221"/>
      <c r="C441" s="221"/>
      <c r="D441" s="221"/>
      <c r="E441" s="221"/>
      <c r="F441" s="221"/>
      <c r="G441" s="221"/>
      <c r="H441" s="221"/>
      <c r="I441" s="221"/>
      <c r="J441" s="221"/>
      <c r="K441" s="222"/>
      <c r="L441" s="39">
        <v>869307.4</v>
      </c>
      <c r="M441" s="39"/>
      <c r="N441" s="39"/>
      <c r="O441" s="39"/>
      <c r="BR441" s="41" t="s">
        <v>945</v>
      </c>
    </row>
    <row r="442" spans="1:71" s="3" customFormat="1" ht="14.4" x14ac:dyDescent="0.3">
      <c r="A442" s="217" t="s">
        <v>941</v>
      </c>
      <c r="B442" s="218"/>
      <c r="C442" s="218"/>
      <c r="D442" s="218"/>
      <c r="E442" s="218"/>
      <c r="F442" s="218"/>
      <c r="G442" s="218"/>
      <c r="H442" s="218"/>
      <c r="I442" s="218"/>
      <c r="J442" s="218"/>
      <c r="K442" s="219"/>
      <c r="L442" s="61"/>
      <c r="M442" s="61"/>
      <c r="N442" s="61"/>
      <c r="O442" s="61"/>
      <c r="BR442" s="41"/>
      <c r="BS442" s="2" t="s">
        <v>941</v>
      </c>
    </row>
    <row r="443" spans="1:71" s="3" customFormat="1" ht="14.4" x14ac:dyDescent="0.3">
      <c r="A443" s="217" t="s">
        <v>3051</v>
      </c>
      <c r="B443" s="218"/>
      <c r="C443" s="218"/>
      <c r="D443" s="218"/>
      <c r="E443" s="218"/>
      <c r="F443" s="218"/>
      <c r="G443" s="218"/>
      <c r="H443" s="218"/>
      <c r="I443" s="218"/>
      <c r="J443" s="218"/>
      <c r="K443" s="219"/>
      <c r="L443" s="61">
        <v>29875.06</v>
      </c>
      <c r="M443" s="61"/>
      <c r="N443" s="61"/>
      <c r="O443" s="61"/>
      <c r="BR443" s="41"/>
      <c r="BS443" s="2" t="s">
        <v>3051</v>
      </c>
    </row>
    <row r="444" spans="1:71" s="3" customFormat="1" ht="14.4" x14ac:dyDescent="0.3">
      <c r="A444" s="217" t="s">
        <v>3052</v>
      </c>
      <c r="B444" s="218"/>
      <c r="C444" s="218"/>
      <c r="D444" s="218"/>
      <c r="E444" s="218"/>
      <c r="F444" s="218"/>
      <c r="G444" s="218"/>
      <c r="H444" s="218"/>
      <c r="I444" s="218"/>
      <c r="J444" s="218"/>
      <c r="K444" s="219"/>
      <c r="L444" s="61">
        <v>696557.63</v>
      </c>
      <c r="M444" s="61"/>
      <c r="N444" s="61"/>
      <c r="O444" s="61"/>
      <c r="BR444" s="41"/>
      <c r="BS444" s="2" t="s">
        <v>3052</v>
      </c>
    </row>
    <row r="445" spans="1:71" s="3" customFormat="1" ht="14.4" x14ac:dyDescent="0.3">
      <c r="A445" s="217" t="s">
        <v>3053</v>
      </c>
      <c r="B445" s="218"/>
      <c r="C445" s="218"/>
      <c r="D445" s="218"/>
      <c r="E445" s="218"/>
      <c r="F445" s="218"/>
      <c r="G445" s="218"/>
      <c r="H445" s="218"/>
      <c r="I445" s="218"/>
      <c r="J445" s="218"/>
      <c r="K445" s="219"/>
      <c r="L445" s="61">
        <v>142110.07999999999</v>
      </c>
      <c r="M445" s="61"/>
      <c r="N445" s="61"/>
      <c r="O445" s="61"/>
      <c r="BR445" s="41"/>
      <c r="BS445" s="2" t="s">
        <v>3053</v>
      </c>
    </row>
    <row r="446" spans="1:71" s="3" customFormat="1" ht="14.4" x14ac:dyDescent="0.3">
      <c r="A446" s="217" t="s">
        <v>3054</v>
      </c>
      <c r="B446" s="218"/>
      <c r="C446" s="218"/>
      <c r="D446" s="218"/>
      <c r="E446" s="218"/>
      <c r="F446" s="218"/>
      <c r="G446" s="218"/>
      <c r="H446" s="218"/>
      <c r="I446" s="218"/>
      <c r="J446" s="218"/>
      <c r="K446" s="219"/>
      <c r="L446" s="61">
        <v>764.63</v>
      </c>
      <c r="M446" s="61"/>
      <c r="N446" s="61"/>
      <c r="O446" s="61"/>
      <c r="BR446" s="41"/>
      <c r="BS446" s="2" t="s">
        <v>3054</v>
      </c>
    </row>
    <row r="447" spans="1:71" s="3" customFormat="1" ht="14.4" x14ac:dyDescent="0.3">
      <c r="A447" s="220" t="s">
        <v>951</v>
      </c>
      <c r="B447" s="221"/>
      <c r="C447" s="221"/>
      <c r="D447" s="221"/>
      <c r="E447" s="221"/>
      <c r="F447" s="221"/>
      <c r="G447" s="221"/>
      <c r="H447" s="221"/>
      <c r="I447" s="221"/>
      <c r="J447" s="221"/>
      <c r="K447" s="222"/>
      <c r="L447" s="39"/>
      <c r="M447" s="39"/>
      <c r="N447" s="39"/>
      <c r="O447" s="39"/>
      <c r="BR447" s="41" t="s">
        <v>951</v>
      </c>
    </row>
    <row r="448" spans="1:71" s="3" customFormat="1" ht="14.4" x14ac:dyDescent="0.3">
      <c r="A448" s="217" t="s">
        <v>952</v>
      </c>
      <c r="B448" s="218"/>
      <c r="C448" s="218"/>
      <c r="D448" s="218"/>
      <c r="E448" s="218"/>
      <c r="F448" s="218"/>
      <c r="G448" s="218"/>
      <c r="H448" s="218"/>
      <c r="I448" s="218"/>
      <c r="J448" s="218"/>
      <c r="K448" s="219"/>
      <c r="L448" s="61"/>
      <c r="M448" s="61"/>
      <c r="N448" s="61"/>
      <c r="O448" s="61"/>
      <c r="BR448" s="41"/>
      <c r="BS448" s="2" t="s">
        <v>952</v>
      </c>
    </row>
    <row r="449" spans="1:71" s="3" customFormat="1" ht="14.4" x14ac:dyDescent="0.3">
      <c r="A449" s="217" t="s">
        <v>2007</v>
      </c>
      <c r="B449" s="218"/>
      <c r="C449" s="218"/>
      <c r="D449" s="218"/>
      <c r="E449" s="218"/>
      <c r="F449" s="218"/>
      <c r="G449" s="218"/>
      <c r="H449" s="218"/>
      <c r="I449" s="218"/>
      <c r="J449" s="218"/>
      <c r="K449" s="219"/>
      <c r="L449" s="61"/>
      <c r="M449" s="61"/>
      <c r="N449" s="61"/>
      <c r="O449" s="61"/>
      <c r="BR449" s="41"/>
      <c r="BS449" s="2" t="s">
        <v>2007</v>
      </c>
    </row>
    <row r="450" spans="1:71" s="3" customFormat="1" ht="21.6" x14ac:dyDescent="0.3">
      <c r="A450" s="217" t="s">
        <v>3055</v>
      </c>
      <c r="B450" s="218"/>
      <c r="C450" s="218"/>
      <c r="D450" s="218"/>
      <c r="E450" s="218"/>
      <c r="F450" s="218"/>
      <c r="G450" s="218"/>
      <c r="H450" s="218"/>
      <c r="I450" s="218"/>
      <c r="J450" s="218"/>
      <c r="K450" s="219"/>
      <c r="L450" s="61">
        <v>59753896.579999998</v>
      </c>
      <c r="M450" s="61"/>
      <c r="N450" s="61"/>
      <c r="O450" s="61">
        <v>59753896.579999998</v>
      </c>
      <c r="BR450" s="41"/>
      <c r="BS450" s="2" t="s">
        <v>3055</v>
      </c>
    </row>
    <row r="451" spans="1:71" s="3" customFormat="1" ht="14.4" x14ac:dyDescent="0.3">
      <c r="A451" s="217" t="s">
        <v>953</v>
      </c>
      <c r="B451" s="218"/>
      <c r="C451" s="218"/>
      <c r="D451" s="218"/>
      <c r="E451" s="218"/>
      <c r="F451" s="218"/>
      <c r="G451" s="218"/>
      <c r="H451" s="218"/>
      <c r="I451" s="218"/>
      <c r="J451" s="218"/>
      <c r="K451" s="219"/>
      <c r="L451" s="61"/>
      <c r="M451" s="61"/>
      <c r="N451" s="61"/>
      <c r="O451" s="61"/>
      <c r="BR451" s="41"/>
      <c r="BS451" s="2" t="s">
        <v>953</v>
      </c>
    </row>
    <row r="452" spans="1:71" s="3" customFormat="1" ht="14.4" x14ac:dyDescent="0.3">
      <c r="A452" s="217" t="s">
        <v>3056</v>
      </c>
      <c r="B452" s="218"/>
      <c r="C452" s="218"/>
      <c r="D452" s="218"/>
      <c r="E452" s="218"/>
      <c r="F452" s="218"/>
      <c r="G452" s="218"/>
      <c r="H452" s="218"/>
      <c r="I452" s="218"/>
      <c r="J452" s="218"/>
      <c r="K452" s="219"/>
      <c r="L452" s="61">
        <v>1681.39</v>
      </c>
      <c r="M452" s="61">
        <v>1390.23</v>
      </c>
      <c r="N452" s="61">
        <v>291.16000000000003</v>
      </c>
      <c r="O452" s="61"/>
      <c r="BR452" s="41"/>
      <c r="BS452" s="2" t="s">
        <v>3056</v>
      </c>
    </row>
    <row r="453" spans="1:71" s="3" customFormat="1" ht="14.4" x14ac:dyDescent="0.3">
      <c r="A453" s="217" t="s">
        <v>3057</v>
      </c>
      <c r="B453" s="218"/>
      <c r="C453" s="218"/>
      <c r="D453" s="218"/>
      <c r="E453" s="218"/>
      <c r="F453" s="218"/>
      <c r="G453" s="218"/>
      <c r="H453" s="218"/>
      <c r="I453" s="218"/>
      <c r="J453" s="218"/>
      <c r="K453" s="219"/>
      <c r="L453" s="61">
        <v>1348.52</v>
      </c>
      <c r="M453" s="61"/>
      <c r="N453" s="61"/>
      <c r="O453" s="61"/>
      <c r="BR453" s="41"/>
      <c r="BS453" s="2" t="s">
        <v>3057</v>
      </c>
    </row>
    <row r="454" spans="1:71" s="3" customFormat="1" ht="14.4" x14ac:dyDescent="0.3">
      <c r="A454" s="217" t="s">
        <v>3058</v>
      </c>
      <c r="B454" s="218"/>
      <c r="C454" s="218"/>
      <c r="D454" s="218"/>
      <c r="E454" s="218"/>
      <c r="F454" s="218"/>
      <c r="G454" s="218"/>
      <c r="H454" s="218"/>
      <c r="I454" s="218"/>
      <c r="J454" s="218"/>
      <c r="K454" s="219"/>
      <c r="L454" s="61">
        <v>764.63</v>
      </c>
      <c r="M454" s="61"/>
      <c r="N454" s="61"/>
      <c r="O454" s="61"/>
      <c r="BR454" s="41"/>
      <c r="BS454" s="2" t="s">
        <v>3058</v>
      </c>
    </row>
    <row r="455" spans="1:71" s="3" customFormat="1" ht="14.4" x14ac:dyDescent="0.3">
      <c r="A455" s="217" t="s">
        <v>957</v>
      </c>
      <c r="B455" s="218"/>
      <c r="C455" s="218"/>
      <c r="D455" s="218"/>
      <c r="E455" s="218"/>
      <c r="F455" s="218"/>
      <c r="G455" s="218"/>
      <c r="H455" s="218"/>
      <c r="I455" s="218"/>
      <c r="J455" s="218"/>
      <c r="K455" s="219"/>
      <c r="L455" s="61">
        <v>3794.54</v>
      </c>
      <c r="M455" s="61"/>
      <c r="N455" s="61"/>
      <c r="O455" s="61"/>
      <c r="BR455" s="41"/>
      <c r="BS455" s="2" t="s">
        <v>957</v>
      </c>
    </row>
    <row r="456" spans="1:71" s="3" customFormat="1" ht="14.4" x14ac:dyDescent="0.3">
      <c r="A456" s="217" t="s">
        <v>2012</v>
      </c>
      <c r="B456" s="218"/>
      <c r="C456" s="218"/>
      <c r="D456" s="218"/>
      <c r="E456" s="218"/>
      <c r="F456" s="218"/>
      <c r="G456" s="218"/>
      <c r="H456" s="218"/>
      <c r="I456" s="218"/>
      <c r="J456" s="218"/>
      <c r="K456" s="219"/>
      <c r="L456" s="61"/>
      <c r="M456" s="61"/>
      <c r="N456" s="61"/>
      <c r="O456" s="61"/>
      <c r="BR456" s="41"/>
      <c r="BS456" s="2" t="s">
        <v>2012</v>
      </c>
    </row>
    <row r="457" spans="1:71" s="3" customFormat="1" ht="14.4" x14ac:dyDescent="0.3">
      <c r="A457" s="217" t="s">
        <v>3059</v>
      </c>
      <c r="B457" s="218"/>
      <c r="C457" s="218"/>
      <c r="D457" s="218"/>
      <c r="E457" s="218"/>
      <c r="F457" s="218"/>
      <c r="G457" s="218"/>
      <c r="H457" s="218"/>
      <c r="I457" s="218"/>
      <c r="J457" s="218"/>
      <c r="K457" s="219"/>
      <c r="L457" s="61">
        <v>210141.09</v>
      </c>
      <c r="M457" s="61">
        <v>74687.649999999994</v>
      </c>
      <c r="N457" s="61"/>
      <c r="O457" s="61">
        <v>135453.44</v>
      </c>
      <c r="BR457" s="41"/>
      <c r="BS457" s="2" t="s">
        <v>3059</v>
      </c>
    </row>
    <row r="458" spans="1:71" s="3" customFormat="1" ht="14.4" x14ac:dyDescent="0.3">
      <c r="A458" s="217" t="s">
        <v>3060</v>
      </c>
      <c r="B458" s="218"/>
      <c r="C458" s="218"/>
      <c r="D458" s="218"/>
      <c r="E458" s="218"/>
      <c r="F458" s="218"/>
      <c r="G458" s="218"/>
      <c r="H458" s="218"/>
      <c r="I458" s="218"/>
      <c r="J458" s="218"/>
      <c r="K458" s="219"/>
      <c r="L458" s="61">
        <v>66472.009999999995</v>
      </c>
      <c r="M458" s="61"/>
      <c r="N458" s="61"/>
      <c r="O458" s="61"/>
      <c r="BR458" s="41"/>
      <c r="BS458" s="2" t="s">
        <v>3060</v>
      </c>
    </row>
    <row r="459" spans="1:71" s="3" customFormat="1" ht="14.4" x14ac:dyDescent="0.3">
      <c r="A459" s="217" t="s">
        <v>3061</v>
      </c>
      <c r="B459" s="218"/>
      <c r="C459" s="218"/>
      <c r="D459" s="218"/>
      <c r="E459" s="218"/>
      <c r="F459" s="218"/>
      <c r="G459" s="218"/>
      <c r="H459" s="218"/>
      <c r="I459" s="218"/>
      <c r="J459" s="218"/>
      <c r="K459" s="219"/>
      <c r="L459" s="61">
        <v>29875.06</v>
      </c>
      <c r="M459" s="61"/>
      <c r="N459" s="61"/>
      <c r="O459" s="61"/>
      <c r="BR459" s="41"/>
      <c r="BS459" s="2" t="s">
        <v>3061</v>
      </c>
    </row>
    <row r="460" spans="1:71" s="3" customFormat="1" ht="14.4" x14ac:dyDescent="0.3">
      <c r="A460" s="217" t="s">
        <v>957</v>
      </c>
      <c r="B460" s="218"/>
      <c r="C460" s="218"/>
      <c r="D460" s="218"/>
      <c r="E460" s="218"/>
      <c r="F460" s="218"/>
      <c r="G460" s="218"/>
      <c r="H460" s="218"/>
      <c r="I460" s="218"/>
      <c r="J460" s="218"/>
      <c r="K460" s="219"/>
      <c r="L460" s="61">
        <v>306488.15999999997</v>
      </c>
      <c r="M460" s="61"/>
      <c r="N460" s="61"/>
      <c r="O460" s="61"/>
      <c r="BR460" s="41"/>
      <c r="BS460" s="2" t="s">
        <v>957</v>
      </c>
    </row>
    <row r="461" spans="1:71" s="3" customFormat="1" ht="14.4" x14ac:dyDescent="0.3">
      <c r="A461" s="217" t="s">
        <v>958</v>
      </c>
      <c r="B461" s="218"/>
      <c r="C461" s="218"/>
      <c r="D461" s="218"/>
      <c r="E461" s="218"/>
      <c r="F461" s="218"/>
      <c r="G461" s="218"/>
      <c r="H461" s="218"/>
      <c r="I461" s="218"/>
      <c r="J461" s="218"/>
      <c r="K461" s="219"/>
      <c r="L461" s="61">
        <v>60064179.280000001</v>
      </c>
      <c r="M461" s="61"/>
      <c r="N461" s="61"/>
      <c r="O461" s="61"/>
      <c r="BR461" s="41"/>
      <c r="BS461" s="2" t="s">
        <v>958</v>
      </c>
    </row>
    <row r="462" spans="1:71" s="3" customFormat="1" ht="14.4" x14ac:dyDescent="0.3">
      <c r="A462" s="217" t="s">
        <v>959</v>
      </c>
      <c r="B462" s="218"/>
      <c r="C462" s="218"/>
      <c r="D462" s="218"/>
      <c r="E462" s="218"/>
      <c r="F462" s="218"/>
      <c r="G462" s="218"/>
      <c r="H462" s="218"/>
      <c r="I462" s="218"/>
      <c r="J462" s="218"/>
      <c r="K462" s="219"/>
      <c r="L462" s="61"/>
      <c r="M462" s="61"/>
      <c r="N462" s="61"/>
      <c r="O462" s="61"/>
      <c r="BR462" s="41"/>
      <c r="BS462" s="2" t="s">
        <v>959</v>
      </c>
    </row>
    <row r="463" spans="1:71" s="3" customFormat="1" ht="14.4" x14ac:dyDescent="0.3">
      <c r="A463" s="217" t="s">
        <v>960</v>
      </c>
      <c r="B463" s="218"/>
      <c r="C463" s="218"/>
      <c r="D463" s="218"/>
      <c r="E463" s="218"/>
      <c r="F463" s="218"/>
      <c r="G463" s="218"/>
      <c r="H463" s="218"/>
      <c r="I463" s="218"/>
      <c r="J463" s="218"/>
      <c r="K463" s="219"/>
      <c r="L463" s="61"/>
      <c r="M463" s="61"/>
      <c r="N463" s="61"/>
      <c r="O463" s="61"/>
      <c r="BR463" s="41"/>
      <c r="BS463" s="2" t="s">
        <v>960</v>
      </c>
    </row>
    <row r="464" spans="1:71" s="3" customFormat="1" ht="20.399999999999999" x14ac:dyDescent="0.3">
      <c r="A464" s="217" t="s">
        <v>3062</v>
      </c>
      <c r="B464" s="218"/>
      <c r="C464" s="218"/>
      <c r="D464" s="218"/>
      <c r="E464" s="218"/>
      <c r="F464" s="218"/>
      <c r="G464" s="218"/>
      <c r="H464" s="218"/>
      <c r="I464" s="218"/>
      <c r="J464" s="218"/>
      <c r="K464" s="219"/>
      <c r="L464" s="61">
        <v>1776695.63</v>
      </c>
      <c r="M464" s="61">
        <v>1338633.3700000001</v>
      </c>
      <c r="N464" s="61" t="s">
        <v>3063</v>
      </c>
      <c r="O464" s="61">
        <v>231213.35</v>
      </c>
      <c r="BR464" s="41"/>
      <c r="BS464" s="2" t="s">
        <v>3062</v>
      </c>
    </row>
    <row r="465" spans="1:71" s="3" customFormat="1" ht="14.4" x14ac:dyDescent="0.3">
      <c r="A465" s="217" t="s">
        <v>3064</v>
      </c>
      <c r="B465" s="218"/>
      <c r="C465" s="218"/>
      <c r="D465" s="218"/>
      <c r="E465" s="218"/>
      <c r="F465" s="218"/>
      <c r="G465" s="218"/>
      <c r="H465" s="218"/>
      <c r="I465" s="218"/>
      <c r="J465" s="218"/>
      <c r="K465" s="219"/>
      <c r="L465" s="61">
        <v>1324825.3</v>
      </c>
      <c r="M465" s="61"/>
      <c r="N465" s="61"/>
      <c r="O465" s="61"/>
      <c r="BR465" s="41"/>
      <c r="BS465" s="2" t="s">
        <v>3064</v>
      </c>
    </row>
    <row r="466" spans="1:71" s="3" customFormat="1" ht="14.4" x14ac:dyDescent="0.3">
      <c r="A466" s="217" t="s">
        <v>3065</v>
      </c>
      <c r="B466" s="218"/>
      <c r="C466" s="218"/>
      <c r="D466" s="218"/>
      <c r="E466" s="218"/>
      <c r="F466" s="218"/>
      <c r="G466" s="218"/>
      <c r="H466" s="218"/>
      <c r="I466" s="218"/>
      <c r="J466" s="218"/>
      <c r="K466" s="219"/>
      <c r="L466" s="61">
        <v>696557.63</v>
      </c>
      <c r="M466" s="61"/>
      <c r="N466" s="61"/>
      <c r="O466" s="61"/>
      <c r="BR466" s="41"/>
      <c r="BS466" s="2" t="s">
        <v>3065</v>
      </c>
    </row>
    <row r="467" spans="1:71" s="3" customFormat="1" ht="14.4" x14ac:dyDescent="0.3">
      <c r="A467" s="217" t="s">
        <v>957</v>
      </c>
      <c r="B467" s="218"/>
      <c r="C467" s="218"/>
      <c r="D467" s="218"/>
      <c r="E467" s="218"/>
      <c r="F467" s="218"/>
      <c r="G467" s="218"/>
      <c r="H467" s="218"/>
      <c r="I467" s="218"/>
      <c r="J467" s="218"/>
      <c r="K467" s="219"/>
      <c r="L467" s="61">
        <v>3798078.56</v>
      </c>
      <c r="M467" s="61"/>
      <c r="N467" s="61"/>
      <c r="O467" s="61"/>
      <c r="BR467" s="41"/>
      <c r="BS467" s="2" t="s">
        <v>957</v>
      </c>
    </row>
    <row r="468" spans="1:71" s="3" customFormat="1" ht="14.4" x14ac:dyDescent="0.3">
      <c r="A468" s="217" t="s">
        <v>979</v>
      </c>
      <c r="B468" s="218"/>
      <c r="C468" s="218"/>
      <c r="D468" s="218"/>
      <c r="E468" s="218"/>
      <c r="F468" s="218"/>
      <c r="G468" s="218"/>
      <c r="H468" s="218"/>
      <c r="I468" s="218"/>
      <c r="J468" s="218"/>
      <c r="K468" s="219"/>
      <c r="L468" s="61"/>
      <c r="M468" s="61"/>
      <c r="N468" s="61"/>
      <c r="O468" s="61"/>
      <c r="BR468" s="41"/>
      <c r="BS468" s="2" t="s">
        <v>979</v>
      </c>
    </row>
    <row r="469" spans="1:71" s="3" customFormat="1" ht="14.4" x14ac:dyDescent="0.3">
      <c r="A469" s="217" t="s">
        <v>3066</v>
      </c>
      <c r="B469" s="218"/>
      <c r="C469" s="218"/>
      <c r="D469" s="218"/>
      <c r="E469" s="218"/>
      <c r="F469" s="218"/>
      <c r="G469" s="218"/>
      <c r="H469" s="218"/>
      <c r="I469" s="218"/>
      <c r="J469" s="218"/>
      <c r="K469" s="219"/>
      <c r="L469" s="61">
        <v>278335.75</v>
      </c>
      <c r="M469" s="61">
        <v>268132.23</v>
      </c>
      <c r="N469" s="61"/>
      <c r="O469" s="61">
        <v>10203.52</v>
      </c>
      <c r="BR469" s="41"/>
      <c r="BS469" s="2" t="s">
        <v>3066</v>
      </c>
    </row>
    <row r="470" spans="1:71" s="3" customFormat="1" ht="14.4" x14ac:dyDescent="0.3">
      <c r="A470" s="217" t="s">
        <v>3067</v>
      </c>
      <c r="B470" s="218"/>
      <c r="C470" s="218"/>
      <c r="D470" s="218"/>
      <c r="E470" s="218"/>
      <c r="F470" s="218"/>
      <c r="G470" s="218"/>
      <c r="H470" s="218"/>
      <c r="I470" s="218"/>
      <c r="J470" s="218"/>
      <c r="K470" s="219"/>
      <c r="L470" s="61">
        <v>254725.62</v>
      </c>
      <c r="M470" s="61"/>
      <c r="N470" s="61"/>
      <c r="O470" s="61"/>
      <c r="BR470" s="41"/>
      <c r="BS470" s="2" t="s">
        <v>3067</v>
      </c>
    </row>
    <row r="471" spans="1:71" s="3" customFormat="1" ht="14.4" x14ac:dyDescent="0.3">
      <c r="A471" s="217" t="s">
        <v>3068</v>
      </c>
      <c r="B471" s="218"/>
      <c r="C471" s="218"/>
      <c r="D471" s="218"/>
      <c r="E471" s="218"/>
      <c r="F471" s="218"/>
      <c r="G471" s="218"/>
      <c r="H471" s="218"/>
      <c r="I471" s="218"/>
      <c r="J471" s="218"/>
      <c r="K471" s="219"/>
      <c r="L471" s="61">
        <v>142110.07999999999</v>
      </c>
      <c r="M471" s="61"/>
      <c r="N471" s="61"/>
      <c r="O471" s="61"/>
      <c r="BR471" s="41"/>
      <c r="BS471" s="2" t="s">
        <v>3068</v>
      </c>
    </row>
    <row r="472" spans="1:71" s="3" customFormat="1" ht="14.4" x14ac:dyDescent="0.3">
      <c r="A472" s="217" t="s">
        <v>957</v>
      </c>
      <c r="B472" s="218"/>
      <c r="C472" s="218"/>
      <c r="D472" s="218"/>
      <c r="E472" s="218"/>
      <c r="F472" s="218"/>
      <c r="G472" s="218"/>
      <c r="H472" s="218"/>
      <c r="I472" s="218"/>
      <c r="J472" s="218"/>
      <c r="K472" s="219"/>
      <c r="L472" s="61">
        <v>675171.45</v>
      </c>
      <c r="M472" s="61"/>
      <c r="N472" s="61"/>
      <c r="O472" s="61"/>
      <c r="BR472" s="41"/>
      <c r="BS472" s="2" t="s">
        <v>957</v>
      </c>
    </row>
    <row r="473" spans="1:71" s="3" customFormat="1" ht="14.4" x14ac:dyDescent="0.3">
      <c r="A473" s="217" t="s">
        <v>958</v>
      </c>
      <c r="B473" s="218"/>
      <c r="C473" s="218"/>
      <c r="D473" s="218"/>
      <c r="E473" s="218"/>
      <c r="F473" s="218"/>
      <c r="G473" s="218"/>
      <c r="H473" s="218"/>
      <c r="I473" s="218"/>
      <c r="J473" s="218"/>
      <c r="K473" s="219"/>
      <c r="L473" s="61">
        <v>4473250.01</v>
      </c>
      <c r="M473" s="61"/>
      <c r="N473" s="61"/>
      <c r="O473" s="61"/>
      <c r="BR473" s="41"/>
      <c r="BS473" s="2" t="s">
        <v>958</v>
      </c>
    </row>
    <row r="474" spans="1:71" s="3" customFormat="1" ht="14.4" x14ac:dyDescent="0.3">
      <c r="A474" s="217" t="s">
        <v>983</v>
      </c>
      <c r="B474" s="218"/>
      <c r="C474" s="218"/>
      <c r="D474" s="218"/>
      <c r="E474" s="218"/>
      <c r="F474" s="218"/>
      <c r="G474" s="218"/>
      <c r="H474" s="218"/>
      <c r="I474" s="218"/>
      <c r="J474" s="218"/>
      <c r="K474" s="219"/>
      <c r="L474" s="61"/>
      <c r="M474" s="61"/>
      <c r="N474" s="61"/>
      <c r="O474" s="61"/>
      <c r="BR474" s="41"/>
      <c r="BS474" s="2" t="s">
        <v>983</v>
      </c>
    </row>
    <row r="475" spans="1:71" s="3" customFormat="1" ht="14.4" x14ac:dyDescent="0.3">
      <c r="A475" s="217" t="s">
        <v>986</v>
      </c>
      <c r="B475" s="218"/>
      <c r="C475" s="218"/>
      <c r="D475" s="218"/>
      <c r="E475" s="218"/>
      <c r="F475" s="218"/>
      <c r="G475" s="218"/>
      <c r="H475" s="218"/>
      <c r="I475" s="218"/>
      <c r="J475" s="218"/>
      <c r="K475" s="219"/>
      <c r="L475" s="61"/>
      <c r="M475" s="61"/>
      <c r="N475" s="61"/>
      <c r="O475" s="61"/>
      <c r="BR475" s="41"/>
      <c r="BS475" s="2" t="s">
        <v>986</v>
      </c>
    </row>
    <row r="476" spans="1:71" s="3" customFormat="1" ht="14.4" x14ac:dyDescent="0.3">
      <c r="A476" s="217" t="s">
        <v>3069</v>
      </c>
      <c r="B476" s="218"/>
      <c r="C476" s="218"/>
      <c r="D476" s="218"/>
      <c r="E476" s="218"/>
      <c r="F476" s="218"/>
      <c r="G476" s="218"/>
      <c r="H476" s="218"/>
      <c r="I476" s="218"/>
      <c r="J476" s="218"/>
      <c r="K476" s="219"/>
      <c r="L476" s="61">
        <v>1559397.53</v>
      </c>
      <c r="M476" s="61"/>
      <c r="N476" s="61"/>
      <c r="O476" s="61"/>
      <c r="BR476" s="41"/>
      <c r="BS476" s="2" t="s">
        <v>3069</v>
      </c>
    </row>
    <row r="477" spans="1:71" s="3" customFormat="1" ht="14.4" x14ac:dyDescent="0.3">
      <c r="A477" s="217" t="s">
        <v>958</v>
      </c>
      <c r="B477" s="218"/>
      <c r="C477" s="218"/>
      <c r="D477" s="218"/>
      <c r="E477" s="218"/>
      <c r="F477" s="218"/>
      <c r="G477" s="218"/>
      <c r="H477" s="218"/>
      <c r="I477" s="218"/>
      <c r="J477" s="218"/>
      <c r="K477" s="219"/>
      <c r="L477" s="61">
        <v>1559397.53</v>
      </c>
      <c r="M477" s="61"/>
      <c r="N477" s="61"/>
      <c r="O477" s="61"/>
      <c r="BR477" s="41"/>
      <c r="BS477" s="2" t="s">
        <v>958</v>
      </c>
    </row>
    <row r="478" spans="1:71" s="3" customFormat="1" ht="14.4" x14ac:dyDescent="0.3">
      <c r="A478" s="217" t="s">
        <v>988</v>
      </c>
      <c r="B478" s="218"/>
      <c r="C478" s="218"/>
      <c r="D478" s="218"/>
      <c r="E478" s="218"/>
      <c r="F478" s="218"/>
      <c r="G478" s="218"/>
      <c r="H478" s="218"/>
      <c r="I478" s="218"/>
      <c r="J478" s="218"/>
      <c r="K478" s="219"/>
      <c r="L478" s="61">
        <v>66096826.82</v>
      </c>
      <c r="M478" s="61"/>
      <c r="N478" s="61"/>
      <c r="O478" s="61"/>
      <c r="BR478" s="41"/>
      <c r="BS478" s="2" t="s">
        <v>988</v>
      </c>
    </row>
    <row r="479" spans="1:71" s="3" customFormat="1" ht="14.4" x14ac:dyDescent="0.3">
      <c r="A479" s="217" t="s">
        <v>989</v>
      </c>
      <c r="B479" s="218"/>
      <c r="C479" s="218"/>
      <c r="D479" s="218"/>
      <c r="E479" s="218"/>
      <c r="F479" s="218"/>
      <c r="G479" s="218"/>
      <c r="H479" s="218"/>
      <c r="I479" s="218"/>
      <c r="J479" s="218"/>
      <c r="K479" s="219"/>
      <c r="L479" s="61"/>
      <c r="M479" s="61"/>
      <c r="N479" s="61"/>
      <c r="O479" s="61"/>
      <c r="BR479" s="41"/>
      <c r="BS479" s="2" t="s">
        <v>989</v>
      </c>
    </row>
    <row r="480" spans="1:71" s="3" customFormat="1" ht="14.4" x14ac:dyDescent="0.3">
      <c r="A480" s="217" t="s">
        <v>1254</v>
      </c>
      <c r="B480" s="218"/>
      <c r="C480" s="218"/>
      <c r="D480" s="218"/>
      <c r="E480" s="218"/>
      <c r="F480" s="218"/>
      <c r="G480" s="218"/>
      <c r="H480" s="218"/>
      <c r="I480" s="218"/>
      <c r="J480" s="218"/>
      <c r="K480" s="219"/>
      <c r="L480" s="61">
        <v>1682843.48</v>
      </c>
      <c r="M480" s="61"/>
      <c r="N480" s="61"/>
      <c r="O480" s="61"/>
      <c r="BR480" s="41"/>
      <c r="BS480" s="2" t="s">
        <v>1254</v>
      </c>
    </row>
    <row r="481" spans="1:72" s="3" customFormat="1" ht="14.4" x14ac:dyDescent="0.3">
      <c r="A481" s="217" t="s">
        <v>990</v>
      </c>
      <c r="B481" s="218"/>
      <c r="C481" s="218"/>
      <c r="D481" s="218"/>
      <c r="E481" s="218"/>
      <c r="F481" s="218"/>
      <c r="G481" s="218"/>
      <c r="H481" s="218"/>
      <c r="I481" s="218"/>
      <c r="J481" s="218"/>
      <c r="K481" s="219"/>
      <c r="L481" s="61">
        <v>60130766.890000001</v>
      </c>
      <c r="M481" s="61"/>
      <c r="N481" s="61"/>
      <c r="O481" s="61"/>
      <c r="BR481" s="41"/>
      <c r="BS481" s="2" t="s">
        <v>990</v>
      </c>
    </row>
    <row r="482" spans="1:72" s="3" customFormat="1" ht="14.4" x14ac:dyDescent="0.3">
      <c r="A482" s="217" t="s">
        <v>991</v>
      </c>
      <c r="B482" s="218"/>
      <c r="C482" s="218"/>
      <c r="D482" s="218"/>
      <c r="E482" s="218"/>
      <c r="F482" s="218"/>
      <c r="G482" s="218"/>
      <c r="H482" s="218"/>
      <c r="I482" s="218"/>
      <c r="J482" s="218"/>
      <c r="K482" s="219"/>
      <c r="L482" s="61">
        <v>207140.07</v>
      </c>
      <c r="M482" s="61"/>
      <c r="N482" s="61"/>
      <c r="O482" s="61"/>
      <c r="BR482" s="41"/>
      <c r="BS482" s="2" t="s">
        <v>991</v>
      </c>
    </row>
    <row r="483" spans="1:72" s="3" customFormat="1" ht="14.4" x14ac:dyDescent="0.3">
      <c r="A483" s="217" t="s">
        <v>1255</v>
      </c>
      <c r="B483" s="218"/>
      <c r="C483" s="218"/>
      <c r="D483" s="218"/>
      <c r="E483" s="218"/>
      <c r="F483" s="218"/>
      <c r="G483" s="218"/>
      <c r="H483" s="218"/>
      <c r="I483" s="218"/>
      <c r="J483" s="218"/>
      <c r="K483" s="219"/>
      <c r="L483" s="61">
        <v>27165.91</v>
      </c>
      <c r="M483" s="61"/>
      <c r="N483" s="61"/>
      <c r="O483" s="61"/>
      <c r="BR483" s="41"/>
      <c r="BS483" s="2" t="s">
        <v>1255</v>
      </c>
    </row>
    <row r="484" spans="1:72" s="3" customFormat="1" ht="14.4" x14ac:dyDescent="0.3">
      <c r="A484" s="217" t="s">
        <v>993</v>
      </c>
      <c r="B484" s="218"/>
      <c r="C484" s="218"/>
      <c r="D484" s="218"/>
      <c r="E484" s="218"/>
      <c r="F484" s="218"/>
      <c r="G484" s="218"/>
      <c r="H484" s="218"/>
      <c r="I484" s="218"/>
      <c r="J484" s="218"/>
      <c r="K484" s="219"/>
      <c r="L484" s="61">
        <v>1559397.53</v>
      </c>
      <c r="M484" s="61"/>
      <c r="N484" s="61"/>
      <c r="O484" s="61"/>
      <c r="BR484" s="41"/>
      <c r="BS484" s="2" t="s">
        <v>993</v>
      </c>
    </row>
    <row r="485" spans="1:72" s="3" customFormat="1" ht="14.4" x14ac:dyDescent="0.3">
      <c r="A485" s="217" t="s">
        <v>994</v>
      </c>
      <c r="B485" s="218"/>
      <c r="C485" s="218"/>
      <c r="D485" s="218"/>
      <c r="E485" s="218"/>
      <c r="F485" s="218"/>
      <c r="G485" s="218"/>
      <c r="H485" s="218"/>
      <c r="I485" s="218"/>
      <c r="J485" s="218"/>
      <c r="K485" s="219"/>
      <c r="L485" s="61">
        <v>1647371.45</v>
      </c>
      <c r="M485" s="61"/>
      <c r="N485" s="61"/>
      <c r="O485" s="61"/>
      <c r="BR485" s="41"/>
      <c r="BS485" s="2" t="s">
        <v>994</v>
      </c>
    </row>
    <row r="486" spans="1:72" s="3" customFormat="1" ht="14.4" x14ac:dyDescent="0.3">
      <c r="A486" s="217" t="s">
        <v>995</v>
      </c>
      <c r="B486" s="218"/>
      <c r="C486" s="218"/>
      <c r="D486" s="218"/>
      <c r="E486" s="218"/>
      <c r="F486" s="218"/>
      <c r="G486" s="218"/>
      <c r="H486" s="218"/>
      <c r="I486" s="218"/>
      <c r="J486" s="218"/>
      <c r="K486" s="219"/>
      <c r="L486" s="61">
        <v>869307.4</v>
      </c>
      <c r="M486" s="61"/>
      <c r="N486" s="61"/>
      <c r="O486" s="61"/>
      <c r="BR486" s="41"/>
      <c r="BS486" s="2" t="s">
        <v>995</v>
      </c>
    </row>
    <row r="487" spans="1:72" s="3" customFormat="1" ht="14.4" x14ac:dyDescent="0.3">
      <c r="A487" s="217" t="s">
        <v>996</v>
      </c>
      <c r="B487" s="218"/>
      <c r="C487" s="218"/>
      <c r="D487" s="218"/>
      <c r="E487" s="218"/>
      <c r="F487" s="218"/>
      <c r="G487" s="218"/>
      <c r="H487" s="218"/>
      <c r="I487" s="218"/>
      <c r="J487" s="218"/>
      <c r="K487" s="219"/>
      <c r="L487" s="61">
        <v>64537429.289999999</v>
      </c>
      <c r="M487" s="61"/>
      <c r="N487" s="61"/>
      <c r="O487" s="61"/>
      <c r="BR487" s="41"/>
      <c r="BS487" s="2" t="s">
        <v>996</v>
      </c>
    </row>
    <row r="488" spans="1:72" s="3" customFormat="1" ht="14.4" x14ac:dyDescent="0.3">
      <c r="A488" s="217" t="s">
        <v>997</v>
      </c>
      <c r="B488" s="218"/>
      <c r="C488" s="218"/>
      <c r="D488" s="218"/>
      <c r="E488" s="218"/>
      <c r="F488" s="218"/>
      <c r="G488" s="218"/>
      <c r="H488" s="218"/>
      <c r="I488" s="218"/>
      <c r="J488" s="218"/>
      <c r="K488" s="219"/>
      <c r="L488" s="61">
        <v>3355946.32</v>
      </c>
      <c r="M488" s="61"/>
      <c r="N488" s="61"/>
      <c r="O488" s="61"/>
      <c r="BR488" s="41"/>
      <c r="BS488" s="2" t="s">
        <v>997</v>
      </c>
    </row>
    <row r="489" spans="1:72" s="3" customFormat="1" ht="14.4" x14ac:dyDescent="0.3">
      <c r="A489" s="220" t="s">
        <v>988</v>
      </c>
      <c r="B489" s="221"/>
      <c r="C489" s="221"/>
      <c r="D489" s="221"/>
      <c r="E489" s="221"/>
      <c r="F489" s="221"/>
      <c r="G489" s="221"/>
      <c r="H489" s="221"/>
      <c r="I489" s="221"/>
      <c r="J489" s="221"/>
      <c r="K489" s="222"/>
      <c r="L489" s="39">
        <v>67893375.609999999</v>
      </c>
      <c r="M489" s="39"/>
      <c r="N489" s="39"/>
      <c r="O489" s="39"/>
      <c r="BR489" s="41"/>
      <c r="BT489" s="41" t="s">
        <v>988</v>
      </c>
    </row>
    <row r="490" spans="1:72" s="3" customFormat="1" ht="14.4" x14ac:dyDescent="0.3">
      <c r="A490" s="217" t="s">
        <v>998</v>
      </c>
      <c r="B490" s="218"/>
      <c r="C490" s="218"/>
      <c r="D490" s="218"/>
      <c r="E490" s="218"/>
      <c r="F490" s="218"/>
      <c r="G490" s="218"/>
      <c r="H490" s="218"/>
      <c r="I490" s="218"/>
      <c r="J490" s="218"/>
      <c r="K490" s="219"/>
      <c r="L490" s="61">
        <v>1425760.89</v>
      </c>
      <c r="M490" s="61"/>
      <c r="N490" s="61"/>
      <c r="O490" s="61"/>
      <c r="BR490" s="41"/>
      <c r="BS490" s="2" t="s">
        <v>998</v>
      </c>
      <c r="BT490" s="41"/>
    </row>
    <row r="491" spans="1:72" s="3" customFormat="1" ht="14.4" x14ac:dyDescent="0.3">
      <c r="A491" s="217" t="s">
        <v>999</v>
      </c>
      <c r="B491" s="218"/>
      <c r="C491" s="218"/>
      <c r="D491" s="218"/>
      <c r="E491" s="218"/>
      <c r="F491" s="218"/>
      <c r="G491" s="218"/>
      <c r="H491" s="218"/>
      <c r="I491" s="218"/>
      <c r="J491" s="218"/>
      <c r="K491" s="219"/>
      <c r="L491" s="61">
        <v>2376268.15</v>
      </c>
      <c r="M491" s="61"/>
      <c r="N491" s="61"/>
      <c r="O491" s="61"/>
      <c r="BR491" s="41"/>
      <c r="BS491" s="2" t="s">
        <v>999</v>
      </c>
      <c r="BT491" s="41"/>
    </row>
    <row r="492" spans="1:72" s="3" customFormat="1" ht="14.4" x14ac:dyDescent="0.3">
      <c r="A492" s="217" t="s">
        <v>1000</v>
      </c>
      <c r="B492" s="218"/>
      <c r="C492" s="218"/>
      <c r="D492" s="218"/>
      <c r="E492" s="218"/>
      <c r="F492" s="218"/>
      <c r="G492" s="218"/>
      <c r="H492" s="218"/>
      <c r="I492" s="218"/>
      <c r="J492" s="218"/>
      <c r="K492" s="219"/>
      <c r="L492" s="61">
        <v>1697334.39</v>
      </c>
      <c r="M492" s="61"/>
      <c r="N492" s="61"/>
      <c r="O492" s="61"/>
      <c r="BR492" s="41"/>
      <c r="BS492" s="2" t="s">
        <v>1000</v>
      </c>
      <c r="BT492" s="41"/>
    </row>
    <row r="493" spans="1:72" s="3" customFormat="1" ht="14.4" x14ac:dyDescent="0.3">
      <c r="A493" s="217" t="s">
        <v>1001</v>
      </c>
      <c r="B493" s="218"/>
      <c r="C493" s="218"/>
      <c r="D493" s="218"/>
      <c r="E493" s="218"/>
      <c r="F493" s="218"/>
      <c r="G493" s="218"/>
      <c r="H493" s="218"/>
      <c r="I493" s="218"/>
      <c r="J493" s="218"/>
      <c r="K493" s="219"/>
      <c r="L493" s="61">
        <v>1357867.51</v>
      </c>
      <c r="M493" s="61"/>
      <c r="N493" s="61"/>
      <c r="O493" s="61"/>
      <c r="BR493" s="41"/>
      <c r="BS493" s="2" t="s">
        <v>1001</v>
      </c>
      <c r="BT493" s="41"/>
    </row>
    <row r="494" spans="1:72" s="3" customFormat="1" ht="14.4" x14ac:dyDescent="0.3">
      <c r="A494" s="220" t="s">
        <v>988</v>
      </c>
      <c r="B494" s="221"/>
      <c r="C494" s="221"/>
      <c r="D494" s="221"/>
      <c r="E494" s="221"/>
      <c r="F494" s="221"/>
      <c r="G494" s="221"/>
      <c r="H494" s="221"/>
      <c r="I494" s="221"/>
      <c r="J494" s="221"/>
      <c r="K494" s="222"/>
      <c r="L494" s="39">
        <v>74750606.549999997</v>
      </c>
      <c r="M494" s="39"/>
      <c r="N494" s="39"/>
      <c r="O494" s="39"/>
      <c r="BR494" s="41"/>
      <c r="BT494" s="41" t="s">
        <v>988</v>
      </c>
    </row>
    <row r="495" spans="1:72" s="3" customFormat="1" ht="14.4" x14ac:dyDescent="0.3">
      <c r="A495" s="217" t="s">
        <v>3070</v>
      </c>
      <c r="B495" s="218"/>
      <c r="C495" s="218"/>
      <c r="D495" s="218"/>
      <c r="E495" s="218"/>
      <c r="F495" s="218"/>
      <c r="G495" s="218"/>
      <c r="H495" s="218"/>
      <c r="I495" s="218"/>
      <c r="J495" s="218"/>
      <c r="K495" s="219"/>
      <c r="L495" s="61">
        <v>76310004.079999998</v>
      </c>
      <c r="M495" s="61"/>
      <c r="N495" s="61"/>
      <c r="O495" s="61"/>
      <c r="BR495" s="41"/>
      <c r="BS495" s="2" t="s">
        <v>3070</v>
      </c>
      <c r="BT495" s="41"/>
    </row>
    <row r="496" spans="1:72" s="3" customFormat="1" ht="14.4" x14ac:dyDescent="0.3">
      <c r="A496" s="217" t="s">
        <v>1003</v>
      </c>
      <c r="B496" s="218"/>
      <c r="C496" s="218"/>
      <c r="D496" s="218"/>
      <c r="E496" s="218"/>
      <c r="F496" s="218"/>
      <c r="G496" s="218"/>
      <c r="H496" s="218"/>
      <c r="I496" s="218"/>
      <c r="J496" s="218"/>
      <c r="K496" s="219"/>
      <c r="L496" s="61">
        <v>2289300.12</v>
      </c>
      <c r="M496" s="61"/>
      <c r="N496" s="61"/>
      <c r="O496" s="61"/>
      <c r="BR496" s="41"/>
      <c r="BS496" s="2" t="s">
        <v>1003</v>
      </c>
      <c r="BT496" s="41"/>
    </row>
    <row r="497" spans="1:73" s="3" customFormat="1" ht="14.4" x14ac:dyDescent="0.3">
      <c r="A497" s="220" t="s">
        <v>1004</v>
      </c>
      <c r="B497" s="221"/>
      <c r="C497" s="221"/>
      <c r="D497" s="221"/>
      <c r="E497" s="221"/>
      <c r="F497" s="221"/>
      <c r="G497" s="221"/>
      <c r="H497" s="221"/>
      <c r="I497" s="221"/>
      <c r="J497" s="221"/>
      <c r="K497" s="222"/>
      <c r="L497" s="39">
        <v>78599304.200000003</v>
      </c>
      <c r="M497" s="39"/>
      <c r="N497" s="39"/>
      <c r="O497" s="39"/>
      <c r="BR497" s="41"/>
      <c r="BT497" s="41" t="s">
        <v>1004</v>
      </c>
    </row>
    <row r="498" spans="1:73" s="3" customFormat="1" ht="14.4" x14ac:dyDescent="0.3">
      <c r="A498" s="217" t="s">
        <v>1005</v>
      </c>
      <c r="B498" s="218"/>
      <c r="C498" s="218"/>
      <c r="D498" s="218"/>
      <c r="E498" s="218"/>
      <c r="F498" s="218"/>
      <c r="G498" s="218"/>
      <c r="H498" s="218"/>
      <c r="I498" s="218"/>
      <c r="J498" s="218"/>
      <c r="K498" s="219"/>
      <c r="L498" s="61">
        <v>15719860.84</v>
      </c>
      <c r="M498" s="61"/>
      <c r="N498" s="61"/>
      <c r="O498" s="61"/>
      <c r="BR498" s="41"/>
      <c r="BS498" s="2" t="s">
        <v>1005</v>
      </c>
      <c r="BT498" s="41"/>
    </row>
    <row r="499" spans="1:73" s="3" customFormat="1" ht="14.4" x14ac:dyDescent="0.3">
      <c r="A499" s="220" t="s">
        <v>1006</v>
      </c>
      <c r="B499" s="221"/>
      <c r="C499" s="221"/>
      <c r="D499" s="221"/>
      <c r="E499" s="221"/>
      <c r="F499" s="221"/>
      <c r="G499" s="221"/>
      <c r="H499" s="221"/>
      <c r="I499" s="221"/>
      <c r="J499" s="221"/>
      <c r="K499" s="222"/>
      <c r="L499" s="39">
        <v>94319165.040000007</v>
      </c>
      <c r="M499" s="39"/>
      <c r="N499" s="39"/>
      <c r="O499" s="39"/>
      <c r="BR499" s="41"/>
      <c r="BT499" s="41"/>
      <c r="BU499" s="41" t="s">
        <v>1006</v>
      </c>
    </row>
    <row r="500" spans="1:73" s="3" customFormat="1" ht="53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73" s="16" customFormat="1" ht="12.75" customHeight="1" x14ac:dyDescent="0.3">
      <c r="A501" s="215" t="s">
        <v>1257</v>
      </c>
      <c r="B501" s="215"/>
      <c r="C501" s="215"/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62"/>
      <c r="Q501" s="62"/>
      <c r="R501" s="62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  <c r="AS501" s="25"/>
      <c r="AT501" s="25"/>
      <c r="AU501" s="25"/>
      <c r="AV501" s="25"/>
      <c r="AW501" s="25"/>
      <c r="AX501" s="25"/>
      <c r="AY501" s="25"/>
      <c r="AZ501" s="25"/>
      <c r="BA501" s="25"/>
      <c r="BB501" s="25"/>
      <c r="BC501" s="25"/>
      <c r="BD501" s="25"/>
      <c r="BE501" s="25"/>
      <c r="BF501" s="25"/>
      <c r="BG501" s="25"/>
      <c r="BH501" s="25"/>
      <c r="BI501" s="25"/>
      <c r="BJ501" s="25"/>
      <c r="BK501" s="25"/>
      <c r="BL501" s="25"/>
      <c r="BM501" s="25"/>
      <c r="BN501" s="25"/>
      <c r="BO501" s="25"/>
      <c r="BP501" s="25"/>
      <c r="BQ501" s="25"/>
      <c r="BR501" s="25"/>
      <c r="BS501" s="25"/>
      <c r="BT501" s="25"/>
      <c r="BU501" s="25"/>
    </row>
    <row r="502" spans="1:73" s="16" customFormat="1" ht="12.75" customHeight="1" x14ac:dyDescent="0.2">
      <c r="A502" s="216" t="s">
        <v>1008</v>
      </c>
      <c r="B502" s="216"/>
      <c r="C502" s="216"/>
      <c r="D502" s="216"/>
      <c r="E502" s="216"/>
      <c r="F502" s="216"/>
      <c r="G502" s="216"/>
      <c r="H502" s="216"/>
      <c r="I502" s="216"/>
      <c r="J502" s="216"/>
      <c r="K502" s="216"/>
      <c r="L502" s="216"/>
      <c r="M502" s="216"/>
      <c r="N502" s="216"/>
      <c r="O502" s="216"/>
      <c r="P502" s="63"/>
      <c r="Q502" s="63"/>
      <c r="R502" s="63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  <c r="AS502" s="25"/>
      <c r="AT502" s="25"/>
      <c r="AU502" s="25"/>
      <c r="AV502" s="25"/>
      <c r="AW502" s="25"/>
      <c r="AX502" s="25"/>
      <c r="AY502" s="25"/>
      <c r="AZ502" s="25"/>
      <c r="BA502" s="25"/>
      <c r="BB502" s="25"/>
      <c r="BC502" s="25"/>
      <c r="BD502" s="25"/>
      <c r="BE502" s="25"/>
      <c r="BF502" s="25"/>
      <c r="BG502" s="25"/>
      <c r="BH502" s="25"/>
      <c r="BI502" s="25"/>
      <c r="BJ502" s="25"/>
      <c r="BK502" s="25"/>
      <c r="BL502" s="25"/>
      <c r="BM502" s="25"/>
      <c r="BN502" s="25"/>
      <c r="BO502" s="25"/>
      <c r="BP502" s="25"/>
      <c r="BQ502" s="25"/>
      <c r="BR502" s="25"/>
      <c r="BS502" s="25"/>
      <c r="BT502" s="25"/>
      <c r="BU502" s="25"/>
    </row>
    <row r="503" spans="1:73" s="16" customFormat="1" ht="13.5" customHeight="1" x14ac:dyDescent="0.3">
      <c r="A503" s="14"/>
      <c r="B503" s="14"/>
      <c r="C503" s="14"/>
      <c r="D503" s="14"/>
      <c r="E503" s="14"/>
      <c r="F503" s="14"/>
      <c r="G503" s="14"/>
      <c r="H503" s="64"/>
      <c r="I503" s="10"/>
      <c r="J503" s="10"/>
      <c r="K503" s="10"/>
      <c r="L503" s="10"/>
      <c r="M503" s="14"/>
      <c r="N503" s="14"/>
      <c r="O503" s="14"/>
      <c r="P503" s="3"/>
      <c r="Q503" s="3"/>
      <c r="R503" s="3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  <c r="AS503" s="25"/>
      <c r="AT503" s="25"/>
      <c r="AU503" s="25"/>
      <c r="AV503" s="25"/>
      <c r="AW503" s="25"/>
      <c r="AX503" s="25"/>
      <c r="AY503" s="25"/>
      <c r="AZ503" s="25"/>
      <c r="BA503" s="25"/>
      <c r="BB503" s="25"/>
      <c r="BC503" s="25"/>
      <c r="BD503" s="25"/>
      <c r="BE503" s="25"/>
      <c r="BF503" s="25"/>
      <c r="BG503" s="25"/>
      <c r="BH503" s="25"/>
      <c r="BI503" s="25"/>
      <c r="BJ503" s="25"/>
      <c r="BK503" s="25"/>
      <c r="BL503" s="25"/>
      <c r="BM503" s="25"/>
      <c r="BN503" s="25"/>
      <c r="BO503" s="25"/>
      <c r="BP503" s="25"/>
      <c r="BQ503" s="25"/>
      <c r="BR503" s="25"/>
      <c r="BS503" s="25"/>
      <c r="BT503" s="25"/>
      <c r="BU503" s="25"/>
    </row>
    <row r="504" spans="1:73" s="16" customFormat="1" ht="12.75" customHeight="1" x14ac:dyDescent="0.3">
      <c r="A504" s="215" t="s">
        <v>2024</v>
      </c>
      <c r="B504" s="215"/>
      <c r="C504" s="215"/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62"/>
      <c r="Q504" s="62"/>
      <c r="R504" s="62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25"/>
      <c r="AV504" s="25"/>
      <c r="AW504" s="25"/>
      <c r="AX504" s="25"/>
      <c r="AY504" s="25"/>
      <c r="AZ504" s="25"/>
      <c r="BA504" s="25"/>
      <c r="BB504" s="25"/>
      <c r="BC504" s="25"/>
      <c r="BD504" s="25"/>
      <c r="BE504" s="25"/>
      <c r="BF504" s="25"/>
      <c r="BG504" s="25"/>
      <c r="BH504" s="25"/>
      <c r="BI504" s="25"/>
      <c r="BJ504" s="25"/>
      <c r="BK504" s="25"/>
      <c r="BL504" s="25"/>
      <c r="BM504" s="25"/>
      <c r="BN504" s="25"/>
      <c r="BO504" s="25"/>
      <c r="BP504" s="25"/>
      <c r="BQ504" s="25"/>
      <c r="BR504" s="25"/>
      <c r="BS504" s="25"/>
      <c r="BT504" s="25"/>
      <c r="BU504" s="25"/>
    </row>
    <row r="505" spans="1:73" s="16" customFormat="1" ht="12.75" customHeight="1" x14ac:dyDescent="0.2">
      <c r="A505" s="216" t="s">
        <v>1008</v>
      </c>
      <c r="B505" s="216"/>
      <c r="C505" s="216"/>
      <c r="D505" s="216"/>
      <c r="E505" s="216"/>
      <c r="F505" s="216"/>
      <c r="G505" s="216"/>
      <c r="H505" s="216"/>
      <c r="I505" s="216"/>
      <c r="J505" s="216"/>
      <c r="K505" s="216"/>
      <c r="L505" s="216"/>
      <c r="M505" s="216"/>
      <c r="N505" s="216"/>
      <c r="O505" s="216"/>
      <c r="P505" s="63"/>
      <c r="Q505" s="63"/>
      <c r="R505" s="63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  <c r="AS505" s="25"/>
      <c r="AT505" s="25"/>
      <c r="AU505" s="25"/>
      <c r="AV505" s="25"/>
      <c r="AW505" s="25"/>
      <c r="AX505" s="25"/>
      <c r="AY505" s="25"/>
      <c r="AZ505" s="25"/>
      <c r="BA505" s="25"/>
      <c r="BB505" s="25"/>
      <c r="BC505" s="25"/>
      <c r="BD505" s="25"/>
      <c r="BE505" s="25"/>
      <c r="BF505" s="25"/>
      <c r="BG505" s="25"/>
      <c r="BH505" s="25"/>
      <c r="BI505" s="25"/>
      <c r="BJ505" s="25"/>
      <c r="BK505" s="25"/>
      <c r="BL505" s="25"/>
      <c r="BM505" s="25"/>
      <c r="BN505" s="25"/>
      <c r="BO505" s="25"/>
      <c r="BP505" s="25"/>
      <c r="BQ505" s="25"/>
      <c r="BR505" s="25"/>
      <c r="BS505" s="25"/>
      <c r="BT505" s="25"/>
      <c r="BU505" s="25"/>
    </row>
    <row r="506" spans="1:73" s="16" customFormat="1" ht="13.5" customHeight="1" x14ac:dyDescent="0.3">
      <c r="A506" s="14"/>
      <c r="B506" s="14"/>
      <c r="C506" s="14"/>
      <c r="D506" s="14"/>
      <c r="E506" s="14"/>
      <c r="F506" s="14"/>
      <c r="G506" s="14"/>
      <c r="H506" s="64"/>
      <c r="I506" s="10"/>
      <c r="J506" s="10"/>
      <c r="K506" s="10"/>
      <c r="L506" s="10"/>
      <c r="M506" s="14"/>
      <c r="N506" s="14"/>
      <c r="O506" s="14"/>
      <c r="P506" s="3"/>
      <c r="Q506" s="3"/>
      <c r="R506" s="3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</row>
    <row r="507" spans="1:73" s="16" customFormat="1" ht="12.75" customHeight="1" x14ac:dyDescent="0.3">
      <c r="A507" s="215" t="s">
        <v>2025</v>
      </c>
      <c r="B507" s="215"/>
      <c r="C507" s="215"/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216" t="s">
        <v>1008</v>
      </c>
      <c r="B508" s="216"/>
      <c r="C508" s="216"/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3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3" customFormat="1" ht="14.4" x14ac:dyDescent="0.3">
      <c r="A510" s="4"/>
      <c r="B510" s="4"/>
      <c r="C510" s="4"/>
      <c r="D510" s="4"/>
      <c r="E510" s="4"/>
      <c r="F510" s="4"/>
      <c r="G510" s="4"/>
      <c r="H510" s="14"/>
      <c r="I510" s="65"/>
      <c r="J510" s="65"/>
      <c r="K510" s="65"/>
      <c r="L510" s="65"/>
      <c r="M510" s="4"/>
      <c r="N510" s="4"/>
      <c r="O510" s="4"/>
    </row>
  </sheetData>
  <mergeCells count="297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C47:E47"/>
    <mergeCell ref="C28:E28"/>
    <mergeCell ref="A29:O29"/>
    <mergeCell ref="C30:E30"/>
    <mergeCell ref="C34:E34"/>
    <mergeCell ref="C35:E35"/>
    <mergeCell ref="C57:E57"/>
    <mergeCell ref="A59:O59"/>
    <mergeCell ref="C60:E60"/>
    <mergeCell ref="C65:E65"/>
    <mergeCell ref="C70:E70"/>
    <mergeCell ref="A48:O48"/>
    <mergeCell ref="C49:E49"/>
    <mergeCell ref="C54:E54"/>
    <mergeCell ref="C55:E55"/>
    <mergeCell ref="C56:E56"/>
    <mergeCell ref="C100:E100"/>
    <mergeCell ref="C102:E102"/>
    <mergeCell ref="C104:E104"/>
    <mergeCell ref="C106:E106"/>
    <mergeCell ref="C108:E108"/>
    <mergeCell ref="C75:E75"/>
    <mergeCell ref="C80:E80"/>
    <mergeCell ref="C85:E85"/>
    <mergeCell ref="C90:E90"/>
    <mergeCell ref="C95:E95"/>
    <mergeCell ref="C120:E120"/>
    <mergeCell ref="C122:E122"/>
    <mergeCell ref="C124:E124"/>
    <mergeCell ref="C126:E126"/>
    <mergeCell ref="C128:E128"/>
    <mergeCell ref="C110:E110"/>
    <mergeCell ref="C112:E112"/>
    <mergeCell ref="C114:E114"/>
    <mergeCell ref="C116:E116"/>
    <mergeCell ref="C118:E118"/>
    <mergeCell ref="A143:O143"/>
    <mergeCell ref="C144:E144"/>
    <mergeCell ref="C149:E149"/>
    <mergeCell ref="A150:O150"/>
    <mergeCell ref="C151:E151"/>
    <mergeCell ref="C130:E130"/>
    <mergeCell ref="C135:E135"/>
    <mergeCell ref="C137:E137"/>
    <mergeCell ref="C139:E139"/>
    <mergeCell ref="C141:E141"/>
    <mergeCell ref="A164:O164"/>
    <mergeCell ref="C165:E165"/>
    <mergeCell ref="C169:E169"/>
    <mergeCell ref="C170:E170"/>
    <mergeCell ref="C174:E174"/>
    <mergeCell ref="C155:E155"/>
    <mergeCell ref="C156:E156"/>
    <mergeCell ref="C157:E157"/>
    <mergeCell ref="C158:E158"/>
    <mergeCell ref="C163:E163"/>
    <mergeCell ref="C187:E187"/>
    <mergeCell ref="C192:E192"/>
    <mergeCell ref="C193:E193"/>
    <mergeCell ref="C197:E197"/>
    <mergeCell ref="C198:E198"/>
    <mergeCell ref="C175:E175"/>
    <mergeCell ref="C179:E179"/>
    <mergeCell ref="C180:E180"/>
    <mergeCell ref="C185:E185"/>
    <mergeCell ref="C186:E186"/>
    <mergeCell ref="C219:E219"/>
    <mergeCell ref="C220:E220"/>
    <mergeCell ref="C225:E225"/>
    <mergeCell ref="C229:E229"/>
    <mergeCell ref="C230:E230"/>
    <mergeCell ref="A199:O199"/>
    <mergeCell ref="C200:E200"/>
    <mergeCell ref="C205:E205"/>
    <mergeCell ref="C209:E209"/>
    <mergeCell ref="C214:E214"/>
    <mergeCell ref="C240:E240"/>
    <mergeCell ref="C245:E245"/>
    <mergeCell ref="C247:E247"/>
    <mergeCell ref="C248:E248"/>
    <mergeCell ref="C249:E249"/>
    <mergeCell ref="C231:E231"/>
    <mergeCell ref="C232:E232"/>
    <mergeCell ref="C233:E233"/>
    <mergeCell ref="C238:E238"/>
    <mergeCell ref="A239:O239"/>
    <mergeCell ref="C260:E260"/>
    <mergeCell ref="C261:E261"/>
    <mergeCell ref="C262:E262"/>
    <mergeCell ref="C266:E266"/>
    <mergeCell ref="C267:E267"/>
    <mergeCell ref="C254:E254"/>
    <mergeCell ref="C256:E256"/>
    <mergeCell ref="C257:E257"/>
    <mergeCell ref="C258:E258"/>
    <mergeCell ref="C259:E259"/>
    <mergeCell ref="C282:E282"/>
    <mergeCell ref="C283:E283"/>
    <mergeCell ref="C284:E284"/>
    <mergeCell ref="C285:E285"/>
    <mergeCell ref="C286:E286"/>
    <mergeCell ref="C272:E272"/>
    <mergeCell ref="A274:O274"/>
    <mergeCell ref="C275:E275"/>
    <mergeCell ref="C280:E280"/>
    <mergeCell ref="C281:E281"/>
    <mergeCell ref="C296:E296"/>
    <mergeCell ref="C297:E297"/>
    <mergeCell ref="C298:E298"/>
    <mergeCell ref="C303:E303"/>
    <mergeCell ref="C304:E304"/>
    <mergeCell ref="C291:E291"/>
    <mergeCell ref="C292:E292"/>
    <mergeCell ref="C293:E293"/>
    <mergeCell ref="C294:E294"/>
    <mergeCell ref="C295:E295"/>
    <mergeCell ref="C314:E314"/>
    <mergeCell ref="C316:E316"/>
    <mergeCell ref="C318:E318"/>
    <mergeCell ref="C319:E319"/>
    <mergeCell ref="C320:E320"/>
    <mergeCell ref="C305:E305"/>
    <mergeCell ref="C306:E306"/>
    <mergeCell ref="C307:E307"/>
    <mergeCell ref="C308:E308"/>
    <mergeCell ref="C309:E309"/>
    <mergeCell ref="C326:E326"/>
    <mergeCell ref="C331:E331"/>
    <mergeCell ref="A333:O333"/>
    <mergeCell ref="C334:E334"/>
    <mergeCell ref="C339:E339"/>
    <mergeCell ref="C321:E321"/>
    <mergeCell ref="C322:E322"/>
    <mergeCell ref="C323:E323"/>
    <mergeCell ref="C324:E324"/>
    <mergeCell ref="C325:E325"/>
    <mergeCell ref="C348:E348"/>
    <mergeCell ref="C349:E349"/>
    <mergeCell ref="C350:E350"/>
    <mergeCell ref="C351:E351"/>
    <mergeCell ref="C352:E352"/>
    <mergeCell ref="C341:E341"/>
    <mergeCell ref="C343:E343"/>
    <mergeCell ref="C345:E345"/>
    <mergeCell ref="C346:E346"/>
    <mergeCell ref="C347:E347"/>
    <mergeCell ref="C362:E362"/>
    <mergeCell ref="C363:E363"/>
    <mergeCell ref="C364:E364"/>
    <mergeCell ref="C369:E369"/>
    <mergeCell ref="C370:E370"/>
    <mergeCell ref="C353:E353"/>
    <mergeCell ref="C358:E358"/>
    <mergeCell ref="C359:E359"/>
    <mergeCell ref="C360:E360"/>
    <mergeCell ref="C361:E361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90:E390"/>
    <mergeCell ref="C395:E395"/>
    <mergeCell ref="C396:E396"/>
    <mergeCell ref="C397:E397"/>
    <mergeCell ref="C398:E398"/>
    <mergeCell ref="C385:E385"/>
    <mergeCell ref="C386:E386"/>
    <mergeCell ref="C387:E387"/>
    <mergeCell ref="C388:E388"/>
    <mergeCell ref="C389:E389"/>
    <mergeCell ref="C414:E414"/>
    <mergeCell ref="C416:E416"/>
    <mergeCell ref="C418:E418"/>
    <mergeCell ref="C419:E419"/>
    <mergeCell ref="C420:E420"/>
    <mergeCell ref="C399:E399"/>
    <mergeCell ref="C400:E400"/>
    <mergeCell ref="C405:E405"/>
    <mergeCell ref="C407:E407"/>
    <mergeCell ref="C409:E409"/>
    <mergeCell ref="C426:E426"/>
    <mergeCell ref="C427:E427"/>
    <mergeCell ref="C428:E428"/>
    <mergeCell ref="C433:E433"/>
    <mergeCell ref="A435:K435"/>
    <mergeCell ref="C421:E421"/>
    <mergeCell ref="C422:E422"/>
    <mergeCell ref="C423:E423"/>
    <mergeCell ref="C424:E424"/>
    <mergeCell ref="C425:E425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91:K491"/>
    <mergeCell ref="A492:K492"/>
    <mergeCell ref="A493:K493"/>
    <mergeCell ref="A494:K494"/>
    <mergeCell ref="A495:K495"/>
    <mergeCell ref="A486:K486"/>
    <mergeCell ref="A487:K487"/>
    <mergeCell ref="A488:K488"/>
    <mergeCell ref="A489:K489"/>
    <mergeCell ref="A490:K490"/>
    <mergeCell ref="A502:O502"/>
    <mergeCell ref="A504:O504"/>
    <mergeCell ref="A505:O505"/>
    <mergeCell ref="A507:O507"/>
    <mergeCell ref="A508:O508"/>
    <mergeCell ref="A496:K496"/>
    <mergeCell ref="A497:K497"/>
    <mergeCell ref="A498:K498"/>
    <mergeCell ref="A499:K499"/>
    <mergeCell ref="A501:O50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K459"/>
  <sheetViews>
    <sheetView topLeftCell="A178" workbookViewId="0">
      <selection activeCell="I184" sqref="I184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1" width="12.109375" style="148" customWidth="1"/>
    <col min="12" max="16384" width="9.109375" style="148"/>
  </cols>
  <sheetData>
    <row r="1" spans="1:11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1" s="120" customFormat="1" ht="14.4" x14ac:dyDescent="0.3">
      <c r="A2" s="117" t="s">
        <v>3072</v>
      </c>
      <c r="B2" s="118"/>
      <c r="C2" s="118"/>
      <c r="D2" s="118"/>
      <c r="E2" s="119"/>
    </row>
    <row r="3" spans="1:11" s="143" customFormat="1" ht="40.799999999999997" x14ac:dyDescent="0.3">
      <c r="A3" s="152" t="s">
        <v>36</v>
      </c>
      <c r="B3" s="153" t="s">
        <v>2314</v>
      </c>
      <c r="C3" s="154" t="s">
        <v>2315</v>
      </c>
      <c r="D3" s="155" t="s">
        <v>109</v>
      </c>
      <c r="E3" s="156">
        <v>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1" s="120" customFormat="1" ht="20.399999999999999" x14ac:dyDescent="0.3">
      <c r="A4" s="129" t="s">
        <v>1029</v>
      </c>
      <c r="B4" s="130" t="s">
        <v>2587</v>
      </c>
      <c r="C4" s="131" t="s">
        <v>1489</v>
      </c>
      <c r="D4" s="132" t="s">
        <v>51</v>
      </c>
      <c r="E4" s="133">
        <v>1</v>
      </c>
      <c r="F4" s="134"/>
      <c r="G4" s="134">
        <f t="shared" si="0"/>
        <v>0</v>
      </c>
      <c r="H4" s="150">
        <v>1109800</v>
      </c>
      <c r="I4" s="134">
        <f t="shared" si="1"/>
        <v>1109800</v>
      </c>
      <c r="J4" s="134">
        <f t="shared" si="2"/>
        <v>1109800</v>
      </c>
    </row>
    <row r="5" spans="1:11" s="143" customFormat="1" ht="40.799999999999997" x14ac:dyDescent="0.3">
      <c r="A5" s="152" t="s">
        <v>53</v>
      </c>
      <c r="B5" s="153" t="s">
        <v>37</v>
      </c>
      <c r="C5" s="154" t="s">
        <v>38</v>
      </c>
      <c r="D5" s="155" t="s">
        <v>39</v>
      </c>
      <c r="E5" s="158">
        <v>0.6</v>
      </c>
      <c r="F5" s="150"/>
      <c r="G5" s="150">
        <f t="shared" si="0"/>
        <v>0</v>
      </c>
      <c r="H5" s="150">
        <v>0</v>
      </c>
      <c r="I5" s="150">
        <f t="shared" si="1"/>
        <v>0</v>
      </c>
      <c r="J5" s="150">
        <f t="shared" si="2"/>
        <v>0</v>
      </c>
    </row>
    <row r="6" spans="1:11" s="167" customFormat="1" ht="20.399999999999999" x14ac:dyDescent="0.3">
      <c r="A6" s="162" t="s">
        <v>63</v>
      </c>
      <c r="B6" s="163"/>
      <c r="C6" s="164" t="s">
        <v>3073</v>
      </c>
      <c r="D6" s="162" t="s">
        <v>51</v>
      </c>
      <c r="E6" s="165">
        <v>1</v>
      </c>
      <c r="F6" s="166"/>
      <c r="G6" s="166">
        <f t="shared" si="0"/>
        <v>0</v>
      </c>
      <c r="H6" s="150">
        <v>108175</v>
      </c>
      <c r="I6" s="166">
        <f t="shared" si="1"/>
        <v>108175</v>
      </c>
      <c r="J6" s="166">
        <f t="shared" si="2"/>
        <v>108175</v>
      </c>
      <c r="K6" s="167" t="s">
        <v>4386</v>
      </c>
    </row>
    <row r="7" spans="1:11" s="143" customFormat="1" ht="20.399999999999999" x14ac:dyDescent="0.3">
      <c r="A7" s="152" t="s">
        <v>72</v>
      </c>
      <c r="B7" s="153" t="s">
        <v>2029</v>
      </c>
      <c r="C7" s="154" t="s">
        <v>2030</v>
      </c>
      <c r="D7" s="155" t="s">
        <v>109</v>
      </c>
      <c r="E7" s="156">
        <v>2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1" s="120" customFormat="1" ht="20.399999999999999" x14ac:dyDescent="0.3">
      <c r="A8" s="129" t="s">
        <v>80</v>
      </c>
      <c r="B8" s="130" t="s">
        <v>2590</v>
      </c>
      <c r="C8" s="131" t="s">
        <v>1492</v>
      </c>
      <c r="D8" s="132" t="s">
        <v>51</v>
      </c>
      <c r="E8" s="133">
        <v>1</v>
      </c>
      <c r="F8" s="134"/>
      <c r="G8" s="134">
        <f t="shared" si="0"/>
        <v>0</v>
      </c>
      <c r="H8" s="150">
        <v>77125</v>
      </c>
      <c r="I8" s="134">
        <f t="shared" si="1"/>
        <v>77125</v>
      </c>
      <c r="J8" s="134">
        <f t="shared" si="2"/>
        <v>77125</v>
      </c>
    </row>
    <row r="9" spans="1:11" s="120" customFormat="1" ht="20.399999999999999" x14ac:dyDescent="0.3">
      <c r="A9" s="129" t="s">
        <v>89</v>
      </c>
      <c r="B9" s="130" t="s">
        <v>2590</v>
      </c>
      <c r="C9" s="131" t="s">
        <v>1491</v>
      </c>
      <c r="D9" s="132" t="s">
        <v>51</v>
      </c>
      <c r="E9" s="133">
        <v>1</v>
      </c>
      <c r="F9" s="134"/>
      <c r="G9" s="134">
        <f t="shared" si="0"/>
        <v>0</v>
      </c>
      <c r="H9" s="150">
        <v>77125</v>
      </c>
      <c r="I9" s="134">
        <f t="shared" si="1"/>
        <v>77125</v>
      </c>
      <c r="J9" s="134">
        <f t="shared" si="2"/>
        <v>77125</v>
      </c>
    </row>
    <row r="10" spans="1:11" s="143" customFormat="1" ht="20.399999999999999" x14ac:dyDescent="0.3">
      <c r="A10" s="152" t="s">
        <v>1072</v>
      </c>
      <c r="B10" s="153" t="s">
        <v>132</v>
      </c>
      <c r="C10" s="154" t="s">
        <v>133</v>
      </c>
      <c r="D10" s="155" t="s">
        <v>109</v>
      </c>
      <c r="E10" s="156">
        <v>2</v>
      </c>
      <c r="F10" s="150"/>
      <c r="G10" s="150">
        <f t="shared" si="0"/>
        <v>0</v>
      </c>
      <c r="H10" s="150">
        <v>0</v>
      </c>
      <c r="I10" s="150">
        <f t="shared" si="1"/>
        <v>0</v>
      </c>
      <c r="J10" s="150">
        <f t="shared" si="2"/>
        <v>0</v>
      </c>
    </row>
    <row r="11" spans="1:11" s="120" customFormat="1" ht="20.399999999999999" x14ac:dyDescent="0.3">
      <c r="A11" s="129" t="s">
        <v>101</v>
      </c>
      <c r="B11" s="130" t="s">
        <v>2590</v>
      </c>
      <c r="C11" s="131" t="s">
        <v>2328</v>
      </c>
      <c r="D11" s="132" t="s">
        <v>51</v>
      </c>
      <c r="E11" s="133">
        <v>1</v>
      </c>
      <c r="F11" s="134"/>
      <c r="G11" s="134">
        <f t="shared" si="0"/>
        <v>0</v>
      </c>
      <c r="H11" s="150">
        <v>108175</v>
      </c>
      <c r="I11" s="134">
        <f t="shared" si="1"/>
        <v>108175</v>
      </c>
      <c r="J11" s="134">
        <f t="shared" si="2"/>
        <v>108175</v>
      </c>
    </row>
    <row r="12" spans="1:11" s="120" customFormat="1" ht="14.4" x14ac:dyDescent="0.3">
      <c r="A12" s="117" t="s">
        <v>1493</v>
      </c>
      <c r="B12" s="118"/>
      <c r="C12" s="118"/>
      <c r="D12" s="118"/>
      <c r="E12" s="119"/>
      <c r="F12" s="134"/>
      <c r="G12" s="134">
        <f t="shared" si="0"/>
        <v>0</v>
      </c>
      <c r="H12" s="150">
        <v>0</v>
      </c>
      <c r="I12" s="134">
        <f t="shared" si="1"/>
        <v>0</v>
      </c>
      <c r="J12" s="134">
        <f t="shared" si="2"/>
        <v>0</v>
      </c>
    </row>
    <row r="13" spans="1:11" s="143" customFormat="1" ht="30.6" x14ac:dyDescent="0.3">
      <c r="A13" s="152" t="s">
        <v>106</v>
      </c>
      <c r="B13" s="153" t="s">
        <v>203</v>
      </c>
      <c r="C13" s="154" t="s">
        <v>204</v>
      </c>
      <c r="D13" s="155" t="s">
        <v>174</v>
      </c>
      <c r="E13" s="158">
        <v>2.5</v>
      </c>
      <c r="F13" s="150"/>
      <c r="G13" s="150">
        <f t="shared" si="0"/>
        <v>0</v>
      </c>
      <c r="H13" s="150">
        <v>0</v>
      </c>
      <c r="I13" s="150">
        <f t="shared" si="1"/>
        <v>0</v>
      </c>
      <c r="J13" s="150">
        <f t="shared" si="2"/>
        <v>0</v>
      </c>
    </row>
    <row r="14" spans="1:11" s="120" customFormat="1" ht="40.799999999999997" x14ac:dyDescent="0.3">
      <c r="A14" s="129" t="s">
        <v>1082</v>
      </c>
      <c r="B14" s="130" t="s">
        <v>2035</v>
      </c>
      <c r="C14" s="131" t="s">
        <v>2600</v>
      </c>
      <c r="D14" s="132" t="s">
        <v>437</v>
      </c>
      <c r="E14" s="133">
        <v>211</v>
      </c>
      <c r="F14" s="134"/>
      <c r="G14" s="134">
        <f t="shared" si="0"/>
        <v>0</v>
      </c>
      <c r="H14" s="150">
        <v>4608</v>
      </c>
      <c r="I14" s="134">
        <f t="shared" si="1"/>
        <v>972288</v>
      </c>
      <c r="J14" s="134">
        <f t="shared" si="2"/>
        <v>972288</v>
      </c>
    </row>
    <row r="15" spans="1:11" s="120" customFormat="1" ht="40.799999999999997" x14ac:dyDescent="0.3">
      <c r="A15" s="129" t="s">
        <v>119</v>
      </c>
      <c r="B15" s="130" t="s">
        <v>2035</v>
      </c>
      <c r="C15" s="131" t="s">
        <v>3074</v>
      </c>
      <c r="D15" s="132" t="s">
        <v>437</v>
      </c>
      <c r="E15" s="133">
        <v>36</v>
      </c>
      <c r="F15" s="134"/>
      <c r="G15" s="134">
        <f t="shared" si="0"/>
        <v>0</v>
      </c>
      <c r="H15" s="150">
        <v>4608</v>
      </c>
      <c r="I15" s="134">
        <f t="shared" si="1"/>
        <v>165888</v>
      </c>
      <c r="J15" s="134">
        <f t="shared" si="2"/>
        <v>165888</v>
      </c>
    </row>
    <row r="16" spans="1:11" s="120" customFormat="1" ht="40.799999999999997" x14ac:dyDescent="0.3">
      <c r="A16" s="177" t="s">
        <v>1088</v>
      </c>
      <c r="B16" s="178" t="s">
        <v>2035</v>
      </c>
      <c r="C16" s="179" t="s">
        <v>3075</v>
      </c>
      <c r="D16" s="180" t="s">
        <v>437</v>
      </c>
      <c r="E16" s="181">
        <v>3</v>
      </c>
      <c r="F16" s="182"/>
      <c r="G16" s="182">
        <f t="shared" si="0"/>
        <v>0</v>
      </c>
      <c r="H16" s="183">
        <v>7713</v>
      </c>
      <c r="I16" s="182">
        <f t="shared" si="1"/>
        <v>23139</v>
      </c>
      <c r="J16" s="182">
        <f t="shared" si="2"/>
        <v>23139</v>
      </c>
    </row>
    <row r="17" spans="1:10" s="120" customFormat="1" ht="30.6" x14ac:dyDescent="0.3">
      <c r="A17" s="177" t="s">
        <v>126</v>
      </c>
      <c r="B17" s="178" t="s">
        <v>2341</v>
      </c>
      <c r="C17" s="179" t="s">
        <v>2342</v>
      </c>
      <c r="D17" s="180" t="s">
        <v>174</v>
      </c>
      <c r="E17" s="184">
        <v>1.1399999999999999</v>
      </c>
      <c r="F17" s="182"/>
      <c r="G17" s="182">
        <f t="shared" si="0"/>
        <v>0</v>
      </c>
      <c r="H17" s="183">
        <v>30850</v>
      </c>
      <c r="I17" s="182">
        <f t="shared" si="1"/>
        <v>35169</v>
      </c>
      <c r="J17" s="182">
        <f t="shared" si="2"/>
        <v>35169</v>
      </c>
    </row>
    <row r="18" spans="1:10" s="120" customFormat="1" ht="14.4" x14ac:dyDescent="0.3">
      <c r="A18" s="117" t="s">
        <v>2037</v>
      </c>
      <c r="B18" s="118"/>
      <c r="C18" s="118"/>
      <c r="D18" s="118"/>
      <c r="E18" s="119"/>
      <c r="F18" s="134"/>
      <c r="G18" s="134">
        <f t="shared" si="0"/>
        <v>0</v>
      </c>
      <c r="H18" s="150">
        <v>0</v>
      </c>
      <c r="I18" s="134">
        <f t="shared" si="1"/>
        <v>0</v>
      </c>
      <c r="J18" s="134">
        <f t="shared" si="2"/>
        <v>0</v>
      </c>
    </row>
    <row r="19" spans="1:10" s="143" customFormat="1" ht="40.799999999999997" x14ac:dyDescent="0.3">
      <c r="A19" s="152" t="s">
        <v>1097</v>
      </c>
      <c r="B19" s="153" t="s">
        <v>255</v>
      </c>
      <c r="C19" s="154" t="s">
        <v>256</v>
      </c>
      <c r="D19" s="155" t="s">
        <v>238</v>
      </c>
      <c r="E19" s="157">
        <v>38.72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43" customFormat="1" ht="40.799999999999997" x14ac:dyDescent="0.3">
      <c r="A20" s="152" t="s">
        <v>142</v>
      </c>
      <c r="B20" s="153" t="s">
        <v>246</v>
      </c>
      <c r="C20" s="154" t="s">
        <v>247</v>
      </c>
      <c r="D20" s="155" t="s">
        <v>238</v>
      </c>
      <c r="E20" s="157">
        <v>30.21</v>
      </c>
      <c r="F20" s="150"/>
      <c r="G20" s="150">
        <f t="shared" si="0"/>
        <v>0</v>
      </c>
      <c r="H20" s="150">
        <v>0</v>
      </c>
      <c r="I20" s="150">
        <f t="shared" si="1"/>
        <v>0</v>
      </c>
      <c r="J20" s="150">
        <f t="shared" si="2"/>
        <v>0</v>
      </c>
    </row>
    <row r="21" spans="1:10" s="120" customFormat="1" ht="40.799999999999997" x14ac:dyDescent="0.3">
      <c r="A21" s="129" t="s">
        <v>1103</v>
      </c>
      <c r="B21" s="130" t="s">
        <v>1559</v>
      </c>
      <c r="C21" s="131" t="s">
        <v>3076</v>
      </c>
      <c r="D21" s="132" t="s">
        <v>265</v>
      </c>
      <c r="E21" s="146">
        <v>118.32</v>
      </c>
      <c r="F21" s="134"/>
      <c r="G21" s="134">
        <f t="shared" si="0"/>
        <v>0</v>
      </c>
      <c r="H21" s="150">
        <v>3085</v>
      </c>
      <c r="I21" s="134">
        <f t="shared" si="1"/>
        <v>365017.19999999995</v>
      </c>
      <c r="J21" s="134">
        <f t="shared" si="2"/>
        <v>365017.19999999995</v>
      </c>
    </row>
    <row r="22" spans="1:10" s="120" customFormat="1" ht="40.799999999999997" x14ac:dyDescent="0.3">
      <c r="A22" s="129" t="s">
        <v>1105</v>
      </c>
      <c r="B22" s="130" t="s">
        <v>1559</v>
      </c>
      <c r="C22" s="131" t="s">
        <v>3077</v>
      </c>
      <c r="D22" s="132" t="s">
        <v>265</v>
      </c>
      <c r="E22" s="144">
        <v>372.3</v>
      </c>
      <c r="F22" s="134"/>
      <c r="G22" s="134">
        <f t="shared" si="0"/>
        <v>0</v>
      </c>
      <c r="H22" s="150">
        <v>1851</v>
      </c>
      <c r="I22" s="134">
        <f t="shared" si="1"/>
        <v>689127.3</v>
      </c>
      <c r="J22" s="134">
        <f t="shared" si="2"/>
        <v>689127.3</v>
      </c>
    </row>
    <row r="23" spans="1:10" s="120" customFormat="1" ht="40.799999999999997" x14ac:dyDescent="0.3">
      <c r="A23" s="129" t="s">
        <v>151</v>
      </c>
      <c r="B23" s="130" t="s">
        <v>1559</v>
      </c>
      <c r="C23" s="131" t="s">
        <v>2630</v>
      </c>
      <c r="D23" s="132" t="s">
        <v>265</v>
      </c>
      <c r="E23" s="146">
        <v>723.18</v>
      </c>
      <c r="F23" s="134"/>
      <c r="G23" s="134">
        <f t="shared" si="0"/>
        <v>0</v>
      </c>
      <c r="H23" s="150">
        <v>772</v>
      </c>
      <c r="I23" s="134">
        <f t="shared" si="1"/>
        <v>558294.96</v>
      </c>
      <c r="J23" s="134">
        <f t="shared" si="2"/>
        <v>558294.96</v>
      </c>
    </row>
    <row r="24" spans="1:10" s="120" customFormat="1" ht="40.799999999999997" x14ac:dyDescent="0.3">
      <c r="A24" s="129" t="s">
        <v>156</v>
      </c>
      <c r="B24" s="130" t="s">
        <v>1559</v>
      </c>
      <c r="C24" s="131" t="s">
        <v>3078</v>
      </c>
      <c r="D24" s="132" t="s">
        <v>265</v>
      </c>
      <c r="E24" s="144">
        <v>397.8</v>
      </c>
      <c r="F24" s="134"/>
      <c r="G24" s="134">
        <f t="shared" si="0"/>
        <v>0</v>
      </c>
      <c r="H24" s="150">
        <v>1234</v>
      </c>
      <c r="I24" s="134">
        <f t="shared" si="1"/>
        <v>490885.2</v>
      </c>
      <c r="J24" s="134">
        <f t="shared" si="2"/>
        <v>490885.2</v>
      </c>
    </row>
    <row r="25" spans="1:10" s="120" customFormat="1" ht="40.799999999999997" x14ac:dyDescent="0.3">
      <c r="A25" s="129" t="s">
        <v>1127</v>
      </c>
      <c r="B25" s="130" t="s">
        <v>2367</v>
      </c>
      <c r="C25" s="131" t="s">
        <v>3079</v>
      </c>
      <c r="D25" s="132" t="s">
        <v>265</v>
      </c>
      <c r="E25" s="144">
        <v>1239.3</v>
      </c>
      <c r="F25" s="134"/>
      <c r="G25" s="134">
        <f t="shared" si="0"/>
        <v>0</v>
      </c>
      <c r="H25" s="150">
        <v>1234</v>
      </c>
      <c r="I25" s="134">
        <f t="shared" si="1"/>
        <v>1529296.2</v>
      </c>
      <c r="J25" s="134">
        <f t="shared" si="2"/>
        <v>1529296.2</v>
      </c>
    </row>
    <row r="26" spans="1:10" s="120" customFormat="1" ht="40.799999999999997" x14ac:dyDescent="0.3">
      <c r="A26" s="129" t="s">
        <v>1137</v>
      </c>
      <c r="B26" s="130" t="s">
        <v>1572</v>
      </c>
      <c r="C26" s="131" t="s">
        <v>3080</v>
      </c>
      <c r="D26" s="132" t="s">
        <v>265</v>
      </c>
      <c r="E26" s="146">
        <v>199.92</v>
      </c>
      <c r="F26" s="134"/>
      <c r="G26" s="134">
        <f t="shared" si="0"/>
        <v>0</v>
      </c>
      <c r="H26" s="150">
        <v>702</v>
      </c>
      <c r="I26" s="134">
        <f t="shared" si="1"/>
        <v>140343.84</v>
      </c>
      <c r="J26" s="134">
        <f t="shared" si="2"/>
        <v>140343.84</v>
      </c>
    </row>
    <row r="27" spans="1:10" s="120" customFormat="1" ht="40.799999999999997" x14ac:dyDescent="0.3">
      <c r="A27" s="129" t="s">
        <v>171</v>
      </c>
      <c r="B27" s="130" t="s">
        <v>2372</v>
      </c>
      <c r="C27" s="131" t="s">
        <v>2634</v>
      </c>
      <c r="D27" s="132" t="s">
        <v>265</v>
      </c>
      <c r="E27" s="144">
        <v>122.4</v>
      </c>
      <c r="F27" s="134"/>
      <c r="G27" s="134">
        <f t="shared" si="0"/>
        <v>0</v>
      </c>
      <c r="H27" s="150">
        <v>772</v>
      </c>
      <c r="I27" s="134">
        <f t="shared" si="1"/>
        <v>94492.800000000003</v>
      </c>
      <c r="J27" s="134">
        <f t="shared" si="2"/>
        <v>94492.800000000003</v>
      </c>
    </row>
    <row r="28" spans="1:10" s="120" customFormat="1" ht="40.799999999999997" x14ac:dyDescent="0.3">
      <c r="A28" s="129" t="s">
        <v>181</v>
      </c>
      <c r="B28" s="130" t="s">
        <v>1581</v>
      </c>
      <c r="C28" s="131" t="s">
        <v>2636</v>
      </c>
      <c r="D28" s="132" t="s">
        <v>265</v>
      </c>
      <c r="E28" s="133">
        <v>1734</v>
      </c>
      <c r="F28" s="134"/>
      <c r="G28" s="134">
        <f t="shared" si="0"/>
        <v>0</v>
      </c>
      <c r="H28" s="150">
        <v>772</v>
      </c>
      <c r="I28" s="134">
        <f t="shared" si="1"/>
        <v>1338648</v>
      </c>
      <c r="J28" s="134">
        <f t="shared" si="2"/>
        <v>1338648</v>
      </c>
    </row>
    <row r="29" spans="1:10" s="120" customFormat="1" ht="40.799999999999997" x14ac:dyDescent="0.3">
      <c r="A29" s="129" t="s">
        <v>185</v>
      </c>
      <c r="B29" s="130" t="s">
        <v>1581</v>
      </c>
      <c r="C29" s="131" t="s">
        <v>3081</v>
      </c>
      <c r="D29" s="132" t="s">
        <v>265</v>
      </c>
      <c r="E29" s="144">
        <v>35.700000000000003</v>
      </c>
      <c r="F29" s="134"/>
      <c r="G29" s="134">
        <f t="shared" si="0"/>
        <v>0</v>
      </c>
      <c r="H29" s="150">
        <v>1851</v>
      </c>
      <c r="I29" s="134">
        <f t="shared" si="1"/>
        <v>66080.700000000012</v>
      </c>
      <c r="J29" s="134">
        <f t="shared" si="2"/>
        <v>66080.700000000012</v>
      </c>
    </row>
    <row r="30" spans="1:10" s="120" customFormat="1" ht="40.799999999999997" x14ac:dyDescent="0.3">
      <c r="A30" s="129" t="s">
        <v>187</v>
      </c>
      <c r="B30" s="130" t="s">
        <v>1581</v>
      </c>
      <c r="C30" s="131" t="s">
        <v>2638</v>
      </c>
      <c r="D30" s="132" t="s">
        <v>265</v>
      </c>
      <c r="E30" s="144">
        <v>56.1</v>
      </c>
      <c r="F30" s="134"/>
      <c r="G30" s="134">
        <f t="shared" si="0"/>
        <v>0</v>
      </c>
      <c r="H30" s="150">
        <v>1234</v>
      </c>
      <c r="I30" s="134">
        <f t="shared" si="1"/>
        <v>69227.400000000009</v>
      </c>
      <c r="J30" s="134">
        <f t="shared" si="2"/>
        <v>69227.400000000009</v>
      </c>
    </row>
    <row r="31" spans="1:10" s="120" customFormat="1" ht="40.799999999999997" x14ac:dyDescent="0.3">
      <c r="A31" s="129" t="s">
        <v>196</v>
      </c>
      <c r="B31" s="130" t="s">
        <v>1581</v>
      </c>
      <c r="C31" s="131" t="s">
        <v>3082</v>
      </c>
      <c r="D31" s="132" t="s">
        <v>265</v>
      </c>
      <c r="E31" s="146">
        <v>344.76</v>
      </c>
      <c r="F31" s="134"/>
      <c r="G31" s="134">
        <f t="shared" si="0"/>
        <v>0</v>
      </c>
      <c r="H31" s="150">
        <v>1234</v>
      </c>
      <c r="I31" s="134">
        <f t="shared" si="1"/>
        <v>425433.83999999997</v>
      </c>
      <c r="J31" s="134">
        <f t="shared" si="2"/>
        <v>425433.83999999997</v>
      </c>
    </row>
    <row r="32" spans="1:10" s="120" customFormat="1" ht="40.799999999999997" x14ac:dyDescent="0.3">
      <c r="A32" s="129" t="s">
        <v>198</v>
      </c>
      <c r="B32" s="130" t="s">
        <v>1581</v>
      </c>
      <c r="C32" s="131" t="s">
        <v>2640</v>
      </c>
      <c r="D32" s="132" t="s">
        <v>265</v>
      </c>
      <c r="E32" s="144">
        <v>520.20000000000005</v>
      </c>
      <c r="F32" s="134"/>
      <c r="G32" s="134">
        <f t="shared" si="0"/>
        <v>0</v>
      </c>
      <c r="H32" s="150">
        <v>772</v>
      </c>
      <c r="I32" s="134">
        <f t="shared" si="1"/>
        <v>401594.4</v>
      </c>
      <c r="J32" s="134">
        <f t="shared" si="2"/>
        <v>401594.4</v>
      </c>
    </row>
    <row r="33" spans="1:10" s="120" customFormat="1" ht="40.799999999999997" x14ac:dyDescent="0.3">
      <c r="A33" s="129" t="s">
        <v>200</v>
      </c>
      <c r="B33" s="130" t="s">
        <v>1581</v>
      </c>
      <c r="C33" s="131" t="s">
        <v>2641</v>
      </c>
      <c r="D33" s="132" t="s">
        <v>265</v>
      </c>
      <c r="E33" s="144">
        <v>81.599999999999994</v>
      </c>
      <c r="F33" s="134"/>
      <c r="G33" s="134">
        <f t="shared" si="0"/>
        <v>0</v>
      </c>
      <c r="H33" s="150">
        <v>772</v>
      </c>
      <c r="I33" s="134">
        <f t="shared" si="1"/>
        <v>62995.199999999997</v>
      </c>
      <c r="J33" s="134">
        <f t="shared" si="2"/>
        <v>62995.199999999997</v>
      </c>
    </row>
    <row r="34" spans="1:10" s="120" customFormat="1" ht="40.799999999999997" x14ac:dyDescent="0.3">
      <c r="A34" s="129" t="s">
        <v>202</v>
      </c>
      <c r="B34" s="130" t="s">
        <v>1581</v>
      </c>
      <c r="C34" s="131" t="s">
        <v>2645</v>
      </c>
      <c r="D34" s="132" t="s">
        <v>265</v>
      </c>
      <c r="E34" s="146">
        <v>1034.28</v>
      </c>
      <c r="F34" s="134"/>
      <c r="G34" s="134">
        <f t="shared" si="0"/>
        <v>0</v>
      </c>
      <c r="H34" s="150">
        <v>772</v>
      </c>
      <c r="I34" s="134">
        <f t="shared" si="1"/>
        <v>798464.16</v>
      </c>
      <c r="J34" s="134">
        <f t="shared" si="2"/>
        <v>798464.16</v>
      </c>
    </row>
    <row r="35" spans="1:10" s="120" customFormat="1" ht="40.799999999999997" x14ac:dyDescent="0.3">
      <c r="A35" s="129" t="s">
        <v>211</v>
      </c>
      <c r="B35" s="130" t="s">
        <v>3083</v>
      </c>
      <c r="C35" s="131" t="s">
        <v>2385</v>
      </c>
      <c r="D35" s="132" t="s">
        <v>265</v>
      </c>
      <c r="E35" s="133">
        <v>51</v>
      </c>
      <c r="F35" s="134"/>
      <c r="G35" s="134">
        <f t="shared" si="0"/>
        <v>0</v>
      </c>
      <c r="H35" s="150">
        <v>772</v>
      </c>
      <c r="I35" s="134">
        <f t="shared" si="1"/>
        <v>39372</v>
      </c>
      <c r="J35" s="134">
        <f t="shared" si="2"/>
        <v>39372</v>
      </c>
    </row>
    <row r="36" spans="1:10" s="143" customFormat="1" ht="30.6" x14ac:dyDescent="0.3">
      <c r="A36" s="152" t="s">
        <v>213</v>
      </c>
      <c r="B36" s="153" t="s">
        <v>310</v>
      </c>
      <c r="C36" s="154" t="s">
        <v>311</v>
      </c>
      <c r="D36" s="155" t="s">
        <v>238</v>
      </c>
      <c r="E36" s="158">
        <v>2.1</v>
      </c>
      <c r="F36" s="150"/>
      <c r="G36" s="150">
        <f t="shared" si="0"/>
        <v>0</v>
      </c>
      <c r="H36" s="150">
        <v>0</v>
      </c>
      <c r="I36" s="150">
        <f t="shared" si="1"/>
        <v>0</v>
      </c>
      <c r="J36" s="150">
        <f t="shared" si="2"/>
        <v>0</v>
      </c>
    </row>
    <row r="37" spans="1:10" s="120" customFormat="1" ht="40.799999999999997" x14ac:dyDescent="0.3">
      <c r="A37" s="129" t="s">
        <v>215</v>
      </c>
      <c r="B37" s="130" t="s">
        <v>1593</v>
      </c>
      <c r="C37" s="131" t="s">
        <v>1594</v>
      </c>
      <c r="D37" s="132" t="s">
        <v>265</v>
      </c>
      <c r="E37" s="133">
        <v>51</v>
      </c>
      <c r="F37" s="134"/>
      <c r="G37" s="134">
        <f t="shared" si="0"/>
        <v>0</v>
      </c>
      <c r="H37" s="150">
        <v>4628</v>
      </c>
      <c r="I37" s="134">
        <f t="shared" si="1"/>
        <v>236028</v>
      </c>
      <c r="J37" s="134">
        <f t="shared" si="2"/>
        <v>236028</v>
      </c>
    </row>
    <row r="38" spans="1:10" s="120" customFormat="1" ht="40.799999999999997" x14ac:dyDescent="0.3">
      <c r="A38" s="129" t="s">
        <v>217</v>
      </c>
      <c r="B38" s="130" t="s">
        <v>1593</v>
      </c>
      <c r="C38" s="131" t="s">
        <v>2042</v>
      </c>
      <c r="D38" s="132" t="s">
        <v>265</v>
      </c>
      <c r="E38" s="144">
        <v>10.199999999999999</v>
      </c>
      <c r="F38" s="134"/>
      <c r="G38" s="134">
        <f t="shared" si="0"/>
        <v>0</v>
      </c>
      <c r="H38" s="150">
        <v>3085</v>
      </c>
      <c r="I38" s="134">
        <f t="shared" si="1"/>
        <v>31466.999999999996</v>
      </c>
      <c r="J38" s="134">
        <f t="shared" si="2"/>
        <v>31466.999999999996</v>
      </c>
    </row>
    <row r="39" spans="1:10" s="120" customFormat="1" ht="40.799999999999997" x14ac:dyDescent="0.3">
      <c r="A39" s="129" t="s">
        <v>219</v>
      </c>
      <c r="B39" s="130" t="s">
        <v>1593</v>
      </c>
      <c r="C39" s="131" t="s">
        <v>2043</v>
      </c>
      <c r="D39" s="132" t="s">
        <v>265</v>
      </c>
      <c r="E39" s="133">
        <v>102</v>
      </c>
      <c r="F39" s="134"/>
      <c r="G39" s="134">
        <f t="shared" si="0"/>
        <v>0</v>
      </c>
      <c r="H39" s="150">
        <v>1851</v>
      </c>
      <c r="I39" s="134">
        <f t="shared" si="1"/>
        <v>188802</v>
      </c>
      <c r="J39" s="134">
        <f t="shared" si="2"/>
        <v>188802</v>
      </c>
    </row>
    <row r="40" spans="1:10" s="120" customFormat="1" ht="40.799999999999997" x14ac:dyDescent="0.3">
      <c r="A40" s="129" t="s">
        <v>221</v>
      </c>
      <c r="B40" s="130" t="s">
        <v>1603</v>
      </c>
      <c r="C40" s="131" t="s">
        <v>2044</v>
      </c>
      <c r="D40" s="132" t="s">
        <v>265</v>
      </c>
      <c r="E40" s="144">
        <v>51.5</v>
      </c>
      <c r="F40" s="134"/>
      <c r="G40" s="134">
        <f t="shared" si="0"/>
        <v>0</v>
      </c>
      <c r="H40" s="150">
        <v>772</v>
      </c>
      <c r="I40" s="134">
        <f t="shared" si="1"/>
        <v>39758</v>
      </c>
      <c r="J40" s="134">
        <f t="shared" si="2"/>
        <v>39758</v>
      </c>
    </row>
    <row r="41" spans="1:10" s="120" customFormat="1" ht="14.4" x14ac:dyDescent="0.3">
      <c r="A41" s="117" t="s">
        <v>2048</v>
      </c>
      <c r="B41" s="118"/>
      <c r="C41" s="118"/>
      <c r="D41" s="118"/>
      <c r="E41" s="119"/>
      <c r="F41" s="134"/>
      <c r="G41" s="134">
        <f t="shared" si="0"/>
        <v>0</v>
      </c>
      <c r="H41" s="150">
        <v>0</v>
      </c>
      <c r="I41" s="134">
        <f t="shared" si="1"/>
        <v>0</v>
      </c>
      <c r="J41" s="134">
        <f t="shared" si="2"/>
        <v>0</v>
      </c>
    </row>
    <row r="42" spans="1:10" s="143" customFormat="1" ht="20.399999999999999" x14ac:dyDescent="0.3">
      <c r="A42" s="152" t="s">
        <v>230</v>
      </c>
      <c r="B42" s="153" t="s">
        <v>589</v>
      </c>
      <c r="C42" s="154" t="s">
        <v>590</v>
      </c>
      <c r="D42" s="155" t="s">
        <v>174</v>
      </c>
      <c r="E42" s="157">
        <v>0.02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0" s="120" customFormat="1" ht="40.799999999999997" x14ac:dyDescent="0.3">
      <c r="A43" s="129" t="s">
        <v>3084</v>
      </c>
      <c r="B43" s="130" t="s">
        <v>1611</v>
      </c>
      <c r="C43" s="131" t="s">
        <v>1612</v>
      </c>
      <c r="D43" s="132" t="s">
        <v>437</v>
      </c>
      <c r="E43" s="133">
        <v>2</v>
      </c>
      <c r="F43" s="134"/>
      <c r="G43" s="134">
        <f t="shared" si="0"/>
        <v>0</v>
      </c>
      <c r="H43" s="150">
        <v>7714</v>
      </c>
      <c r="I43" s="134">
        <f t="shared" si="1"/>
        <v>15428</v>
      </c>
      <c r="J43" s="134">
        <f t="shared" si="2"/>
        <v>15428</v>
      </c>
    </row>
    <row r="44" spans="1:10" s="120" customFormat="1" ht="14.4" x14ac:dyDescent="0.3">
      <c r="A44" s="117" t="s">
        <v>2399</v>
      </c>
      <c r="B44" s="118"/>
      <c r="C44" s="118"/>
      <c r="D44" s="118"/>
      <c r="E44" s="119"/>
      <c r="F44" s="134"/>
      <c r="G44" s="134">
        <f t="shared" si="0"/>
        <v>0</v>
      </c>
      <c r="H44" s="150">
        <v>0</v>
      </c>
      <c r="I44" s="134">
        <f t="shared" si="1"/>
        <v>0</v>
      </c>
      <c r="J44" s="134">
        <f t="shared" si="2"/>
        <v>0</v>
      </c>
    </row>
    <row r="45" spans="1:10" s="143" customFormat="1" ht="20.399999999999999" x14ac:dyDescent="0.3">
      <c r="A45" s="152" t="s">
        <v>235</v>
      </c>
      <c r="B45" s="153" t="s">
        <v>324</v>
      </c>
      <c r="C45" s="154" t="s">
        <v>325</v>
      </c>
      <c r="D45" s="155" t="s">
        <v>326</v>
      </c>
      <c r="E45" s="156">
        <v>10</v>
      </c>
      <c r="F45" s="150"/>
      <c r="G45" s="150">
        <f t="shared" si="0"/>
        <v>0</v>
      </c>
      <c r="H45" s="150">
        <v>0</v>
      </c>
      <c r="I45" s="150">
        <f t="shared" si="1"/>
        <v>0</v>
      </c>
      <c r="J45" s="150">
        <f t="shared" si="2"/>
        <v>0</v>
      </c>
    </row>
    <row r="46" spans="1:10" s="120" customFormat="1" ht="40.799999999999997" x14ac:dyDescent="0.3">
      <c r="A46" s="129" t="s">
        <v>245</v>
      </c>
      <c r="B46" s="130" t="s">
        <v>1680</v>
      </c>
      <c r="C46" s="131" t="s">
        <v>2078</v>
      </c>
      <c r="D46" s="132" t="s">
        <v>437</v>
      </c>
      <c r="E46" s="133">
        <v>5</v>
      </c>
      <c r="F46" s="134"/>
      <c r="G46" s="134">
        <f t="shared" si="0"/>
        <v>0</v>
      </c>
      <c r="H46" s="150">
        <v>1543</v>
      </c>
      <c r="I46" s="134">
        <f t="shared" si="1"/>
        <v>7715</v>
      </c>
      <c r="J46" s="134">
        <f t="shared" si="2"/>
        <v>7715</v>
      </c>
    </row>
    <row r="47" spans="1:10" s="120" customFormat="1" ht="40.799999999999997" x14ac:dyDescent="0.3">
      <c r="A47" s="129" t="s">
        <v>254</v>
      </c>
      <c r="B47" s="130" t="s">
        <v>1682</v>
      </c>
      <c r="C47" s="131" t="s">
        <v>2079</v>
      </c>
      <c r="D47" s="132" t="s">
        <v>437</v>
      </c>
      <c r="E47" s="133">
        <v>5</v>
      </c>
      <c r="F47" s="134"/>
      <c r="G47" s="134">
        <f t="shared" si="0"/>
        <v>0</v>
      </c>
      <c r="H47" s="150">
        <v>1543</v>
      </c>
      <c r="I47" s="134">
        <f t="shared" si="1"/>
        <v>7715</v>
      </c>
      <c r="J47" s="134">
        <f t="shared" si="2"/>
        <v>7715</v>
      </c>
    </row>
    <row r="48" spans="1:10" s="120" customFormat="1" ht="40.799999999999997" x14ac:dyDescent="0.3">
      <c r="A48" s="129" t="s">
        <v>288</v>
      </c>
      <c r="B48" s="130" t="s">
        <v>1684</v>
      </c>
      <c r="C48" s="131" t="s">
        <v>2080</v>
      </c>
      <c r="D48" s="132" t="s">
        <v>437</v>
      </c>
      <c r="E48" s="133">
        <v>2</v>
      </c>
      <c r="F48" s="134"/>
      <c r="G48" s="134">
        <f t="shared" si="0"/>
        <v>0</v>
      </c>
      <c r="H48" s="150">
        <v>15427</v>
      </c>
      <c r="I48" s="134">
        <f t="shared" si="1"/>
        <v>30854</v>
      </c>
      <c r="J48" s="134">
        <f t="shared" si="2"/>
        <v>30854</v>
      </c>
    </row>
    <row r="49" spans="1:10" s="143" customFormat="1" ht="20.399999999999999" x14ac:dyDescent="0.3">
      <c r="A49" s="152" t="s">
        <v>300</v>
      </c>
      <c r="B49" s="153" t="s">
        <v>1686</v>
      </c>
      <c r="C49" s="154" t="s">
        <v>1687</v>
      </c>
      <c r="D49" s="155" t="s">
        <v>1688</v>
      </c>
      <c r="E49" s="157">
        <v>0.24</v>
      </c>
      <c r="F49" s="150"/>
      <c r="G49" s="150">
        <f t="shared" si="0"/>
        <v>0</v>
      </c>
      <c r="H49" s="150">
        <v>0</v>
      </c>
      <c r="I49" s="150">
        <f t="shared" si="1"/>
        <v>0</v>
      </c>
      <c r="J49" s="150">
        <f t="shared" si="2"/>
        <v>0</v>
      </c>
    </row>
    <row r="50" spans="1:10" s="120" customFormat="1" ht="40.799999999999997" x14ac:dyDescent="0.3">
      <c r="A50" s="129" t="s">
        <v>309</v>
      </c>
      <c r="B50" s="130" t="s">
        <v>1693</v>
      </c>
      <c r="C50" s="131" t="s">
        <v>1694</v>
      </c>
      <c r="D50" s="132" t="s">
        <v>437</v>
      </c>
      <c r="E50" s="133">
        <v>5</v>
      </c>
      <c r="F50" s="134"/>
      <c r="G50" s="134">
        <f t="shared" si="0"/>
        <v>0</v>
      </c>
      <c r="H50" s="150">
        <v>7714</v>
      </c>
      <c r="I50" s="134">
        <f t="shared" si="1"/>
        <v>38570</v>
      </c>
      <c r="J50" s="134">
        <f t="shared" si="2"/>
        <v>38570</v>
      </c>
    </row>
    <row r="51" spans="1:10" s="120" customFormat="1" ht="14.4" x14ac:dyDescent="0.3">
      <c r="A51" s="117" t="s">
        <v>2404</v>
      </c>
      <c r="B51" s="118"/>
      <c r="C51" s="118"/>
      <c r="D51" s="118"/>
      <c r="E51" s="119"/>
      <c r="F51" s="134"/>
      <c r="G51" s="134">
        <f t="shared" si="0"/>
        <v>0</v>
      </c>
      <c r="H51" s="150">
        <v>0</v>
      </c>
      <c r="I51" s="134">
        <f t="shared" si="1"/>
        <v>0</v>
      </c>
      <c r="J51" s="134">
        <f t="shared" si="2"/>
        <v>0</v>
      </c>
    </row>
    <row r="52" spans="1:10" s="143" customFormat="1" ht="14.4" x14ac:dyDescent="0.3">
      <c r="A52" s="152" t="s">
        <v>323</v>
      </c>
      <c r="B52" s="153" t="s">
        <v>578</v>
      </c>
      <c r="C52" s="154" t="s">
        <v>579</v>
      </c>
      <c r="D52" s="155" t="s">
        <v>109</v>
      </c>
      <c r="E52" s="156">
        <v>3</v>
      </c>
      <c r="F52" s="150"/>
      <c r="G52" s="150">
        <f t="shared" si="0"/>
        <v>0</v>
      </c>
      <c r="H52" s="150">
        <v>0</v>
      </c>
      <c r="I52" s="150">
        <f t="shared" si="1"/>
        <v>0</v>
      </c>
      <c r="J52" s="150">
        <f t="shared" si="2"/>
        <v>0</v>
      </c>
    </row>
    <row r="53" spans="1:10" s="120" customFormat="1" ht="20.399999999999999" x14ac:dyDescent="0.3">
      <c r="A53" s="132" t="s">
        <v>3087</v>
      </c>
      <c r="B53" s="130" t="s">
        <v>2054</v>
      </c>
      <c r="C53" s="131" t="s">
        <v>1619</v>
      </c>
      <c r="D53" s="132" t="s">
        <v>437</v>
      </c>
      <c r="E53" s="133">
        <v>3</v>
      </c>
      <c r="F53" s="134"/>
      <c r="G53" s="134">
        <f t="shared" si="0"/>
        <v>0</v>
      </c>
      <c r="H53" s="150">
        <v>4628</v>
      </c>
      <c r="I53" s="134">
        <f t="shared" si="1"/>
        <v>13884</v>
      </c>
      <c r="J53" s="134">
        <f t="shared" si="2"/>
        <v>13884</v>
      </c>
    </row>
    <row r="54" spans="1:10" s="143" customFormat="1" ht="30.6" x14ac:dyDescent="0.3">
      <c r="A54" s="152" t="s">
        <v>335</v>
      </c>
      <c r="B54" s="153" t="s">
        <v>1620</v>
      </c>
      <c r="C54" s="154" t="s">
        <v>1621</v>
      </c>
      <c r="D54" s="155" t="s">
        <v>109</v>
      </c>
      <c r="E54" s="156">
        <v>93</v>
      </c>
      <c r="F54" s="150"/>
      <c r="G54" s="150">
        <f t="shared" si="0"/>
        <v>0</v>
      </c>
      <c r="H54" s="150">
        <v>0</v>
      </c>
      <c r="I54" s="150">
        <f t="shared" si="1"/>
        <v>0</v>
      </c>
      <c r="J54" s="150">
        <f t="shared" si="2"/>
        <v>0</v>
      </c>
    </row>
    <row r="55" spans="1:10" s="120" customFormat="1" ht="30.6" x14ac:dyDescent="0.3">
      <c r="A55" s="132" t="s">
        <v>2049</v>
      </c>
      <c r="B55" s="130" t="s">
        <v>2056</v>
      </c>
      <c r="C55" s="131" t="s">
        <v>2057</v>
      </c>
      <c r="D55" s="132" t="s">
        <v>437</v>
      </c>
      <c r="E55" s="133">
        <v>3</v>
      </c>
      <c r="F55" s="134"/>
      <c r="G55" s="134">
        <f t="shared" si="0"/>
        <v>0</v>
      </c>
      <c r="H55" s="150">
        <v>3085</v>
      </c>
      <c r="I55" s="134">
        <f t="shared" si="1"/>
        <v>9255</v>
      </c>
      <c r="J55" s="134">
        <f t="shared" si="2"/>
        <v>9255</v>
      </c>
    </row>
    <row r="56" spans="1:10" s="120" customFormat="1" ht="30.6" x14ac:dyDescent="0.3">
      <c r="A56" s="132" t="s">
        <v>2051</v>
      </c>
      <c r="B56" s="130" t="s">
        <v>2056</v>
      </c>
      <c r="C56" s="131" t="s">
        <v>2414</v>
      </c>
      <c r="D56" s="132" t="s">
        <v>437</v>
      </c>
      <c r="E56" s="133">
        <v>90</v>
      </c>
      <c r="F56" s="134"/>
      <c r="G56" s="134">
        <f t="shared" si="0"/>
        <v>0</v>
      </c>
      <c r="H56" s="150">
        <v>3085</v>
      </c>
      <c r="I56" s="134">
        <f t="shared" si="1"/>
        <v>277650</v>
      </c>
      <c r="J56" s="134">
        <f t="shared" si="2"/>
        <v>277650</v>
      </c>
    </row>
    <row r="57" spans="1:10" s="143" customFormat="1" ht="40.799999999999997" x14ac:dyDescent="0.3">
      <c r="A57" s="152" t="s">
        <v>350</v>
      </c>
      <c r="B57" s="153" t="s">
        <v>1650</v>
      </c>
      <c r="C57" s="154" t="s">
        <v>1651</v>
      </c>
      <c r="D57" s="155" t="s">
        <v>665</v>
      </c>
      <c r="E57" s="156">
        <v>1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20.399999999999999" x14ac:dyDescent="0.3">
      <c r="A58" s="132" t="s">
        <v>2053</v>
      </c>
      <c r="B58" s="130" t="s">
        <v>3088</v>
      </c>
      <c r="C58" s="131" t="s">
        <v>1656</v>
      </c>
      <c r="D58" s="132" t="s">
        <v>437</v>
      </c>
      <c r="E58" s="133">
        <v>1</v>
      </c>
      <c r="F58" s="134"/>
      <c r="G58" s="134">
        <f t="shared" si="0"/>
        <v>0</v>
      </c>
      <c r="H58" s="150">
        <v>3085</v>
      </c>
      <c r="I58" s="134">
        <f t="shared" si="1"/>
        <v>3085</v>
      </c>
      <c r="J58" s="134">
        <f t="shared" si="2"/>
        <v>3085</v>
      </c>
    </row>
    <row r="59" spans="1:10" s="143" customFormat="1" ht="20.399999999999999" x14ac:dyDescent="0.3">
      <c r="A59" s="152" t="s">
        <v>355</v>
      </c>
      <c r="B59" s="153" t="s">
        <v>132</v>
      </c>
      <c r="C59" s="154" t="s">
        <v>133</v>
      </c>
      <c r="D59" s="155" t="s">
        <v>109</v>
      </c>
      <c r="E59" s="156">
        <v>7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20.399999999999999" x14ac:dyDescent="0.3">
      <c r="A60" s="132" t="s">
        <v>2055</v>
      </c>
      <c r="B60" s="130" t="s">
        <v>3089</v>
      </c>
      <c r="C60" s="131" t="s">
        <v>2069</v>
      </c>
      <c r="D60" s="132" t="s">
        <v>437</v>
      </c>
      <c r="E60" s="133">
        <v>2</v>
      </c>
      <c r="F60" s="134"/>
      <c r="G60" s="134">
        <f t="shared" si="0"/>
        <v>0</v>
      </c>
      <c r="H60" s="150">
        <v>30850</v>
      </c>
      <c r="I60" s="134">
        <f t="shared" si="1"/>
        <v>61700</v>
      </c>
      <c r="J60" s="134">
        <f t="shared" si="2"/>
        <v>61700</v>
      </c>
    </row>
    <row r="61" spans="1:10" s="120" customFormat="1" ht="20.399999999999999" x14ac:dyDescent="0.3">
      <c r="A61" s="132" t="s">
        <v>366</v>
      </c>
      <c r="B61" s="130" t="s">
        <v>3089</v>
      </c>
      <c r="C61" s="131" t="s">
        <v>1663</v>
      </c>
      <c r="D61" s="132" t="s">
        <v>437</v>
      </c>
      <c r="E61" s="133">
        <v>5</v>
      </c>
      <c r="F61" s="134"/>
      <c r="G61" s="134">
        <f t="shared" si="0"/>
        <v>0</v>
      </c>
      <c r="H61" s="150">
        <v>30850</v>
      </c>
      <c r="I61" s="134">
        <f t="shared" si="1"/>
        <v>154250</v>
      </c>
      <c r="J61" s="134">
        <f t="shared" si="2"/>
        <v>154250</v>
      </c>
    </row>
    <row r="62" spans="1:10" s="143" customFormat="1" ht="27.75" customHeight="1" x14ac:dyDescent="0.3">
      <c r="A62" s="152" t="s">
        <v>371</v>
      </c>
      <c r="B62" s="153" t="s">
        <v>429</v>
      </c>
      <c r="C62" s="154" t="s">
        <v>430</v>
      </c>
      <c r="D62" s="155" t="s">
        <v>109</v>
      </c>
      <c r="E62" s="156">
        <v>140</v>
      </c>
      <c r="F62" s="150"/>
      <c r="G62" s="150">
        <f t="shared" si="0"/>
        <v>0</v>
      </c>
      <c r="H62" s="150">
        <v>0</v>
      </c>
      <c r="I62" s="150">
        <f t="shared" si="1"/>
        <v>0</v>
      </c>
      <c r="J62" s="150">
        <f t="shared" si="2"/>
        <v>0</v>
      </c>
    </row>
    <row r="63" spans="1:10" s="120" customFormat="1" ht="40.799999999999997" x14ac:dyDescent="0.3">
      <c r="A63" s="129" t="s">
        <v>381</v>
      </c>
      <c r="B63" s="130" t="s">
        <v>1644</v>
      </c>
      <c r="C63" s="131" t="s">
        <v>2062</v>
      </c>
      <c r="D63" s="132" t="s">
        <v>437</v>
      </c>
      <c r="E63" s="133">
        <v>140</v>
      </c>
      <c r="F63" s="134"/>
      <c r="G63" s="134">
        <f t="shared" si="0"/>
        <v>0</v>
      </c>
      <c r="H63" s="150">
        <v>7714</v>
      </c>
      <c r="I63" s="134">
        <f t="shared" si="1"/>
        <v>1079960</v>
      </c>
      <c r="J63" s="134">
        <f t="shared" si="2"/>
        <v>1079960</v>
      </c>
    </row>
    <row r="64" spans="1:10" s="120" customFormat="1" ht="14.4" x14ac:dyDescent="0.3">
      <c r="A64" s="117" t="s">
        <v>2420</v>
      </c>
      <c r="B64" s="118"/>
      <c r="C64" s="118"/>
      <c r="D64" s="118"/>
      <c r="E64" s="119"/>
      <c r="F64" s="134"/>
      <c r="G64" s="134">
        <f t="shared" si="0"/>
        <v>0</v>
      </c>
      <c r="H64" s="150">
        <v>0</v>
      </c>
      <c r="I64" s="134">
        <f t="shared" si="1"/>
        <v>0</v>
      </c>
      <c r="J64" s="134">
        <f t="shared" si="2"/>
        <v>0</v>
      </c>
    </row>
    <row r="65" spans="1:10" s="143" customFormat="1" ht="20.399999999999999" x14ac:dyDescent="0.3">
      <c r="A65" s="152" t="s">
        <v>386</v>
      </c>
      <c r="B65" s="153" t="s">
        <v>1916</v>
      </c>
      <c r="C65" s="154" t="s">
        <v>1917</v>
      </c>
      <c r="D65" s="155" t="s">
        <v>1918</v>
      </c>
      <c r="E65" s="160">
        <v>0.3125</v>
      </c>
      <c r="F65" s="150"/>
      <c r="G65" s="150">
        <f t="shared" si="0"/>
        <v>0</v>
      </c>
      <c r="H65" s="150">
        <v>771375</v>
      </c>
      <c r="I65" s="150">
        <f t="shared" si="1"/>
        <v>241054.6875</v>
      </c>
      <c r="J65" s="150">
        <f t="shared" si="2"/>
        <v>241054.6875</v>
      </c>
    </row>
    <row r="66" spans="1:10" s="143" customFormat="1" ht="20.399999999999999" x14ac:dyDescent="0.3">
      <c r="A66" s="152" t="s">
        <v>388</v>
      </c>
      <c r="B66" s="153" t="s">
        <v>1923</v>
      </c>
      <c r="C66" s="154" t="s">
        <v>1924</v>
      </c>
      <c r="D66" s="155" t="s">
        <v>1918</v>
      </c>
      <c r="E66" s="160">
        <v>0.3125</v>
      </c>
      <c r="F66" s="150"/>
      <c r="G66" s="150">
        <f t="shared" si="0"/>
        <v>0</v>
      </c>
      <c r="H66" s="150">
        <v>771375</v>
      </c>
      <c r="I66" s="150">
        <f t="shared" si="1"/>
        <v>241054.6875</v>
      </c>
      <c r="J66" s="150">
        <f t="shared" si="2"/>
        <v>241054.6875</v>
      </c>
    </row>
    <row r="67" spans="1:10" s="143" customFormat="1" ht="20.399999999999999" x14ac:dyDescent="0.3">
      <c r="A67" s="152" t="s">
        <v>391</v>
      </c>
      <c r="B67" s="153" t="s">
        <v>1064</v>
      </c>
      <c r="C67" s="154" t="s">
        <v>1929</v>
      </c>
      <c r="D67" s="155" t="s">
        <v>238</v>
      </c>
      <c r="E67" s="157">
        <v>1.25</v>
      </c>
      <c r="F67" s="150"/>
      <c r="G67" s="150">
        <f t="shared" ref="G67:G130" si="3">E67*F67</f>
        <v>0</v>
      </c>
      <c r="H67" s="150">
        <v>0</v>
      </c>
      <c r="I67" s="150">
        <f t="shared" ref="I67:I130" si="4">E67*H67</f>
        <v>0</v>
      </c>
      <c r="J67" s="150">
        <f t="shared" ref="J67:J130" si="5">G67+I67</f>
        <v>0</v>
      </c>
    </row>
    <row r="68" spans="1:10" s="143" customFormat="1" ht="20.399999999999999" x14ac:dyDescent="0.3">
      <c r="A68" s="152" t="s">
        <v>393</v>
      </c>
      <c r="B68" s="153" t="s">
        <v>812</v>
      </c>
      <c r="C68" s="154" t="s">
        <v>813</v>
      </c>
      <c r="D68" s="155" t="s">
        <v>238</v>
      </c>
      <c r="E68" s="157">
        <v>16.75</v>
      </c>
      <c r="F68" s="150"/>
      <c r="G68" s="150">
        <f t="shared" si="3"/>
        <v>0</v>
      </c>
      <c r="H68" s="150">
        <v>0</v>
      </c>
      <c r="I68" s="150">
        <f t="shared" si="4"/>
        <v>0</v>
      </c>
      <c r="J68" s="150">
        <f t="shared" si="5"/>
        <v>0</v>
      </c>
    </row>
    <row r="69" spans="1:10" s="120" customFormat="1" ht="40.799999999999997" x14ac:dyDescent="0.3">
      <c r="A69" s="129" t="s">
        <v>395</v>
      </c>
      <c r="B69" s="130" t="s">
        <v>1939</v>
      </c>
      <c r="C69" s="131" t="s">
        <v>822</v>
      </c>
      <c r="D69" s="132" t="s">
        <v>265</v>
      </c>
      <c r="E69" s="133">
        <v>1800</v>
      </c>
      <c r="F69" s="134"/>
      <c r="G69" s="134">
        <f t="shared" si="3"/>
        <v>0</v>
      </c>
      <c r="H69" s="150">
        <v>772</v>
      </c>
      <c r="I69" s="134">
        <f t="shared" si="4"/>
        <v>1389600</v>
      </c>
      <c r="J69" s="134">
        <f t="shared" si="5"/>
        <v>1389600</v>
      </c>
    </row>
    <row r="70" spans="1:10" s="143" customFormat="1" ht="20.399999999999999" x14ac:dyDescent="0.3">
      <c r="A70" s="152" t="s">
        <v>397</v>
      </c>
      <c r="B70" s="153" t="s">
        <v>849</v>
      </c>
      <c r="C70" s="154" t="s">
        <v>850</v>
      </c>
      <c r="D70" s="155" t="s">
        <v>520</v>
      </c>
      <c r="E70" s="156">
        <v>5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0.799999999999997" x14ac:dyDescent="0.3">
      <c r="A71" s="129" t="s">
        <v>399</v>
      </c>
      <c r="B71" s="130" t="s">
        <v>1985</v>
      </c>
      <c r="C71" s="131" t="s">
        <v>1986</v>
      </c>
      <c r="D71" s="132" t="s">
        <v>437</v>
      </c>
      <c r="E71" s="133">
        <v>50</v>
      </c>
      <c r="F71" s="134"/>
      <c r="G71" s="134">
        <f t="shared" si="3"/>
        <v>0</v>
      </c>
      <c r="H71" s="150">
        <v>3085</v>
      </c>
      <c r="I71" s="134">
        <f t="shared" si="4"/>
        <v>154250</v>
      </c>
      <c r="J71" s="134">
        <f t="shared" si="5"/>
        <v>154250</v>
      </c>
    </row>
    <row r="72" spans="1:10" s="120" customFormat="1" ht="40.799999999999997" x14ac:dyDescent="0.3">
      <c r="A72" s="129" t="s">
        <v>401</v>
      </c>
      <c r="B72" s="130" t="s">
        <v>1940</v>
      </c>
      <c r="C72" s="131" t="s">
        <v>824</v>
      </c>
      <c r="D72" s="132" t="s">
        <v>437</v>
      </c>
      <c r="E72" s="133">
        <v>2100</v>
      </c>
      <c r="F72" s="134"/>
      <c r="G72" s="134">
        <f t="shared" si="3"/>
        <v>0</v>
      </c>
      <c r="H72" s="150">
        <v>155</v>
      </c>
      <c r="I72" s="134">
        <f t="shared" si="4"/>
        <v>325500</v>
      </c>
      <c r="J72" s="134">
        <f t="shared" si="5"/>
        <v>325500</v>
      </c>
    </row>
    <row r="73" spans="1:10" s="120" customFormat="1" ht="40.799999999999997" x14ac:dyDescent="0.3">
      <c r="A73" s="129" t="s">
        <v>403</v>
      </c>
      <c r="B73" s="130" t="s">
        <v>2441</v>
      </c>
      <c r="C73" s="131" t="s">
        <v>3090</v>
      </c>
      <c r="D73" s="132" t="s">
        <v>437</v>
      </c>
      <c r="E73" s="133">
        <v>2100</v>
      </c>
      <c r="F73" s="134"/>
      <c r="G73" s="134">
        <f t="shared" si="3"/>
        <v>0</v>
      </c>
      <c r="H73" s="150">
        <v>309</v>
      </c>
      <c r="I73" s="134">
        <f t="shared" si="4"/>
        <v>648900</v>
      </c>
      <c r="J73" s="134">
        <f t="shared" si="5"/>
        <v>648900</v>
      </c>
    </row>
    <row r="74" spans="1:10" s="120" customFormat="1" ht="40.799999999999997" x14ac:dyDescent="0.3">
      <c r="A74" s="129" t="s">
        <v>405</v>
      </c>
      <c r="B74" s="130" t="s">
        <v>1960</v>
      </c>
      <c r="C74" s="131" t="s">
        <v>1961</v>
      </c>
      <c r="D74" s="132" t="s">
        <v>437</v>
      </c>
      <c r="E74" s="133">
        <v>20</v>
      </c>
      <c r="F74" s="134"/>
      <c r="G74" s="134">
        <f t="shared" si="3"/>
        <v>0</v>
      </c>
      <c r="H74" s="150">
        <v>1543</v>
      </c>
      <c r="I74" s="134">
        <f t="shared" si="4"/>
        <v>30860</v>
      </c>
      <c r="J74" s="134">
        <f t="shared" si="5"/>
        <v>30860</v>
      </c>
    </row>
    <row r="75" spans="1:10" s="120" customFormat="1" ht="40.799999999999997" x14ac:dyDescent="0.3">
      <c r="A75" s="129" t="s">
        <v>407</v>
      </c>
      <c r="B75" s="130" t="s">
        <v>1997</v>
      </c>
      <c r="C75" s="131" t="s">
        <v>3091</v>
      </c>
      <c r="D75" s="132" t="s">
        <v>2189</v>
      </c>
      <c r="E75" s="133">
        <v>1</v>
      </c>
      <c r="F75" s="134"/>
      <c r="G75" s="134">
        <f t="shared" si="3"/>
        <v>0</v>
      </c>
      <c r="H75" s="150">
        <v>4628</v>
      </c>
      <c r="I75" s="134">
        <f t="shared" si="4"/>
        <v>4628</v>
      </c>
      <c r="J75" s="134">
        <f t="shared" si="5"/>
        <v>4628</v>
      </c>
    </row>
    <row r="76" spans="1:10" s="120" customFormat="1" ht="40.799999999999997" x14ac:dyDescent="0.3">
      <c r="A76" s="129" t="s">
        <v>409</v>
      </c>
      <c r="B76" s="130" t="s">
        <v>2692</v>
      </c>
      <c r="C76" s="131" t="s">
        <v>2693</v>
      </c>
      <c r="D76" s="132" t="s">
        <v>437</v>
      </c>
      <c r="E76" s="133">
        <v>1</v>
      </c>
      <c r="F76" s="134"/>
      <c r="G76" s="134">
        <f t="shared" si="3"/>
        <v>0</v>
      </c>
      <c r="H76" s="150">
        <v>4628</v>
      </c>
      <c r="I76" s="134">
        <f t="shared" si="4"/>
        <v>4628</v>
      </c>
      <c r="J76" s="134">
        <f t="shared" si="5"/>
        <v>4628</v>
      </c>
    </row>
    <row r="77" spans="1:10" s="120" customFormat="1" ht="14.4" x14ac:dyDescent="0.3">
      <c r="A77" s="117" t="s">
        <v>2443</v>
      </c>
      <c r="B77" s="118"/>
      <c r="C77" s="118"/>
      <c r="D77" s="118"/>
      <c r="E77" s="119"/>
      <c r="F77" s="134"/>
      <c r="G77" s="134">
        <f t="shared" si="3"/>
        <v>0</v>
      </c>
      <c r="H77" s="150">
        <v>0</v>
      </c>
      <c r="I77" s="134">
        <f t="shared" si="4"/>
        <v>0</v>
      </c>
      <c r="J77" s="134">
        <f t="shared" si="5"/>
        <v>0</v>
      </c>
    </row>
    <row r="78" spans="1:10" s="143" customFormat="1" ht="20.399999999999999" x14ac:dyDescent="0.3">
      <c r="A78" s="152" t="s">
        <v>411</v>
      </c>
      <c r="B78" s="153" t="s">
        <v>737</v>
      </c>
      <c r="C78" s="154" t="s">
        <v>738</v>
      </c>
      <c r="D78" s="155" t="s">
        <v>739</v>
      </c>
      <c r="E78" s="158">
        <v>11.5</v>
      </c>
      <c r="F78" s="150"/>
      <c r="G78" s="150">
        <f t="shared" si="3"/>
        <v>0</v>
      </c>
      <c r="H78" s="150">
        <v>0</v>
      </c>
      <c r="I78" s="150">
        <f t="shared" si="4"/>
        <v>0</v>
      </c>
      <c r="J78" s="150">
        <f t="shared" si="5"/>
        <v>0</v>
      </c>
    </row>
    <row r="79" spans="1:10" s="120" customFormat="1" ht="40.799999999999997" x14ac:dyDescent="0.3">
      <c r="A79" s="129" t="s">
        <v>413</v>
      </c>
      <c r="B79" s="130" t="s">
        <v>2699</v>
      </c>
      <c r="C79" s="131" t="s">
        <v>2149</v>
      </c>
      <c r="D79" s="132" t="s">
        <v>265</v>
      </c>
      <c r="E79" s="133">
        <v>1530</v>
      </c>
      <c r="F79" s="134"/>
      <c r="G79" s="134">
        <f t="shared" si="3"/>
        <v>0</v>
      </c>
      <c r="H79" s="150">
        <v>1543</v>
      </c>
      <c r="I79" s="134">
        <f t="shared" si="4"/>
        <v>2360790</v>
      </c>
      <c r="J79" s="134">
        <f t="shared" si="5"/>
        <v>2360790</v>
      </c>
    </row>
    <row r="80" spans="1:10" s="120" customFormat="1" ht="40.799999999999997" x14ac:dyDescent="0.3">
      <c r="A80" s="129" t="s">
        <v>415</v>
      </c>
      <c r="B80" s="130" t="s">
        <v>2168</v>
      </c>
      <c r="C80" s="131" t="s">
        <v>2173</v>
      </c>
      <c r="D80" s="132" t="s">
        <v>437</v>
      </c>
      <c r="E80" s="133">
        <v>12</v>
      </c>
      <c r="F80" s="134"/>
      <c r="G80" s="134">
        <f t="shared" si="3"/>
        <v>0</v>
      </c>
      <c r="H80" s="150">
        <v>4628</v>
      </c>
      <c r="I80" s="134">
        <f t="shared" si="4"/>
        <v>55536</v>
      </c>
      <c r="J80" s="134">
        <f t="shared" si="5"/>
        <v>55536</v>
      </c>
    </row>
    <row r="81" spans="1:10" s="120" customFormat="1" ht="40.799999999999997" x14ac:dyDescent="0.3">
      <c r="A81" s="129" t="s">
        <v>417</v>
      </c>
      <c r="B81" s="130" t="s">
        <v>2168</v>
      </c>
      <c r="C81" s="131" t="s">
        <v>2179</v>
      </c>
      <c r="D81" s="132" t="s">
        <v>437</v>
      </c>
      <c r="E81" s="133">
        <v>24</v>
      </c>
      <c r="F81" s="134"/>
      <c r="G81" s="134">
        <f t="shared" si="3"/>
        <v>0</v>
      </c>
      <c r="H81" s="150">
        <v>1543</v>
      </c>
      <c r="I81" s="134">
        <f t="shared" si="4"/>
        <v>37032</v>
      </c>
      <c r="J81" s="134">
        <f t="shared" si="5"/>
        <v>37032</v>
      </c>
    </row>
    <row r="82" spans="1:10" s="120" customFormat="1" ht="40.799999999999997" x14ac:dyDescent="0.3">
      <c r="A82" s="129" t="s">
        <v>426</v>
      </c>
      <c r="B82" s="130" t="s">
        <v>2168</v>
      </c>
      <c r="C82" s="131" t="s">
        <v>2181</v>
      </c>
      <c r="D82" s="132" t="s">
        <v>437</v>
      </c>
      <c r="E82" s="133">
        <v>24</v>
      </c>
      <c r="F82" s="134"/>
      <c r="G82" s="134">
        <f t="shared" si="3"/>
        <v>0</v>
      </c>
      <c r="H82" s="150">
        <v>1543</v>
      </c>
      <c r="I82" s="134">
        <f t="shared" si="4"/>
        <v>37032</v>
      </c>
      <c r="J82" s="134">
        <f t="shared" si="5"/>
        <v>37032</v>
      </c>
    </row>
    <row r="83" spans="1:10" s="143" customFormat="1" ht="20.399999999999999" x14ac:dyDescent="0.3">
      <c r="A83" s="152" t="s">
        <v>428</v>
      </c>
      <c r="B83" s="153" t="s">
        <v>2232</v>
      </c>
      <c r="C83" s="154" t="s">
        <v>2233</v>
      </c>
      <c r="D83" s="155" t="s">
        <v>739</v>
      </c>
      <c r="E83" s="158">
        <v>3.5</v>
      </c>
      <c r="F83" s="150"/>
      <c r="G83" s="150">
        <f t="shared" si="3"/>
        <v>0</v>
      </c>
      <c r="H83" s="150">
        <v>0</v>
      </c>
      <c r="I83" s="150">
        <f t="shared" si="4"/>
        <v>0</v>
      </c>
      <c r="J83" s="150">
        <f t="shared" si="5"/>
        <v>0</v>
      </c>
    </row>
    <row r="84" spans="1:10" s="120" customFormat="1" ht="40.799999999999997" x14ac:dyDescent="0.3">
      <c r="A84" s="129" t="s">
        <v>434</v>
      </c>
      <c r="B84" s="130" t="s">
        <v>2237</v>
      </c>
      <c r="C84" s="131" t="s">
        <v>2705</v>
      </c>
      <c r="D84" s="132" t="s">
        <v>265</v>
      </c>
      <c r="E84" s="144">
        <v>360.5</v>
      </c>
      <c r="F84" s="134"/>
      <c r="G84" s="134">
        <f t="shared" si="3"/>
        <v>0</v>
      </c>
      <c r="H84" s="150">
        <v>309</v>
      </c>
      <c r="I84" s="134">
        <f t="shared" si="4"/>
        <v>111394.5</v>
      </c>
      <c r="J84" s="134">
        <f t="shared" si="5"/>
        <v>111394.5</v>
      </c>
    </row>
    <row r="85" spans="1:10" s="120" customFormat="1" ht="40.799999999999997" x14ac:dyDescent="0.3">
      <c r="A85" s="129" t="s">
        <v>438</v>
      </c>
      <c r="B85" s="130" t="s">
        <v>2240</v>
      </c>
      <c r="C85" s="131" t="s">
        <v>2241</v>
      </c>
      <c r="D85" s="132" t="s">
        <v>437</v>
      </c>
      <c r="E85" s="133">
        <v>15</v>
      </c>
      <c r="F85" s="134"/>
      <c r="G85" s="134">
        <f t="shared" si="3"/>
        <v>0</v>
      </c>
      <c r="H85" s="150">
        <v>155</v>
      </c>
      <c r="I85" s="134">
        <f t="shared" si="4"/>
        <v>2325</v>
      </c>
      <c r="J85" s="134">
        <f t="shared" si="5"/>
        <v>2325</v>
      </c>
    </row>
    <row r="86" spans="1:10" s="120" customFormat="1" ht="40.799999999999997" x14ac:dyDescent="0.3">
      <c r="A86" s="129" t="s">
        <v>1457</v>
      </c>
      <c r="B86" s="130" t="s">
        <v>2240</v>
      </c>
      <c r="C86" s="131" t="s">
        <v>2243</v>
      </c>
      <c r="D86" s="132" t="s">
        <v>437</v>
      </c>
      <c r="E86" s="133">
        <v>15</v>
      </c>
      <c r="F86" s="134"/>
      <c r="G86" s="134">
        <f t="shared" si="3"/>
        <v>0</v>
      </c>
      <c r="H86" s="150">
        <v>155</v>
      </c>
      <c r="I86" s="134">
        <f t="shared" si="4"/>
        <v>2325</v>
      </c>
      <c r="J86" s="134">
        <f t="shared" si="5"/>
        <v>2325</v>
      </c>
    </row>
    <row r="87" spans="1:10" s="120" customFormat="1" ht="40.799999999999997" x14ac:dyDescent="0.3">
      <c r="A87" s="129" t="s">
        <v>450</v>
      </c>
      <c r="B87" s="130" t="s">
        <v>2212</v>
      </c>
      <c r="C87" s="131" t="s">
        <v>2213</v>
      </c>
      <c r="D87" s="132" t="s">
        <v>437</v>
      </c>
      <c r="E87" s="133">
        <v>700</v>
      </c>
      <c r="F87" s="134"/>
      <c r="G87" s="134">
        <f t="shared" si="3"/>
        <v>0</v>
      </c>
      <c r="H87" s="150">
        <v>309</v>
      </c>
      <c r="I87" s="134">
        <f t="shared" si="4"/>
        <v>216300</v>
      </c>
      <c r="J87" s="134">
        <f t="shared" si="5"/>
        <v>216300</v>
      </c>
    </row>
    <row r="88" spans="1:10" s="120" customFormat="1" ht="40.799999999999997" x14ac:dyDescent="0.3">
      <c r="A88" s="129" t="s">
        <v>1708</v>
      </c>
      <c r="B88" s="130" t="s">
        <v>2212</v>
      </c>
      <c r="C88" s="131" t="s">
        <v>2215</v>
      </c>
      <c r="D88" s="132" t="s">
        <v>437</v>
      </c>
      <c r="E88" s="133">
        <v>100</v>
      </c>
      <c r="F88" s="134"/>
      <c r="G88" s="134">
        <f t="shared" si="3"/>
        <v>0</v>
      </c>
      <c r="H88" s="150">
        <v>309</v>
      </c>
      <c r="I88" s="134">
        <f t="shared" si="4"/>
        <v>30900</v>
      </c>
      <c r="J88" s="134">
        <f t="shared" si="5"/>
        <v>30900</v>
      </c>
    </row>
    <row r="89" spans="1:10" s="120" customFormat="1" ht="40.799999999999997" x14ac:dyDescent="0.3">
      <c r="A89" s="129" t="s">
        <v>462</v>
      </c>
      <c r="B89" s="130" t="s">
        <v>2225</v>
      </c>
      <c r="C89" s="131" t="s">
        <v>2226</v>
      </c>
      <c r="D89" s="132" t="s">
        <v>265</v>
      </c>
      <c r="E89" s="133">
        <v>400</v>
      </c>
      <c r="F89" s="134"/>
      <c r="G89" s="134">
        <f t="shared" si="3"/>
        <v>0</v>
      </c>
      <c r="H89" s="150">
        <v>309</v>
      </c>
      <c r="I89" s="134">
        <f t="shared" si="4"/>
        <v>123600</v>
      </c>
      <c r="J89" s="134">
        <f t="shared" si="5"/>
        <v>123600</v>
      </c>
    </row>
    <row r="90" spans="1:10" s="120" customFormat="1" ht="40.799999999999997" x14ac:dyDescent="0.3">
      <c r="A90" s="129" t="s">
        <v>464</v>
      </c>
      <c r="B90" s="130" t="s">
        <v>2222</v>
      </c>
      <c r="C90" s="131" t="s">
        <v>2223</v>
      </c>
      <c r="D90" s="132" t="s">
        <v>437</v>
      </c>
      <c r="E90" s="133">
        <v>1100</v>
      </c>
      <c r="F90" s="134"/>
      <c r="G90" s="134">
        <f t="shared" si="3"/>
        <v>0</v>
      </c>
      <c r="H90" s="150">
        <v>31.9</v>
      </c>
      <c r="I90" s="134">
        <f t="shared" si="4"/>
        <v>35090</v>
      </c>
      <c r="J90" s="134">
        <f t="shared" si="5"/>
        <v>35090</v>
      </c>
    </row>
    <row r="91" spans="1:10" s="143" customFormat="1" ht="30.6" x14ac:dyDescent="0.3">
      <c r="A91" s="152" t="s">
        <v>466</v>
      </c>
      <c r="B91" s="153" t="s">
        <v>2245</v>
      </c>
      <c r="C91" s="154" t="s">
        <v>325</v>
      </c>
      <c r="D91" s="155" t="s">
        <v>326</v>
      </c>
      <c r="E91" s="156">
        <v>4</v>
      </c>
      <c r="F91" s="150"/>
      <c r="G91" s="150">
        <f t="shared" si="3"/>
        <v>0</v>
      </c>
      <c r="H91" s="150">
        <v>0</v>
      </c>
      <c r="I91" s="150">
        <f t="shared" si="4"/>
        <v>0</v>
      </c>
      <c r="J91" s="150">
        <f t="shared" si="5"/>
        <v>0</v>
      </c>
    </row>
    <row r="92" spans="1:10" s="120" customFormat="1" ht="40.799999999999997" x14ac:dyDescent="0.3">
      <c r="A92" s="129" t="s">
        <v>469</v>
      </c>
      <c r="B92" s="130" t="s">
        <v>2453</v>
      </c>
      <c r="C92" s="131" t="s">
        <v>2454</v>
      </c>
      <c r="D92" s="132" t="s">
        <v>437</v>
      </c>
      <c r="E92" s="133">
        <v>4</v>
      </c>
      <c r="F92" s="134"/>
      <c r="G92" s="134">
        <f t="shared" si="3"/>
        <v>0</v>
      </c>
      <c r="H92" s="150">
        <v>1543</v>
      </c>
      <c r="I92" s="134">
        <f t="shared" si="4"/>
        <v>6172</v>
      </c>
      <c r="J92" s="134">
        <f t="shared" si="5"/>
        <v>6172</v>
      </c>
    </row>
    <row r="93" spans="1:10" s="143" customFormat="1" ht="20.399999999999999" x14ac:dyDescent="0.3">
      <c r="A93" s="152" t="s">
        <v>478</v>
      </c>
      <c r="B93" s="153" t="s">
        <v>1757</v>
      </c>
      <c r="C93" s="154" t="s">
        <v>1758</v>
      </c>
      <c r="D93" s="155" t="s">
        <v>238</v>
      </c>
      <c r="E93" s="156">
        <v>2</v>
      </c>
      <c r="F93" s="150"/>
      <c r="G93" s="150">
        <f t="shared" si="3"/>
        <v>0</v>
      </c>
      <c r="H93" s="150">
        <v>0</v>
      </c>
      <c r="I93" s="150">
        <f t="shared" si="4"/>
        <v>0</v>
      </c>
      <c r="J93" s="150">
        <f t="shared" si="5"/>
        <v>0</v>
      </c>
    </row>
    <row r="94" spans="1:10" s="120" customFormat="1" ht="40.799999999999997" x14ac:dyDescent="0.3">
      <c r="A94" s="129" t="s">
        <v>480</v>
      </c>
      <c r="B94" s="130" t="s">
        <v>2132</v>
      </c>
      <c r="C94" s="131" t="s">
        <v>2714</v>
      </c>
      <c r="D94" s="132" t="s">
        <v>265</v>
      </c>
      <c r="E94" s="133">
        <v>206</v>
      </c>
      <c r="F94" s="134"/>
      <c r="G94" s="134">
        <f t="shared" si="3"/>
        <v>0</v>
      </c>
      <c r="H94" s="150">
        <v>309</v>
      </c>
      <c r="I94" s="134">
        <f t="shared" si="4"/>
        <v>63654</v>
      </c>
      <c r="J94" s="134">
        <f t="shared" si="5"/>
        <v>63654</v>
      </c>
    </row>
    <row r="95" spans="1:10" s="120" customFormat="1" ht="14.4" x14ac:dyDescent="0.3">
      <c r="A95" s="117" t="s">
        <v>3097</v>
      </c>
      <c r="B95" s="118"/>
      <c r="C95" s="118"/>
      <c r="D95" s="118"/>
      <c r="E95" s="119"/>
      <c r="F95" s="134"/>
      <c r="G95" s="134">
        <f t="shared" si="3"/>
        <v>0</v>
      </c>
      <c r="H95" s="150">
        <v>0</v>
      </c>
      <c r="I95" s="134">
        <f t="shared" si="4"/>
        <v>0</v>
      </c>
      <c r="J95" s="134">
        <f t="shared" si="5"/>
        <v>0</v>
      </c>
    </row>
    <row r="96" spans="1:10" s="143" customFormat="1" ht="36.75" customHeight="1" x14ac:dyDescent="0.3">
      <c r="A96" s="152" t="s">
        <v>482</v>
      </c>
      <c r="B96" s="153" t="s">
        <v>372</v>
      </c>
      <c r="C96" s="154" t="s">
        <v>373</v>
      </c>
      <c r="D96" s="155" t="s">
        <v>374</v>
      </c>
      <c r="E96" s="169">
        <v>0.92266999999999999</v>
      </c>
      <c r="F96" s="150"/>
      <c r="G96" s="150">
        <f t="shared" si="3"/>
        <v>0</v>
      </c>
      <c r="H96" s="150">
        <v>0</v>
      </c>
      <c r="I96" s="150">
        <f t="shared" si="4"/>
        <v>0</v>
      </c>
      <c r="J96" s="150">
        <f t="shared" si="5"/>
        <v>0</v>
      </c>
    </row>
    <row r="97" spans="1:10" s="120" customFormat="1" ht="40.799999999999997" x14ac:dyDescent="0.3">
      <c r="A97" s="129" t="s">
        <v>484</v>
      </c>
      <c r="B97" s="130" t="s">
        <v>1701</v>
      </c>
      <c r="C97" s="131" t="s">
        <v>3098</v>
      </c>
      <c r="D97" s="132" t="s">
        <v>437</v>
      </c>
      <c r="E97" s="133">
        <v>105</v>
      </c>
      <c r="F97" s="134"/>
      <c r="G97" s="134">
        <f t="shared" si="3"/>
        <v>0</v>
      </c>
      <c r="H97" s="150">
        <v>4628</v>
      </c>
      <c r="I97" s="134">
        <f t="shared" si="4"/>
        <v>485940</v>
      </c>
      <c r="J97" s="134">
        <f t="shared" si="5"/>
        <v>485940</v>
      </c>
    </row>
    <row r="98" spans="1:10" s="120" customFormat="1" ht="40.799999999999997" x14ac:dyDescent="0.3">
      <c r="A98" s="129" t="s">
        <v>486</v>
      </c>
      <c r="B98" s="130" t="s">
        <v>1701</v>
      </c>
      <c r="C98" s="131" t="s">
        <v>3099</v>
      </c>
      <c r="D98" s="132" t="s">
        <v>437</v>
      </c>
      <c r="E98" s="133">
        <v>8</v>
      </c>
      <c r="F98" s="134"/>
      <c r="G98" s="134">
        <f t="shared" si="3"/>
        <v>0</v>
      </c>
      <c r="H98" s="150">
        <v>1543</v>
      </c>
      <c r="I98" s="134">
        <f t="shared" si="4"/>
        <v>12344</v>
      </c>
      <c r="J98" s="134">
        <f t="shared" si="5"/>
        <v>12344</v>
      </c>
    </row>
    <row r="99" spans="1:10" s="120" customFormat="1" ht="40.799999999999997" x14ac:dyDescent="0.3">
      <c r="A99" s="129" t="s">
        <v>487</v>
      </c>
      <c r="B99" s="130" t="s">
        <v>1701</v>
      </c>
      <c r="C99" s="131" t="s">
        <v>3100</v>
      </c>
      <c r="D99" s="132" t="s">
        <v>437</v>
      </c>
      <c r="E99" s="133">
        <v>13</v>
      </c>
      <c r="F99" s="134"/>
      <c r="G99" s="134">
        <f t="shared" si="3"/>
        <v>0</v>
      </c>
      <c r="H99" s="150">
        <v>1543</v>
      </c>
      <c r="I99" s="134">
        <f t="shared" si="4"/>
        <v>20059</v>
      </c>
      <c r="J99" s="134">
        <f t="shared" si="5"/>
        <v>20059</v>
      </c>
    </row>
    <row r="100" spans="1:10" s="120" customFormat="1" ht="40.799999999999997" x14ac:dyDescent="0.3">
      <c r="A100" s="129" t="s">
        <v>488</v>
      </c>
      <c r="B100" s="130" t="s">
        <v>3101</v>
      </c>
      <c r="C100" s="131" t="s">
        <v>2518</v>
      </c>
      <c r="D100" s="132" t="s">
        <v>437</v>
      </c>
      <c r="E100" s="133">
        <v>265</v>
      </c>
      <c r="F100" s="134"/>
      <c r="G100" s="134">
        <f t="shared" si="3"/>
        <v>0</v>
      </c>
      <c r="H100" s="150">
        <v>309</v>
      </c>
      <c r="I100" s="134">
        <f t="shared" si="4"/>
        <v>81885</v>
      </c>
      <c r="J100" s="134">
        <f t="shared" si="5"/>
        <v>81885</v>
      </c>
    </row>
    <row r="101" spans="1:10" s="120" customFormat="1" ht="40.799999999999997" x14ac:dyDescent="0.3">
      <c r="A101" s="129" t="s">
        <v>490</v>
      </c>
      <c r="B101" s="130" t="s">
        <v>3101</v>
      </c>
      <c r="C101" s="131" t="s">
        <v>3102</v>
      </c>
      <c r="D101" s="132" t="s">
        <v>437</v>
      </c>
      <c r="E101" s="133">
        <v>20</v>
      </c>
      <c r="F101" s="134"/>
      <c r="G101" s="134">
        <f t="shared" si="3"/>
        <v>0</v>
      </c>
      <c r="H101" s="150">
        <v>309</v>
      </c>
      <c r="I101" s="134">
        <f t="shared" si="4"/>
        <v>6180</v>
      </c>
      <c r="J101" s="134">
        <f t="shared" si="5"/>
        <v>6180</v>
      </c>
    </row>
    <row r="102" spans="1:10" s="143" customFormat="1" ht="20.399999999999999" x14ac:dyDescent="0.3">
      <c r="A102" s="152" t="s">
        <v>492</v>
      </c>
      <c r="B102" s="153" t="s">
        <v>1727</v>
      </c>
      <c r="C102" s="154" t="s">
        <v>1728</v>
      </c>
      <c r="D102" s="155" t="s">
        <v>174</v>
      </c>
      <c r="E102" s="156">
        <v>1</v>
      </c>
      <c r="F102" s="150"/>
      <c r="G102" s="150">
        <f t="shared" si="3"/>
        <v>0</v>
      </c>
      <c r="H102" s="150">
        <v>0</v>
      </c>
      <c r="I102" s="150">
        <f t="shared" si="4"/>
        <v>0</v>
      </c>
      <c r="J102" s="150">
        <f t="shared" si="5"/>
        <v>0</v>
      </c>
    </row>
    <row r="103" spans="1:10" s="120" customFormat="1" ht="40.799999999999997" x14ac:dyDescent="0.3">
      <c r="A103" s="129" t="s">
        <v>493</v>
      </c>
      <c r="B103" s="130" t="s">
        <v>2523</v>
      </c>
      <c r="C103" s="131" t="s">
        <v>1736</v>
      </c>
      <c r="D103" s="132" t="s">
        <v>437</v>
      </c>
      <c r="E103" s="133">
        <v>100</v>
      </c>
      <c r="F103" s="134"/>
      <c r="G103" s="134">
        <f t="shared" si="3"/>
        <v>0</v>
      </c>
      <c r="H103" s="150">
        <v>3085</v>
      </c>
      <c r="I103" s="134">
        <f t="shared" si="4"/>
        <v>308500</v>
      </c>
      <c r="J103" s="134">
        <f t="shared" si="5"/>
        <v>308500</v>
      </c>
    </row>
    <row r="104" spans="1:10" s="120" customFormat="1" ht="40.799999999999997" x14ac:dyDescent="0.3">
      <c r="A104" s="129" t="s">
        <v>494</v>
      </c>
      <c r="B104" s="130" t="s">
        <v>1737</v>
      </c>
      <c r="C104" s="131" t="s">
        <v>2477</v>
      </c>
      <c r="D104" s="132" t="s">
        <v>437</v>
      </c>
      <c r="E104" s="133">
        <v>200</v>
      </c>
      <c r="F104" s="134"/>
      <c r="G104" s="134">
        <f t="shared" si="3"/>
        <v>0</v>
      </c>
      <c r="H104" s="150">
        <v>309</v>
      </c>
      <c r="I104" s="134">
        <f t="shared" si="4"/>
        <v>61800</v>
      </c>
      <c r="J104" s="134">
        <f t="shared" si="5"/>
        <v>61800</v>
      </c>
    </row>
    <row r="105" spans="1:10" s="143" customFormat="1" ht="20.399999999999999" x14ac:dyDescent="0.3">
      <c r="A105" s="152" t="s">
        <v>495</v>
      </c>
      <c r="B105" s="153" t="s">
        <v>534</v>
      </c>
      <c r="C105" s="154" t="s">
        <v>535</v>
      </c>
      <c r="D105" s="155" t="s">
        <v>174</v>
      </c>
      <c r="E105" s="158">
        <v>0.9</v>
      </c>
      <c r="F105" s="150"/>
      <c r="G105" s="150">
        <f t="shared" si="3"/>
        <v>0</v>
      </c>
      <c r="H105" s="150">
        <v>0</v>
      </c>
      <c r="I105" s="150">
        <f t="shared" si="4"/>
        <v>0</v>
      </c>
      <c r="J105" s="150">
        <f t="shared" si="5"/>
        <v>0</v>
      </c>
    </row>
    <row r="106" spans="1:10" s="120" customFormat="1" ht="40.799999999999997" x14ac:dyDescent="0.3">
      <c r="A106" s="129" t="s">
        <v>496</v>
      </c>
      <c r="B106" s="130" t="s">
        <v>1715</v>
      </c>
      <c r="C106" s="131" t="s">
        <v>3104</v>
      </c>
      <c r="D106" s="132" t="s">
        <v>437</v>
      </c>
      <c r="E106" s="133">
        <v>30</v>
      </c>
      <c r="F106" s="134"/>
      <c r="G106" s="134">
        <f t="shared" si="3"/>
        <v>0</v>
      </c>
      <c r="H106" s="150">
        <v>2314</v>
      </c>
      <c r="I106" s="134">
        <f t="shared" si="4"/>
        <v>69420</v>
      </c>
      <c r="J106" s="134">
        <f t="shared" si="5"/>
        <v>69420</v>
      </c>
    </row>
    <row r="107" spans="1:10" s="120" customFormat="1" ht="40.799999999999997" x14ac:dyDescent="0.3">
      <c r="A107" s="129" t="s">
        <v>498</v>
      </c>
      <c r="B107" s="130" t="s">
        <v>1715</v>
      </c>
      <c r="C107" s="131" t="s">
        <v>2478</v>
      </c>
      <c r="D107" s="132" t="s">
        <v>437</v>
      </c>
      <c r="E107" s="133">
        <v>60</v>
      </c>
      <c r="F107" s="134"/>
      <c r="G107" s="134">
        <f t="shared" si="3"/>
        <v>0</v>
      </c>
      <c r="H107" s="150">
        <v>1543</v>
      </c>
      <c r="I107" s="134">
        <f t="shared" si="4"/>
        <v>92580</v>
      </c>
      <c r="J107" s="134">
        <f t="shared" si="5"/>
        <v>92580</v>
      </c>
    </row>
    <row r="108" spans="1:10" s="120" customFormat="1" ht="40.799999999999997" x14ac:dyDescent="0.3">
      <c r="A108" s="129" t="s">
        <v>500</v>
      </c>
      <c r="B108" s="130" t="s">
        <v>3105</v>
      </c>
      <c r="C108" s="131" t="s">
        <v>1877</v>
      </c>
      <c r="D108" s="132" t="s">
        <v>437</v>
      </c>
      <c r="E108" s="133">
        <v>380</v>
      </c>
      <c r="F108" s="134"/>
      <c r="G108" s="134">
        <f t="shared" si="3"/>
        <v>0</v>
      </c>
      <c r="H108" s="150">
        <v>309</v>
      </c>
      <c r="I108" s="134">
        <f t="shared" si="4"/>
        <v>117420</v>
      </c>
      <c r="J108" s="134">
        <f t="shared" si="5"/>
        <v>117420</v>
      </c>
    </row>
    <row r="109" spans="1:10" s="120" customFormat="1" ht="40.799999999999997" x14ac:dyDescent="0.3">
      <c r="A109" s="129" t="s">
        <v>502</v>
      </c>
      <c r="B109" s="130" t="s">
        <v>3106</v>
      </c>
      <c r="C109" s="131" t="s">
        <v>1817</v>
      </c>
      <c r="D109" s="132" t="s">
        <v>437</v>
      </c>
      <c r="E109" s="133">
        <v>6</v>
      </c>
      <c r="F109" s="134"/>
      <c r="G109" s="134">
        <f t="shared" si="3"/>
        <v>0</v>
      </c>
      <c r="H109" s="150">
        <v>309</v>
      </c>
      <c r="I109" s="134">
        <f t="shared" si="4"/>
        <v>1854</v>
      </c>
      <c r="J109" s="134">
        <f t="shared" si="5"/>
        <v>1854</v>
      </c>
    </row>
    <row r="110" spans="1:10" s="120" customFormat="1" ht="40.799999999999997" x14ac:dyDescent="0.3">
      <c r="A110" s="129" t="s">
        <v>504</v>
      </c>
      <c r="B110" s="130" t="s">
        <v>3106</v>
      </c>
      <c r="C110" s="131" t="s">
        <v>1819</v>
      </c>
      <c r="D110" s="132" t="s">
        <v>437</v>
      </c>
      <c r="E110" s="133">
        <v>12</v>
      </c>
      <c r="F110" s="134"/>
      <c r="G110" s="134">
        <f t="shared" si="3"/>
        <v>0</v>
      </c>
      <c r="H110" s="150">
        <v>309</v>
      </c>
      <c r="I110" s="134">
        <f t="shared" si="4"/>
        <v>3708</v>
      </c>
      <c r="J110" s="134">
        <f t="shared" si="5"/>
        <v>3708</v>
      </c>
    </row>
    <row r="111" spans="1:10" s="120" customFormat="1" ht="40.799999999999997" x14ac:dyDescent="0.3">
      <c r="A111" s="129" t="s">
        <v>506</v>
      </c>
      <c r="B111" s="130" t="s">
        <v>3106</v>
      </c>
      <c r="C111" s="131" t="s">
        <v>2531</v>
      </c>
      <c r="D111" s="132" t="s">
        <v>437</v>
      </c>
      <c r="E111" s="133">
        <v>10</v>
      </c>
      <c r="F111" s="134"/>
      <c r="G111" s="134">
        <f t="shared" si="3"/>
        <v>0</v>
      </c>
      <c r="H111" s="150">
        <v>7714</v>
      </c>
      <c r="I111" s="134">
        <f t="shared" si="4"/>
        <v>77140</v>
      </c>
      <c r="J111" s="134">
        <f t="shared" si="5"/>
        <v>77140</v>
      </c>
    </row>
    <row r="112" spans="1:10" s="143" customFormat="1" ht="20.399999999999999" x14ac:dyDescent="0.3">
      <c r="A112" s="152" t="s">
        <v>508</v>
      </c>
      <c r="B112" s="153" t="s">
        <v>1727</v>
      </c>
      <c r="C112" s="154" t="s">
        <v>1728</v>
      </c>
      <c r="D112" s="155" t="s">
        <v>174</v>
      </c>
      <c r="E112" s="158">
        <v>0.1</v>
      </c>
      <c r="F112" s="150"/>
      <c r="G112" s="150">
        <f t="shared" si="3"/>
        <v>0</v>
      </c>
      <c r="H112" s="150">
        <v>0</v>
      </c>
      <c r="I112" s="150">
        <f t="shared" si="4"/>
        <v>0</v>
      </c>
      <c r="J112" s="150">
        <f t="shared" si="5"/>
        <v>0</v>
      </c>
    </row>
    <row r="113" spans="1:10" s="120" customFormat="1" ht="40.799999999999997" x14ac:dyDescent="0.3">
      <c r="A113" s="129" t="s">
        <v>510</v>
      </c>
      <c r="B113" s="130" t="s">
        <v>2523</v>
      </c>
      <c r="C113" s="131" t="s">
        <v>2485</v>
      </c>
      <c r="D113" s="132" t="s">
        <v>437</v>
      </c>
      <c r="E113" s="133">
        <v>10</v>
      </c>
      <c r="F113" s="134"/>
      <c r="G113" s="134">
        <f t="shared" si="3"/>
        <v>0</v>
      </c>
      <c r="H113" s="150">
        <v>3085</v>
      </c>
      <c r="I113" s="134">
        <f t="shared" si="4"/>
        <v>30850</v>
      </c>
      <c r="J113" s="134">
        <f t="shared" si="5"/>
        <v>30850</v>
      </c>
    </row>
    <row r="114" spans="1:10" s="120" customFormat="1" ht="40.799999999999997" x14ac:dyDescent="0.3">
      <c r="A114" s="129" t="s">
        <v>511</v>
      </c>
      <c r="B114" s="130" t="s">
        <v>3107</v>
      </c>
      <c r="C114" s="131" t="s">
        <v>2486</v>
      </c>
      <c r="D114" s="132" t="s">
        <v>437</v>
      </c>
      <c r="E114" s="133">
        <v>20</v>
      </c>
      <c r="F114" s="134"/>
      <c r="G114" s="134">
        <f t="shared" si="3"/>
        <v>0</v>
      </c>
      <c r="H114" s="150">
        <v>16.5</v>
      </c>
      <c r="I114" s="134">
        <f t="shared" si="4"/>
        <v>330</v>
      </c>
      <c r="J114" s="134">
        <f t="shared" si="5"/>
        <v>330</v>
      </c>
    </row>
    <row r="115" spans="1:10" s="120" customFormat="1" ht="40.799999999999997" x14ac:dyDescent="0.3">
      <c r="A115" s="129" t="s">
        <v>515</v>
      </c>
      <c r="B115" s="130" t="s">
        <v>1778</v>
      </c>
      <c r="C115" s="131" t="s">
        <v>2126</v>
      </c>
      <c r="D115" s="132" t="s">
        <v>437</v>
      </c>
      <c r="E115" s="133">
        <v>800</v>
      </c>
      <c r="F115" s="134"/>
      <c r="G115" s="134">
        <f t="shared" si="3"/>
        <v>0</v>
      </c>
      <c r="H115" s="150">
        <v>16.5</v>
      </c>
      <c r="I115" s="134">
        <f t="shared" si="4"/>
        <v>13200</v>
      </c>
      <c r="J115" s="134">
        <f t="shared" si="5"/>
        <v>13200</v>
      </c>
    </row>
    <row r="116" spans="1:10" s="120" customFormat="1" ht="40.799999999999997" x14ac:dyDescent="0.3">
      <c r="A116" s="129" t="s">
        <v>517</v>
      </c>
      <c r="B116" s="130" t="s">
        <v>1780</v>
      </c>
      <c r="C116" s="131" t="s">
        <v>2098</v>
      </c>
      <c r="D116" s="132" t="s">
        <v>437</v>
      </c>
      <c r="E116" s="133">
        <v>800</v>
      </c>
      <c r="F116" s="134"/>
      <c r="G116" s="134">
        <f t="shared" si="3"/>
        <v>0</v>
      </c>
      <c r="H116" s="150">
        <v>16.5</v>
      </c>
      <c r="I116" s="134">
        <f t="shared" si="4"/>
        <v>13200</v>
      </c>
      <c r="J116" s="134">
        <f t="shared" si="5"/>
        <v>13200</v>
      </c>
    </row>
    <row r="117" spans="1:10" s="120" customFormat="1" ht="40.799999999999997" x14ac:dyDescent="0.3">
      <c r="A117" s="129" t="s">
        <v>522</v>
      </c>
      <c r="B117" s="130" t="s">
        <v>1741</v>
      </c>
      <c r="C117" s="131" t="s">
        <v>2488</v>
      </c>
      <c r="D117" s="132" t="s">
        <v>437</v>
      </c>
      <c r="E117" s="133">
        <v>200</v>
      </c>
      <c r="F117" s="134"/>
      <c r="G117" s="134">
        <f t="shared" si="3"/>
        <v>0</v>
      </c>
      <c r="H117" s="150">
        <v>155</v>
      </c>
      <c r="I117" s="134">
        <f t="shared" si="4"/>
        <v>31000</v>
      </c>
      <c r="J117" s="134">
        <f t="shared" si="5"/>
        <v>31000</v>
      </c>
    </row>
    <row r="118" spans="1:10" s="120" customFormat="1" ht="40.799999999999997" x14ac:dyDescent="0.3">
      <c r="A118" s="129" t="s">
        <v>1785</v>
      </c>
      <c r="B118" s="130" t="s">
        <v>3108</v>
      </c>
      <c r="C118" s="131" t="s">
        <v>1886</v>
      </c>
      <c r="D118" s="132" t="s">
        <v>437</v>
      </c>
      <c r="E118" s="133">
        <v>20</v>
      </c>
      <c r="F118" s="134"/>
      <c r="G118" s="134">
        <f t="shared" si="3"/>
        <v>0</v>
      </c>
      <c r="H118" s="150">
        <v>16.5</v>
      </c>
      <c r="I118" s="134">
        <f t="shared" si="4"/>
        <v>330</v>
      </c>
      <c r="J118" s="134">
        <f t="shared" si="5"/>
        <v>330</v>
      </c>
    </row>
    <row r="119" spans="1:10" s="120" customFormat="1" ht="40.799999999999997" x14ac:dyDescent="0.3">
      <c r="A119" s="129" t="s">
        <v>529</v>
      </c>
      <c r="B119" s="130" t="s">
        <v>3109</v>
      </c>
      <c r="C119" s="131" t="s">
        <v>1822</v>
      </c>
      <c r="D119" s="132" t="s">
        <v>437</v>
      </c>
      <c r="E119" s="133">
        <v>20</v>
      </c>
      <c r="F119" s="134"/>
      <c r="G119" s="134">
        <f t="shared" si="3"/>
        <v>0</v>
      </c>
      <c r="H119" s="150">
        <v>16.5</v>
      </c>
      <c r="I119" s="134">
        <f t="shared" si="4"/>
        <v>330</v>
      </c>
      <c r="J119" s="134">
        <f t="shared" si="5"/>
        <v>330</v>
      </c>
    </row>
    <row r="120" spans="1:10" s="120" customFormat="1" ht="40.799999999999997" x14ac:dyDescent="0.3">
      <c r="A120" s="129" t="s">
        <v>531</v>
      </c>
      <c r="B120" s="130" t="s">
        <v>1913</v>
      </c>
      <c r="C120" s="131" t="s">
        <v>1742</v>
      </c>
      <c r="D120" s="132" t="s">
        <v>265</v>
      </c>
      <c r="E120" s="133">
        <v>220</v>
      </c>
      <c r="F120" s="134"/>
      <c r="G120" s="134">
        <f t="shared" si="3"/>
        <v>0</v>
      </c>
      <c r="H120" s="150">
        <v>155</v>
      </c>
      <c r="I120" s="134">
        <f t="shared" si="4"/>
        <v>34100</v>
      </c>
      <c r="J120" s="134">
        <f t="shared" si="5"/>
        <v>34100</v>
      </c>
    </row>
    <row r="121" spans="1:10" s="120" customFormat="1" ht="40.799999999999997" x14ac:dyDescent="0.3">
      <c r="A121" s="129" t="s">
        <v>533</v>
      </c>
      <c r="B121" s="130" t="s">
        <v>1769</v>
      </c>
      <c r="C121" s="131" t="s">
        <v>1770</v>
      </c>
      <c r="D121" s="132" t="s">
        <v>437</v>
      </c>
      <c r="E121" s="133">
        <v>80</v>
      </c>
      <c r="F121" s="134"/>
      <c r="G121" s="134">
        <f t="shared" si="3"/>
        <v>0</v>
      </c>
      <c r="H121" s="150">
        <v>772</v>
      </c>
      <c r="I121" s="134">
        <f t="shared" si="4"/>
        <v>61760</v>
      </c>
      <c r="J121" s="134">
        <f t="shared" si="5"/>
        <v>61760</v>
      </c>
    </row>
    <row r="122" spans="1:10" s="120" customFormat="1" ht="40.799999999999997" x14ac:dyDescent="0.3">
      <c r="A122" s="129" t="s">
        <v>541</v>
      </c>
      <c r="B122" s="130" t="s">
        <v>1776</v>
      </c>
      <c r="C122" s="131" t="s">
        <v>1883</v>
      </c>
      <c r="D122" s="132" t="s">
        <v>437</v>
      </c>
      <c r="E122" s="133">
        <v>2790</v>
      </c>
      <c r="F122" s="134"/>
      <c r="G122" s="134">
        <f t="shared" si="3"/>
        <v>0</v>
      </c>
      <c r="H122" s="150">
        <v>16.5</v>
      </c>
      <c r="I122" s="134">
        <f t="shared" si="4"/>
        <v>46035</v>
      </c>
      <c r="J122" s="134">
        <f t="shared" si="5"/>
        <v>46035</v>
      </c>
    </row>
    <row r="123" spans="1:10" s="120" customFormat="1" ht="40.799999999999997" x14ac:dyDescent="0.3">
      <c r="A123" s="129" t="s">
        <v>544</v>
      </c>
      <c r="B123" s="130" t="s">
        <v>3109</v>
      </c>
      <c r="C123" s="131" t="s">
        <v>1884</v>
      </c>
      <c r="D123" s="132" t="s">
        <v>437</v>
      </c>
      <c r="E123" s="133">
        <v>2790</v>
      </c>
      <c r="F123" s="134"/>
      <c r="G123" s="134">
        <f t="shared" si="3"/>
        <v>0</v>
      </c>
      <c r="H123" s="150">
        <v>16.5</v>
      </c>
      <c r="I123" s="134">
        <f t="shared" si="4"/>
        <v>46035</v>
      </c>
      <c r="J123" s="134">
        <f t="shared" si="5"/>
        <v>46035</v>
      </c>
    </row>
    <row r="124" spans="1:10" s="120" customFormat="1" ht="40.799999999999997" x14ac:dyDescent="0.3">
      <c r="A124" s="129" t="s">
        <v>546</v>
      </c>
      <c r="B124" s="130" t="s">
        <v>3110</v>
      </c>
      <c r="C124" s="131" t="s">
        <v>1885</v>
      </c>
      <c r="D124" s="132" t="s">
        <v>437</v>
      </c>
      <c r="E124" s="133">
        <v>2790</v>
      </c>
      <c r="F124" s="134"/>
      <c r="G124" s="134">
        <f t="shared" si="3"/>
        <v>0</v>
      </c>
      <c r="H124" s="150">
        <v>16.5</v>
      </c>
      <c r="I124" s="134">
        <f t="shared" si="4"/>
        <v>46035</v>
      </c>
      <c r="J124" s="134">
        <f t="shared" si="5"/>
        <v>46035</v>
      </c>
    </row>
    <row r="125" spans="1:10" s="120" customFormat="1" ht="40.799999999999997" x14ac:dyDescent="0.3">
      <c r="A125" s="129" t="s">
        <v>554</v>
      </c>
      <c r="B125" s="130" t="s">
        <v>1776</v>
      </c>
      <c r="C125" s="131" t="s">
        <v>1789</v>
      </c>
      <c r="D125" s="132" t="s">
        <v>437</v>
      </c>
      <c r="E125" s="133">
        <v>840</v>
      </c>
      <c r="F125" s="134"/>
      <c r="G125" s="134">
        <f t="shared" si="3"/>
        <v>0</v>
      </c>
      <c r="H125" s="150">
        <v>16.5</v>
      </c>
      <c r="I125" s="134">
        <f t="shared" si="4"/>
        <v>13860</v>
      </c>
      <c r="J125" s="134">
        <f t="shared" si="5"/>
        <v>13860</v>
      </c>
    </row>
    <row r="126" spans="1:10" s="120" customFormat="1" ht="40.799999999999997" x14ac:dyDescent="0.3">
      <c r="A126" s="129" t="s">
        <v>556</v>
      </c>
      <c r="B126" s="130" t="s">
        <v>1778</v>
      </c>
      <c r="C126" s="131" t="s">
        <v>1790</v>
      </c>
      <c r="D126" s="132" t="s">
        <v>437</v>
      </c>
      <c r="E126" s="133">
        <v>840</v>
      </c>
      <c r="F126" s="134"/>
      <c r="G126" s="134">
        <f t="shared" si="3"/>
        <v>0</v>
      </c>
      <c r="H126" s="150">
        <v>16.5</v>
      </c>
      <c r="I126" s="134">
        <f t="shared" si="4"/>
        <v>13860</v>
      </c>
      <c r="J126" s="134">
        <f t="shared" si="5"/>
        <v>13860</v>
      </c>
    </row>
    <row r="127" spans="1:10" s="120" customFormat="1" ht="39" customHeight="1" x14ac:dyDescent="0.3">
      <c r="A127" s="129" t="s">
        <v>558</v>
      </c>
      <c r="B127" s="130" t="s">
        <v>3111</v>
      </c>
      <c r="C127" s="131" t="s">
        <v>1768</v>
      </c>
      <c r="D127" s="132" t="s">
        <v>437</v>
      </c>
      <c r="E127" s="133">
        <v>115</v>
      </c>
      <c r="F127" s="134"/>
      <c r="G127" s="134">
        <f t="shared" si="3"/>
        <v>0</v>
      </c>
      <c r="H127" s="150">
        <v>4628</v>
      </c>
      <c r="I127" s="134">
        <f t="shared" si="4"/>
        <v>532220</v>
      </c>
      <c r="J127" s="134">
        <f t="shared" si="5"/>
        <v>532220</v>
      </c>
    </row>
    <row r="128" spans="1:10" s="143" customFormat="1" ht="20.399999999999999" x14ac:dyDescent="0.3">
      <c r="A128" s="152" t="s">
        <v>567</v>
      </c>
      <c r="B128" s="153" t="s">
        <v>1757</v>
      </c>
      <c r="C128" s="154" t="s">
        <v>1758</v>
      </c>
      <c r="D128" s="155" t="s">
        <v>238</v>
      </c>
      <c r="E128" s="156">
        <v>13</v>
      </c>
      <c r="F128" s="150"/>
      <c r="G128" s="150">
        <f t="shared" si="3"/>
        <v>0</v>
      </c>
      <c r="H128" s="150">
        <v>0</v>
      </c>
      <c r="I128" s="150">
        <f t="shared" si="4"/>
        <v>0</v>
      </c>
      <c r="J128" s="150">
        <f t="shared" si="5"/>
        <v>0</v>
      </c>
    </row>
    <row r="129" spans="1:10" s="120" customFormat="1" ht="40.799999999999997" x14ac:dyDescent="0.3">
      <c r="A129" s="129" t="s">
        <v>569</v>
      </c>
      <c r="B129" s="130" t="s">
        <v>1765</v>
      </c>
      <c r="C129" s="131" t="s">
        <v>3112</v>
      </c>
      <c r="D129" s="132" t="s">
        <v>265</v>
      </c>
      <c r="E129" s="133">
        <v>1339</v>
      </c>
      <c r="F129" s="134"/>
      <c r="G129" s="134">
        <f t="shared" si="3"/>
        <v>0</v>
      </c>
      <c r="H129" s="150">
        <v>309</v>
      </c>
      <c r="I129" s="134">
        <f t="shared" si="4"/>
        <v>413751</v>
      </c>
      <c r="J129" s="134">
        <f t="shared" si="5"/>
        <v>413751</v>
      </c>
    </row>
    <row r="130" spans="1:10" s="120" customFormat="1" ht="40.799999999999997" x14ac:dyDescent="0.3">
      <c r="A130" s="129" t="s">
        <v>1808</v>
      </c>
      <c r="B130" s="130" t="s">
        <v>1773</v>
      </c>
      <c r="C130" s="131" t="s">
        <v>1774</v>
      </c>
      <c r="D130" s="132" t="s">
        <v>1775</v>
      </c>
      <c r="E130" s="133">
        <v>22</v>
      </c>
      <c r="F130" s="134"/>
      <c r="G130" s="134">
        <f t="shared" si="3"/>
        <v>0</v>
      </c>
      <c r="H130" s="150">
        <v>3085</v>
      </c>
      <c r="I130" s="134">
        <f t="shared" si="4"/>
        <v>67870</v>
      </c>
      <c r="J130" s="134">
        <f t="shared" si="5"/>
        <v>67870</v>
      </c>
    </row>
    <row r="131" spans="1:10" s="120" customFormat="1" ht="40.799999999999997" x14ac:dyDescent="0.3">
      <c r="A131" s="129" t="s">
        <v>577</v>
      </c>
      <c r="B131" s="130" t="s">
        <v>1771</v>
      </c>
      <c r="C131" s="131" t="s">
        <v>2499</v>
      </c>
      <c r="D131" s="132" t="s">
        <v>437</v>
      </c>
      <c r="E131" s="133">
        <v>2600</v>
      </c>
      <c r="F131" s="134"/>
      <c r="G131" s="134">
        <f t="shared" ref="G131:G183" si="6">E131*F131</f>
        <v>0</v>
      </c>
      <c r="H131" s="150">
        <v>16.54</v>
      </c>
      <c r="I131" s="134">
        <f t="shared" ref="I131:I183" si="7">E131*H131</f>
        <v>43004</v>
      </c>
      <c r="J131" s="134">
        <f t="shared" ref="J131:J183" si="8">G131+I131</f>
        <v>43004</v>
      </c>
    </row>
    <row r="132" spans="1:10" s="120" customFormat="1" ht="40.799999999999997" x14ac:dyDescent="0.3">
      <c r="A132" s="129" t="s">
        <v>1812</v>
      </c>
      <c r="B132" s="130" t="s">
        <v>1741</v>
      </c>
      <c r="C132" s="131" t="s">
        <v>1784</v>
      </c>
      <c r="D132" s="132" t="s">
        <v>437</v>
      </c>
      <c r="E132" s="133">
        <v>5200</v>
      </c>
      <c r="F132" s="134"/>
      <c r="G132" s="134">
        <f t="shared" si="6"/>
        <v>0</v>
      </c>
      <c r="H132" s="150">
        <v>155</v>
      </c>
      <c r="I132" s="134">
        <f t="shared" si="7"/>
        <v>806000</v>
      </c>
      <c r="J132" s="134">
        <f t="shared" si="8"/>
        <v>806000</v>
      </c>
    </row>
    <row r="133" spans="1:10" s="120" customFormat="1" ht="40.799999999999997" x14ac:dyDescent="0.3">
      <c r="A133" s="129" t="s">
        <v>588</v>
      </c>
      <c r="B133" s="130" t="s">
        <v>1788</v>
      </c>
      <c r="C133" s="131" t="s">
        <v>2537</v>
      </c>
      <c r="D133" s="132" t="s">
        <v>437</v>
      </c>
      <c r="E133" s="133">
        <v>20</v>
      </c>
      <c r="F133" s="134"/>
      <c r="G133" s="134">
        <f t="shared" si="6"/>
        <v>0</v>
      </c>
      <c r="H133" s="150">
        <v>1543</v>
      </c>
      <c r="I133" s="134">
        <f t="shared" si="7"/>
        <v>30860</v>
      </c>
      <c r="J133" s="134">
        <f t="shared" si="8"/>
        <v>30860</v>
      </c>
    </row>
    <row r="134" spans="1:10" s="143" customFormat="1" ht="48" customHeight="1" x14ac:dyDescent="0.3">
      <c r="A134" s="152" t="s">
        <v>1815</v>
      </c>
      <c r="B134" s="153" t="s">
        <v>870</v>
      </c>
      <c r="C134" s="154" t="s">
        <v>871</v>
      </c>
      <c r="D134" s="155" t="s">
        <v>238</v>
      </c>
      <c r="E134" s="157">
        <v>0.09</v>
      </c>
      <c r="F134" s="150"/>
      <c r="G134" s="150">
        <f t="shared" si="6"/>
        <v>0</v>
      </c>
      <c r="H134" s="150">
        <v>0</v>
      </c>
      <c r="I134" s="150">
        <f t="shared" si="7"/>
        <v>0</v>
      </c>
      <c r="J134" s="150">
        <f t="shared" si="8"/>
        <v>0</v>
      </c>
    </row>
    <row r="135" spans="1:10" s="120" customFormat="1" ht="40.799999999999997" x14ac:dyDescent="0.3">
      <c r="A135" s="129" t="s">
        <v>600</v>
      </c>
      <c r="B135" s="130" t="s">
        <v>1755</v>
      </c>
      <c r="C135" s="131" t="s">
        <v>3113</v>
      </c>
      <c r="D135" s="132" t="s">
        <v>265</v>
      </c>
      <c r="E135" s="146">
        <v>9.27</v>
      </c>
      <c r="F135" s="134"/>
      <c r="G135" s="134">
        <f t="shared" si="6"/>
        <v>0</v>
      </c>
      <c r="H135" s="150">
        <v>1543</v>
      </c>
      <c r="I135" s="134">
        <f t="shared" si="7"/>
        <v>14303.609999999999</v>
      </c>
      <c r="J135" s="134">
        <f t="shared" si="8"/>
        <v>14303.609999999999</v>
      </c>
    </row>
    <row r="136" spans="1:10" s="120" customFormat="1" ht="14.4" x14ac:dyDescent="0.3">
      <c r="A136" s="117" t="s">
        <v>2505</v>
      </c>
      <c r="B136" s="118"/>
      <c r="C136" s="118"/>
      <c r="D136" s="118"/>
      <c r="E136" s="119"/>
      <c r="F136" s="134"/>
      <c r="G136" s="134">
        <f t="shared" si="6"/>
        <v>0</v>
      </c>
      <c r="H136" s="150">
        <v>0</v>
      </c>
      <c r="I136" s="134">
        <f t="shared" si="7"/>
        <v>0</v>
      </c>
      <c r="J136" s="134">
        <f t="shared" si="8"/>
        <v>0</v>
      </c>
    </row>
    <row r="137" spans="1:10" s="143" customFormat="1" ht="33.75" customHeight="1" x14ac:dyDescent="0.3">
      <c r="A137" s="152" t="s">
        <v>1820</v>
      </c>
      <c r="B137" s="153" t="s">
        <v>372</v>
      </c>
      <c r="C137" s="154" t="s">
        <v>373</v>
      </c>
      <c r="D137" s="155" t="s">
        <v>374</v>
      </c>
      <c r="E137" s="169">
        <v>0.34947</v>
      </c>
      <c r="F137" s="150"/>
      <c r="G137" s="150">
        <f t="shared" si="6"/>
        <v>0</v>
      </c>
      <c r="H137" s="150">
        <v>0</v>
      </c>
      <c r="I137" s="150">
        <f t="shared" si="7"/>
        <v>0</v>
      </c>
      <c r="J137" s="150">
        <f t="shared" si="8"/>
        <v>0</v>
      </c>
    </row>
    <row r="138" spans="1:10" s="120" customFormat="1" ht="40.799999999999997" x14ac:dyDescent="0.3">
      <c r="A138" s="129" t="s">
        <v>611</v>
      </c>
      <c r="B138" s="130" t="s">
        <v>1701</v>
      </c>
      <c r="C138" s="131" t="s">
        <v>3114</v>
      </c>
      <c r="D138" s="132" t="s">
        <v>437</v>
      </c>
      <c r="E138" s="133">
        <v>36</v>
      </c>
      <c r="F138" s="134"/>
      <c r="G138" s="134">
        <f t="shared" si="6"/>
        <v>0</v>
      </c>
      <c r="H138" s="150">
        <v>4628</v>
      </c>
      <c r="I138" s="134">
        <f t="shared" si="7"/>
        <v>166608</v>
      </c>
      <c r="J138" s="134">
        <f t="shared" si="8"/>
        <v>166608</v>
      </c>
    </row>
    <row r="139" spans="1:10" s="120" customFormat="1" ht="40.799999999999997" x14ac:dyDescent="0.3">
      <c r="A139" s="129" t="s">
        <v>619</v>
      </c>
      <c r="B139" s="130" t="s">
        <v>1833</v>
      </c>
      <c r="C139" s="131" t="s">
        <v>3116</v>
      </c>
      <c r="D139" s="132" t="s">
        <v>437</v>
      </c>
      <c r="E139" s="133">
        <v>2</v>
      </c>
      <c r="F139" s="134"/>
      <c r="G139" s="134">
        <f t="shared" si="6"/>
        <v>0</v>
      </c>
      <c r="H139" s="150">
        <v>1543</v>
      </c>
      <c r="I139" s="134">
        <f t="shared" si="7"/>
        <v>3086</v>
      </c>
      <c r="J139" s="134">
        <f t="shared" si="8"/>
        <v>3086</v>
      </c>
    </row>
    <row r="140" spans="1:10" s="120" customFormat="1" ht="40.799999999999997" x14ac:dyDescent="0.3">
      <c r="A140" s="129" t="s">
        <v>623</v>
      </c>
      <c r="B140" s="130" t="s">
        <v>1701</v>
      </c>
      <c r="C140" s="131" t="s">
        <v>3117</v>
      </c>
      <c r="D140" s="132" t="s">
        <v>437</v>
      </c>
      <c r="E140" s="133">
        <v>5</v>
      </c>
      <c r="F140" s="134"/>
      <c r="G140" s="134">
        <f t="shared" si="6"/>
        <v>0</v>
      </c>
      <c r="H140" s="150">
        <v>1543</v>
      </c>
      <c r="I140" s="134">
        <f t="shared" si="7"/>
        <v>7715</v>
      </c>
      <c r="J140" s="134">
        <f t="shared" si="8"/>
        <v>7715</v>
      </c>
    </row>
    <row r="141" spans="1:10" s="120" customFormat="1" ht="40.799999999999997" x14ac:dyDescent="0.3">
      <c r="A141" s="129" t="s">
        <v>627</v>
      </c>
      <c r="B141" s="130" t="s">
        <v>1701</v>
      </c>
      <c r="C141" s="131" t="s">
        <v>2518</v>
      </c>
      <c r="D141" s="132" t="s">
        <v>437</v>
      </c>
      <c r="E141" s="133">
        <v>91</v>
      </c>
      <c r="F141" s="134"/>
      <c r="G141" s="134">
        <f t="shared" si="6"/>
        <v>0</v>
      </c>
      <c r="H141" s="150">
        <v>309</v>
      </c>
      <c r="I141" s="134">
        <f t="shared" si="7"/>
        <v>28119</v>
      </c>
      <c r="J141" s="134">
        <f t="shared" si="8"/>
        <v>28119</v>
      </c>
    </row>
    <row r="142" spans="1:10" s="120" customFormat="1" ht="40.799999999999997" x14ac:dyDescent="0.3">
      <c r="A142" s="129" t="s">
        <v>629</v>
      </c>
      <c r="B142" s="130" t="s">
        <v>3101</v>
      </c>
      <c r="C142" s="131" t="s">
        <v>3102</v>
      </c>
      <c r="D142" s="132" t="s">
        <v>437</v>
      </c>
      <c r="E142" s="133">
        <v>100</v>
      </c>
      <c r="F142" s="134"/>
      <c r="G142" s="134">
        <f t="shared" si="6"/>
        <v>0</v>
      </c>
      <c r="H142" s="150">
        <v>309</v>
      </c>
      <c r="I142" s="134">
        <f t="shared" si="7"/>
        <v>30900</v>
      </c>
      <c r="J142" s="134">
        <f t="shared" si="8"/>
        <v>30900</v>
      </c>
    </row>
    <row r="143" spans="1:10" s="143" customFormat="1" ht="20.399999999999999" x14ac:dyDescent="0.3">
      <c r="A143" s="152" t="s">
        <v>633</v>
      </c>
      <c r="B143" s="153" t="s">
        <v>418</v>
      </c>
      <c r="C143" s="154" t="s">
        <v>419</v>
      </c>
      <c r="D143" s="155" t="s">
        <v>174</v>
      </c>
      <c r="E143" s="158">
        <v>0.2</v>
      </c>
      <c r="F143" s="150"/>
      <c r="G143" s="150">
        <f t="shared" si="6"/>
        <v>0</v>
      </c>
      <c r="H143" s="150">
        <v>0</v>
      </c>
      <c r="I143" s="150">
        <f t="shared" si="7"/>
        <v>0</v>
      </c>
      <c r="J143" s="150">
        <f t="shared" si="8"/>
        <v>0</v>
      </c>
    </row>
    <row r="144" spans="1:10" s="120" customFormat="1" ht="40.799999999999997" x14ac:dyDescent="0.3">
      <c r="A144" s="129" t="s">
        <v>636</v>
      </c>
      <c r="B144" s="130" t="s">
        <v>2523</v>
      </c>
      <c r="C144" s="131" t="s">
        <v>1873</v>
      </c>
      <c r="D144" s="132" t="s">
        <v>437</v>
      </c>
      <c r="E144" s="133">
        <v>20</v>
      </c>
      <c r="F144" s="134"/>
      <c r="G144" s="134">
        <f t="shared" si="6"/>
        <v>0</v>
      </c>
      <c r="H144" s="150">
        <v>3085</v>
      </c>
      <c r="I144" s="134">
        <f t="shared" si="7"/>
        <v>61700</v>
      </c>
      <c r="J144" s="134">
        <f t="shared" si="8"/>
        <v>61700</v>
      </c>
    </row>
    <row r="145" spans="1:10" s="143" customFormat="1" ht="20.399999999999999" x14ac:dyDescent="0.3">
      <c r="A145" s="152" t="s">
        <v>641</v>
      </c>
      <c r="B145" s="153" t="s">
        <v>418</v>
      </c>
      <c r="C145" s="154" t="s">
        <v>419</v>
      </c>
      <c r="D145" s="155" t="s">
        <v>174</v>
      </c>
      <c r="E145" s="158">
        <v>0.7</v>
      </c>
      <c r="F145" s="150"/>
      <c r="G145" s="150">
        <f t="shared" si="6"/>
        <v>0</v>
      </c>
      <c r="H145" s="150">
        <v>0</v>
      </c>
      <c r="I145" s="150">
        <f t="shared" si="7"/>
        <v>0</v>
      </c>
      <c r="J145" s="150">
        <f t="shared" si="8"/>
        <v>0</v>
      </c>
    </row>
    <row r="146" spans="1:10" s="120" customFormat="1" ht="40.799999999999997" x14ac:dyDescent="0.3">
      <c r="A146" s="129" t="s">
        <v>644</v>
      </c>
      <c r="B146" s="130" t="s">
        <v>1734</v>
      </c>
      <c r="C146" s="131" t="s">
        <v>1736</v>
      </c>
      <c r="D146" s="132" t="s">
        <v>437</v>
      </c>
      <c r="E146" s="133">
        <v>70</v>
      </c>
      <c r="F146" s="134"/>
      <c r="G146" s="134">
        <f t="shared" si="6"/>
        <v>0</v>
      </c>
      <c r="H146" s="150">
        <v>3085</v>
      </c>
      <c r="I146" s="134">
        <f t="shared" si="7"/>
        <v>215950</v>
      </c>
      <c r="J146" s="134">
        <f t="shared" si="8"/>
        <v>215950</v>
      </c>
    </row>
    <row r="147" spans="1:10" s="120" customFormat="1" ht="40.799999999999997" x14ac:dyDescent="0.3">
      <c r="A147" s="129" t="s">
        <v>647</v>
      </c>
      <c r="B147" s="130" t="s">
        <v>1737</v>
      </c>
      <c r="C147" s="131" t="s">
        <v>2477</v>
      </c>
      <c r="D147" s="132" t="s">
        <v>437</v>
      </c>
      <c r="E147" s="133">
        <v>280</v>
      </c>
      <c r="F147" s="134"/>
      <c r="G147" s="134">
        <f t="shared" si="6"/>
        <v>0</v>
      </c>
      <c r="H147" s="150">
        <v>309</v>
      </c>
      <c r="I147" s="134">
        <f t="shared" si="7"/>
        <v>86520</v>
      </c>
      <c r="J147" s="134">
        <f t="shared" si="8"/>
        <v>86520</v>
      </c>
    </row>
    <row r="148" spans="1:10" s="120" customFormat="1" ht="40.799999999999997" x14ac:dyDescent="0.3">
      <c r="A148" s="129" t="s">
        <v>652</v>
      </c>
      <c r="B148" s="130" t="s">
        <v>3118</v>
      </c>
      <c r="C148" s="131" t="s">
        <v>2525</v>
      </c>
      <c r="D148" s="132" t="s">
        <v>437</v>
      </c>
      <c r="E148" s="133">
        <v>15</v>
      </c>
      <c r="F148" s="134"/>
      <c r="G148" s="134">
        <f t="shared" si="6"/>
        <v>0</v>
      </c>
      <c r="H148" s="150">
        <v>4628</v>
      </c>
      <c r="I148" s="134">
        <f t="shared" si="7"/>
        <v>69420</v>
      </c>
      <c r="J148" s="134">
        <f t="shared" si="8"/>
        <v>69420</v>
      </c>
    </row>
    <row r="149" spans="1:10" s="120" customFormat="1" ht="40.799999999999997" x14ac:dyDescent="0.3">
      <c r="A149" s="129" t="s">
        <v>660</v>
      </c>
      <c r="B149" s="130" t="s">
        <v>1866</v>
      </c>
      <c r="C149" s="131" t="s">
        <v>3119</v>
      </c>
      <c r="D149" s="132" t="s">
        <v>437</v>
      </c>
      <c r="E149" s="133">
        <v>10</v>
      </c>
      <c r="F149" s="134"/>
      <c r="G149" s="134">
        <f t="shared" si="6"/>
        <v>0</v>
      </c>
      <c r="H149" s="150">
        <v>4628</v>
      </c>
      <c r="I149" s="134">
        <f t="shared" si="7"/>
        <v>46280</v>
      </c>
      <c r="J149" s="134">
        <f t="shared" si="8"/>
        <v>46280</v>
      </c>
    </row>
    <row r="150" spans="1:10" s="143" customFormat="1" ht="20.399999999999999" x14ac:dyDescent="0.3">
      <c r="A150" s="152" t="s">
        <v>662</v>
      </c>
      <c r="B150" s="153" t="s">
        <v>534</v>
      </c>
      <c r="C150" s="154" t="s">
        <v>535</v>
      </c>
      <c r="D150" s="155" t="s">
        <v>174</v>
      </c>
      <c r="E150" s="157">
        <v>2.35</v>
      </c>
      <c r="F150" s="150"/>
      <c r="G150" s="150">
        <f t="shared" si="6"/>
        <v>0</v>
      </c>
      <c r="H150" s="150">
        <v>0</v>
      </c>
      <c r="I150" s="150">
        <f t="shared" si="7"/>
        <v>0</v>
      </c>
      <c r="J150" s="150">
        <f t="shared" si="8"/>
        <v>0</v>
      </c>
    </row>
    <row r="151" spans="1:10" s="120" customFormat="1" ht="40.799999999999997" x14ac:dyDescent="0.3">
      <c r="A151" s="129" t="s">
        <v>669</v>
      </c>
      <c r="B151" s="130" t="s">
        <v>1715</v>
      </c>
      <c r="C151" s="131" t="s">
        <v>3104</v>
      </c>
      <c r="D151" s="132" t="s">
        <v>437</v>
      </c>
      <c r="E151" s="133">
        <v>30</v>
      </c>
      <c r="F151" s="134"/>
      <c r="G151" s="134">
        <f t="shared" si="6"/>
        <v>0</v>
      </c>
      <c r="H151" s="150">
        <v>2314</v>
      </c>
      <c r="I151" s="134">
        <f t="shared" si="7"/>
        <v>69420</v>
      </c>
      <c r="J151" s="134">
        <f t="shared" si="8"/>
        <v>69420</v>
      </c>
    </row>
    <row r="152" spans="1:10" s="120" customFormat="1" ht="40.799999999999997" x14ac:dyDescent="0.3">
      <c r="A152" s="129" t="s">
        <v>671</v>
      </c>
      <c r="B152" s="130" t="s">
        <v>1715</v>
      </c>
      <c r="C152" s="131" t="s">
        <v>2530</v>
      </c>
      <c r="D152" s="132" t="s">
        <v>437</v>
      </c>
      <c r="E152" s="133">
        <v>170</v>
      </c>
      <c r="F152" s="134"/>
      <c r="G152" s="134">
        <f t="shared" si="6"/>
        <v>0</v>
      </c>
      <c r="H152" s="150">
        <v>1543</v>
      </c>
      <c r="I152" s="134">
        <f t="shared" si="7"/>
        <v>262310</v>
      </c>
      <c r="J152" s="134">
        <f t="shared" si="8"/>
        <v>262310</v>
      </c>
    </row>
    <row r="153" spans="1:10" s="120" customFormat="1" ht="40.799999999999997" x14ac:dyDescent="0.3">
      <c r="A153" s="129" t="s">
        <v>674</v>
      </c>
      <c r="B153" s="130" t="s">
        <v>1715</v>
      </c>
      <c r="C153" s="131" t="s">
        <v>2478</v>
      </c>
      <c r="D153" s="132" t="s">
        <v>437</v>
      </c>
      <c r="E153" s="133">
        <v>35</v>
      </c>
      <c r="F153" s="134"/>
      <c r="G153" s="134">
        <f t="shared" si="6"/>
        <v>0</v>
      </c>
      <c r="H153" s="150">
        <v>1543</v>
      </c>
      <c r="I153" s="134">
        <f t="shared" si="7"/>
        <v>54005</v>
      </c>
      <c r="J153" s="134">
        <f t="shared" si="8"/>
        <v>54005</v>
      </c>
    </row>
    <row r="154" spans="1:10" s="120" customFormat="1" ht="40.799999999999997" x14ac:dyDescent="0.3">
      <c r="A154" s="129" t="s">
        <v>683</v>
      </c>
      <c r="B154" s="130" t="s">
        <v>3105</v>
      </c>
      <c r="C154" s="131" t="s">
        <v>1877</v>
      </c>
      <c r="D154" s="132" t="s">
        <v>437</v>
      </c>
      <c r="E154" s="133">
        <v>650</v>
      </c>
      <c r="F154" s="134"/>
      <c r="G154" s="134">
        <f t="shared" si="6"/>
        <v>0</v>
      </c>
      <c r="H154" s="150">
        <v>309</v>
      </c>
      <c r="I154" s="134">
        <f t="shared" si="7"/>
        <v>200850</v>
      </c>
      <c r="J154" s="134">
        <f t="shared" si="8"/>
        <v>200850</v>
      </c>
    </row>
    <row r="155" spans="1:10" s="120" customFormat="1" ht="40.799999999999997" x14ac:dyDescent="0.3">
      <c r="A155" s="129" t="s">
        <v>685</v>
      </c>
      <c r="B155" s="130" t="s">
        <v>3106</v>
      </c>
      <c r="C155" s="131" t="s">
        <v>1817</v>
      </c>
      <c r="D155" s="132" t="s">
        <v>437</v>
      </c>
      <c r="E155" s="133">
        <v>10</v>
      </c>
      <c r="F155" s="134"/>
      <c r="G155" s="134">
        <f t="shared" si="6"/>
        <v>0</v>
      </c>
      <c r="H155" s="150">
        <v>309</v>
      </c>
      <c r="I155" s="134">
        <f t="shared" si="7"/>
        <v>3090</v>
      </c>
      <c r="J155" s="134">
        <f t="shared" si="8"/>
        <v>3090</v>
      </c>
    </row>
    <row r="156" spans="1:10" s="120" customFormat="1" ht="40.799999999999997" x14ac:dyDescent="0.3">
      <c r="A156" s="129" t="s">
        <v>688</v>
      </c>
      <c r="B156" s="130" t="s">
        <v>1816</v>
      </c>
      <c r="C156" s="131" t="s">
        <v>1819</v>
      </c>
      <c r="D156" s="132" t="s">
        <v>437</v>
      </c>
      <c r="E156" s="133">
        <v>20</v>
      </c>
      <c r="F156" s="134"/>
      <c r="G156" s="134">
        <f t="shared" si="6"/>
        <v>0</v>
      </c>
      <c r="H156" s="150">
        <v>309</v>
      </c>
      <c r="I156" s="134">
        <f t="shared" si="7"/>
        <v>6180</v>
      </c>
      <c r="J156" s="134">
        <f t="shared" si="8"/>
        <v>6180</v>
      </c>
    </row>
    <row r="157" spans="1:10" s="120" customFormat="1" ht="40.799999999999997" x14ac:dyDescent="0.3">
      <c r="A157" s="129" t="s">
        <v>690</v>
      </c>
      <c r="B157" s="130" t="s">
        <v>1816</v>
      </c>
      <c r="C157" s="131" t="s">
        <v>2531</v>
      </c>
      <c r="D157" s="132" t="s">
        <v>437</v>
      </c>
      <c r="E157" s="133">
        <v>15</v>
      </c>
      <c r="F157" s="134"/>
      <c r="G157" s="134">
        <f t="shared" si="6"/>
        <v>0</v>
      </c>
      <c r="H157" s="150">
        <v>7713</v>
      </c>
      <c r="I157" s="134">
        <f t="shared" si="7"/>
        <v>115695</v>
      </c>
      <c r="J157" s="134">
        <f t="shared" si="8"/>
        <v>115695</v>
      </c>
    </row>
    <row r="158" spans="1:10" s="143" customFormat="1" ht="20.399999999999999" x14ac:dyDescent="0.3">
      <c r="A158" s="152" t="s">
        <v>695</v>
      </c>
      <c r="B158" s="153" t="s">
        <v>418</v>
      </c>
      <c r="C158" s="154" t="s">
        <v>419</v>
      </c>
      <c r="D158" s="155" t="s">
        <v>174</v>
      </c>
      <c r="E158" s="157">
        <v>0.15</v>
      </c>
      <c r="F158" s="150"/>
      <c r="G158" s="150">
        <f t="shared" si="6"/>
        <v>0</v>
      </c>
      <c r="H158" s="150">
        <v>0</v>
      </c>
      <c r="I158" s="150">
        <f t="shared" si="7"/>
        <v>0</v>
      </c>
      <c r="J158" s="150">
        <f t="shared" si="8"/>
        <v>0</v>
      </c>
    </row>
    <row r="159" spans="1:10" s="120" customFormat="1" ht="40.799999999999997" x14ac:dyDescent="0.3">
      <c r="A159" s="129" t="s">
        <v>698</v>
      </c>
      <c r="B159" s="130" t="s">
        <v>1734</v>
      </c>
      <c r="C159" s="131" t="s">
        <v>2485</v>
      </c>
      <c r="D159" s="132" t="s">
        <v>437</v>
      </c>
      <c r="E159" s="133">
        <v>15</v>
      </c>
      <c r="F159" s="134"/>
      <c r="G159" s="134">
        <f t="shared" si="6"/>
        <v>0</v>
      </c>
      <c r="H159" s="150">
        <v>3085</v>
      </c>
      <c r="I159" s="134">
        <f t="shared" si="7"/>
        <v>46275</v>
      </c>
      <c r="J159" s="134">
        <f t="shared" si="8"/>
        <v>46275</v>
      </c>
    </row>
    <row r="160" spans="1:10" s="120" customFormat="1" ht="40.799999999999997" x14ac:dyDescent="0.3">
      <c r="A160" s="129" t="s">
        <v>700</v>
      </c>
      <c r="B160" s="130" t="s">
        <v>1801</v>
      </c>
      <c r="C160" s="131" t="s">
        <v>2486</v>
      </c>
      <c r="D160" s="132" t="s">
        <v>437</v>
      </c>
      <c r="E160" s="133">
        <v>30</v>
      </c>
      <c r="F160" s="134"/>
      <c r="G160" s="134">
        <f t="shared" si="6"/>
        <v>0</v>
      </c>
      <c r="H160" s="150">
        <v>47.3</v>
      </c>
      <c r="I160" s="134">
        <f t="shared" si="7"/>
        <v>1419</v>
      </c>
      <c r="J160" s="134">
        <f t="shared" si="8"/>
        <v>1419</v>
      </c>
    </row>
    <row r="161" spans="1:10" s="120" customFormat="1" ht="40.799999999999997" x14ac:dyDescent="0.3">
      <c r="A161" s="129" t="s">
        <v>702</v>
      </c>
      <c r="B161" s="130" t="s">
        <v>1778</v>
      </c>
      <c r="C161" s="131" t="s">
        <v>2126</v>
      </c>
      <c r="D161" s="132" t="s">
        <v>437</v>
      </c>
      <c r="E161" s="133">
        <v>1120</v>
      </c>
      <c r="F161" s="134"/>
      <c r="G161" s="134">
        <f t="shared" si="6"/>
        <v>0</v>
      </c>
      <c r="H161" s="150">
        <v>16.5</v>
      </c>
      <c r="I161" s="134">
        <f t="shared" si="7"/>
        <v>18480</v>
      </c>
      <c r="J161" s="134">
        <f t="shared" si="8"/>
        <v>18480</v>
      </c>
    </row>
    <row r="162" spans="1:10" s="120" customFormat="1" ht="40.799999999999997" x14ac:dyDescent="0.3">
      <c r="A162" s="129" t="s">
        <v>705</v>
      </c>
      <c r="B162" s="130" t="s">
        <v>1780</v>
      </c>
      <c r="C162" s="131" t="s">
        <v>2098</v>
      </c>
      <c r="D162" s="132" t="s">
        <v>437</v>
      </c>
      <c r="E162" s="133">
        <v>1120</v>
      </c>
      <c r="F162" s="134"/>
      <c r="G162" s="134">
        <f t="shared" si="6"/>
        <v>0</v>
      </c>
      <c r="H162" s="150">
        <v>16.5</v>
      </c>
      <c r="I162" s="134">
        <f t="shared" si="7"/>
        <v>18480</v>
      </c>
      <c r="J162" s="134">
        <f t="shared" si="8"/>
        <v>18480</v>
      </c>
    </row>
    <row r="163" spans="1:10" s="120" customFormat="1" ht="40.799999999999997" x14ac:dyDescent="0.3">
      <c r="A163" s="129" t="s">
        <v>707</v>
      </c>
      <c r="B163" s="130" t="s">
        <v>1741</v>
      </c>
      <c r="C163" s="131" t="s">
        <v>2488</v>
      </c>
      <c r="D163" s="132" t="s">
        <v>437</v>
      </c>
      <c r="E163" s="133">
        <v>280</v>
      </c>
      <c r="F163" s="134"/>
      <c r="G163" s="134">
        <f t="shared" si="6"/>
        <v>0</v>
      </c>
      <c r="H163" s="150">
        <v>159</v>
      </c>
      <c r="I163" s="134">
        <f t="shared" si="7"/>
        <v>44520</v>
      </c>
      <c r="J163" s="134">
        <f t="shared" si="8"/>
        <v>44520</v>
      </c>
    </row>
    <row r="164" spans="1:10" s="120" customFormat="1" ht="40.799999999999997" x14ac:dyDescent="0.3">
      <c r="A164" s="129" t="s">
        <v>710</v>
      </c>
      <c r="B164" s="130" t="s">
        <v>1776</v>
      </c>
      <c r="C164" s="131" t="s">
        <v>1886</v>
      </c>
      <c r="D164" s="132" t="s">
        <v>437</v>
      </c>
      <c r="E164" s="133">
        <v>30</v>
      </c>
      <c r="F164" s="134"/>
      <c r="G164" s="134">
        <f t="shared" si="6"/>
        <v>0</v>
      </c>
      <c r="H164" s="150">
        <v>16.5</v>
      </c>
      <c r="I164" s="134">
        <f t="shared" si="7"/>
        <v>495</v>
      </c>
      <c r="J164" s="134">
        <f t="shared" si="8"/>
        <v>495</v>
      </c>
    </row>
    <row r="165" spans="1:10" s="120" customFormat="1" ht="40.799999999999997" x14ac:dyDescent="0.3">
      <c r="A165" s="129" t="s">
        <v>713</v>
      </c>
      <c r="B165" s="130" t="s">
        <v>1778</v>
      </c>
      <c r="C165" s="131" t="s">
        <v>1822</v>
      </c>
      <c r="D165" s="132" t="s">
        <v>437</v>
      </c>
      <c r="E165" s="133">
        <v>30</v>
      </c>
      <c r="F165" s="134"/>
      <c r="G165" s="134">
        <f t="shared" si="6"/>
        <v>0</v>
      </c>
      <c r="H165" s="150">
        <v>16.5</v>
      </c>
      <c r="I165" s="134">
        <f t="shared" si="7"/>
        <v>495</v>
      </c>
      <c r="J165" s="134">
        <f t="shared" si="8"/>
        <v>495</v>
      </c>
    </row>
    <row r="166" spans="1:10" s="120" customFormat="1" ht="40.799999999999997" x14ac:dyDescent="0.3">
      <c r="A166" s="129" t="s">
        <v>1872</v>
      </c>
      <c r="B166" s="130" t="s">
        <v>1788</v>
      </c>
      <c r="C166" s="131" t="s">
        <v>2537</v>
      </c>
      <c r="D166" s="132" t="s">
        <v>437</v>
      </c>
      <c r="E166" s="133">
        <v>130</v>
      </c>
      <c r="F166" s="134"/>
      <c r="G166" s="134">
        <f t="shared" si="6"/>
        <v>0</v>
      </c>
      <c r="H166" s="150">
        <v>1543</v>
      </c>
      <c r="I166" s="134">
        <f t="shared" si="7"/>
        <v>200590</v>
      </c>
      <c r="J166" s="134">
        <f t="shared" si="8"/>
        <v>200590</v>
      </c>
    </row>
    <row r="167" spans="1:10" s="120" customFormat="1" ht="40.799999999999997" x14ac:dyDescent="0.3">
      <c r="A167" s="129" t="s">
        <v>724</v>
      </c>
      <c r="B167" s="130" t="s">
        <v>1741</v>
      </c>
      <c r="C167" s="131" t="s">
        <v>1742</v>
      </c>
      <c r="D167" s="132" t="s">
        <v>437</v>
      </c>
      <c r="E167" s="133">
        <v>730</v>
      </c>
      <c r="F167" s="134"/>
      <c r="G167" s="134">
        <f t="shared" si="6"/>
        <v>0</v>
      </c>
      <c r="H167" s="150">
        <v>159</v>
      </c>
      <c r="I167" s="134">
        <f t="shared" si="7"/>
        <v>116070</v>
      </c>
      <c r="J167" s="134">
        <f t="shared" si="8"/>
        <v>116070</v>
      </c>
    </row>
    <row r="168" spans="1:10" s="120" customFormat="1" ht="40.799999999999997" x14ac:dyDescent="0.3">
      <c r="A168" s="129" t="s">
        <v>1874</v>
      </c>
      <c r="B168" s="130" t="s">
        <v>1769</v>
      </c>
      <c r="C168" s="131" t="s">
        <v>1770</v>
      </c>
      <c r="D168" s="132" t="s">
        <v>437</v>
      </c>
      <c r="E168" s="133">
        <v>80</v>
      </c>
      <c r="F168" s="134"/>
      <c r="G168" s="134">
        <f t="shared" si="6"/>
        <v>0</v>
      </c>
      <c r="H168" s="150">
        <v>772</v>
      </c>
      <c r="I168" s="134">
        <f t="shared" si="7"/>
        <v>61760</v>
      </c>
      <c r="J168" s="134">
        <f t="shared" si="8"/>
        <v>61760</v>
      </c>
    </row>
    <row r="169" spans="1:10" s="120" customFormat="1" ht="40.799999999999997" x14ac:dyDescent="0.3">
      <c r="A169" s="129" t="s">
        <v>1875</v>
      </c>
      <c r="B169" s="130" t="s">
        <v>1776</v>
      </c>
      <c r="C169" s="131" t="s">
        <v>1883</v>
      </c>
      <c r="D169" s="132" t="s">
        <v>437</v>
      </c>
      <c r="E169" s="133">
        <v>1610</v>
      </c>
      <c r="F169" s="134"/>
      <c r="G169" s="134">
        <f t="shared" si="6"/>
        <v>0</v>
      </c>
      <c r="H169" s="150">
        <v>16.5</v>
      </c>
      <c r="I169" s="134">
        <f t="shared" si="7"/>
        <v>26565</v>
      </c>
      <c r="J169" s="134">
        <f t="shared" si="8"/>
        <v>26565</v>
      </c>
    </row>
    <row r="170" spans="1:10" s="120" customFormat="1" ht="40.799999999999997" x14ac:dyDescent="0.3">
      <c r="A170" s="129" t="s">
        <v>736</v>
      </c>
      <c r="B170" s="130" t="s">
        <v>1778</v>
      </c>
      <c r="C170" s="131" t="s">
        <v>1884</v>
      </c>
      <c r="D170" s="132" t="s">
        <v>437</v>
      </c>
      <c r="E170" s="133">
        <v>1610</v>
      </c>
      <c r="F170" s="134"/>
      <c r="G170" s="134">
        <f t="shared" si="6"/>
        <v>0</v>
      </c>
      <c r="H170" s="150">
        <v>16.5</v>
      </c>
      <c r="I170" s="134">
        <f t="shared" si="7"/>
        <v>26565</v>
      </c>
      <c r="J170" s="134">
        <f t="shared" si="8"/>
        <v>26565</v>
      </c>
    </row>
    <row r="171" spans="1:10" s="120" customFormat="1" ht="40.799999999999997" x14ac:dyDescent="0.3">
      <c r="A171" s="129" t="s">
        <v>746</v>
      </c>
      <c r="B171" s="130" t="s">
        <v>1780</v>
      </c>
      <c r="C171" s="131" t="s">
        <v>1885</v>
      </c>
      <c r="D171" s="132" t="s">
        <v>437</v>
      </c>
      <c r="E171" s="133">
        <v>1610</v>
      </c>
      <c r="F171" s="134"/>
      <c r="G171" s="134">
        <f t="shared" si="6"/>
        <v>0</v>
      </c>
      <c r="H171" s="150">
        <v>16.5</v>
      </c>
      <c r="I171" s="134">
        <f t="shared" si="7"/>
        <v>26565</v>
      </c>
      <c r="J171" s="134">
        <f t="shared" si="8"/>
        <v>26565</v>
      </c>
    </row>
    <row r="172" spans="1:10" s="120" customFormat="1" ht="40.799999999999997" x14ac:dyDescent="0.3">
      <c r="A172" s="129" t="s">
        <v>1878</v>
      </c>
      <c r="B172" s="130" t="s">
        <v>1776</v>
      </c>
      <c r="C172" s="131" t="s">
        <v>1789</v>
      </c>
      <c r="D172" s="132" t="s">
        <v>437</v>
      </c>
      <c r="E172" s="133">
        <v>1820</v>
      </c>
      <c r="F172" s="134"/>
      <c r="G172" s="134">
        <f t="shared" si="6"/>
        <v>0</v>
      </c>
      <c r="H172" s="150">
        <v>16.5</v>
      </c>
      <c r="I172" s="134">
        <f t="shared" si="7"/>
        <v>30030</v>
      </c>
      <c r="J172" s="134">
        <f t="shared" si="8"/>
        <v>30030</v>
      </c>
    </row>
    <row r="173" spans="1:10" s="120" customFormat="1" ht="40.799999999999997" x14ac:dyDescent="0.3">
      <c r="A173" s="129" t="s">
        <v>753</v>
      </c>
      <c r="B173" s="130" t="s">
        <v>1778</v>
      </c>
      <c r="C173" s="131" t="s">
        <v>1790</v>
      </c>
      <c r="D173" s="132" t="s">
        <v>437</v>
      </c>
      <c r="E173" s="133">
        <v>1820</v>
      </c>
      <c r="F173" s="134"/>
      <c r="G173" s="134">
        <f t="shared" si="6"/>
        <v>0</v>
      </c>
      <c r="H173" s="150">
        <v>16.5</v>
      </c>
      <c r="I173" s="134">
        <f t="shared" si="7"/>
        <v>30030</v>
      </c>
      <c r="J173" s="134">
        <f t="shared" si="8"/>
        <v>30030</v>
      </c>
    </row>
    <row r="174" spans="1:10" s="143" customFormat="1" ht="20.399999999999999" x14ac:dyDescent="0.3">
      <c r="A174" s="152" t="s">
        <v>755</v>
      </c>
      <c r="B174" s="153" t="s">
        <v>1757</v>
      </c>
      <c r="C174" s="154" t="s">
        <v>1758</v>
      </c>
      <c r="D174" s="155" t="s">
        <v>238</v>
      </c>
      <c r="E174" s="156">
        <v>15</v>
      </c>
      <c r="F174" s="150"/>
      <c r="G174" s="150">
        <f t="shared" si="6"/>
        <v>0</v>
      </c>
      <c r="H174" s="150">
        <v>0</v>
      </c>
      <c r="I174" s="150">
        <f t="shared" si="7"/>
        <v>0</v>
      </c>
      <c r="J174" s="150">
        <f t="shared" si="8"/>
        <v>0</v>
      </c>
    </row>
    <row r="175" spans="1:10" s="120" customFormat="1" ht="40.799999999999997" x14ac:dyDescent="0.3">
      <c r="A175" s="129" t="s">
        <v>758</v>
      </c>
      <c r="B175" s="130" t="s">
        <v>1765</v>
      </c>
      <c r="C175" s="131" t="s">
        <v>3121</v>
      </c>
      <c r="D175" s="132" t="s">
        <v>437</v>
      </c>
      <c r="E175" s="133">
        <v>1545</v>
      </c>
      <c r="F175" s="134"/>
      <c r="G175" s="134">
        <f t="shared" si="6"/>
        <v>0</v>
      </c>
      <c r="H175" s="150">
        <v>159</v>
      </c>
      <c r="I175" s="134">
        <f t="shared" si="7"/>
        <v>245655</v>
      </c>
      <c r="J175" s="134">
        <f t="shared" si="8"/>
        <v>245655</v>
      </c>
    </row>
    <row r="176" spans="1:10" s="120" customFormat="1" ht="40.799999999999997" x14ac:dyDescent="0.3">
      <c r="A176" s="129" t="s">
        <v>1880</v>
      </c>
      <c r="B176" s="130" t="s">
        <v>2136</v>
      </c>
      <c r="C176" s="131" t="s">
        <v>1774</v>
      </c>
      <c r="D176" s="132" t="s">
        <v>1775</v>
      </c>
      <c r="E176" s="133">
        <v>35</v>
      </c>
      <c r="F176" s="134"/>
      <c r="G176" s="134">
        <f t="shared" si="6"/>
        <v>0</v>
      </c>
      <c r="H176" s="150">
        <v>3085</v>
      </c>
      <c r="I176" s="134">
        <f t="shared" si="7"/>
        <v>107975</v>
      </c>
      <c r="J176" s="134">
        <f t="shared" si="8"/>
        <v>107975</v>
      </c>
    </row>
    <row r="177" spans="1:10" s="120" customFormat="1" ht="40.799999999999997" x14ac:dyDescent="0.3">
      <c r="A177" s="129" t="s">
        <v>763</v>
      </c>
      <c r="B177" s="130" t="s">
        <v>1911</v>
      </c>
      <c r="C177" s="131" t="s">
        <v>2499</v>
      </c>
      <c r="D177" s="132" t="s">
        <v>265</v>
      </c>
      <c r="E177" s="133">
        <v>3000</v>
      </c>
      <c r="F177" s="134"/>
      <c r="G177" s="134">
        <f t="shared" si="6"/>
        <v>0</v>
      </c>
      <c r="H177" s="150">
        <v>16.5</v>
      </c>
      <c r="I177" s="134">
        <f t="shared" si="7"/>
        <v>49500</v>
      </c>
      <c r="J177" s="134">
        <f t="shared" si="8"/>
        <v>49500</v>
      </c>
    </row>
    <row r="178" spans="1:10" s="120" customFormat="1" ht="40.799999999999997" x14ac:dyDescent="0.3">
      <c r="A178" s="129" t="s">
        <v>771</v>
      </c>
      <c r="B178" s="130" t="s">
        <v>1913</v>
      </c>
      <c r="C178" s="131" t="s">
        <v>1784</v>
      </c>
      <c r="D178" s="132" t="s">
        <v>437</v>
      </c>
      <c r="E178" s="133">
        <v>6000</v>
      </c>
      <c r="F178" s="134"/>
      <c r="G178" s="134">
        <f t="shared" si="6"/>
        <v>0</v>
      </c>
      <c r="H178" s="150">
        <v>159</v>
      </c>
      <c r="I178" s="134">
        <f t="shared" si="7"/>
        <v>954000</v>
      </c>
      <c r="J178" s="134">
        <f t="shared" si="8"/>
        <v>954000</v>
      </c>
    </row>
    <row r="179" spans="1:10" s="143" customFormat="1" ht="36.75" customHeight="1" x14ac:dyDescent="0.3">
      <c r="A179" s="152" t="s">
        <v>774</v>
      </c>
      <c r="B179" s="153" t="s">
        <v>870</v>
      </c>
      <c r="C179" s="154" t="s">
        <v>871</v>
      </c>
      <c r="D179" s="155" t="s">
        <v>238</v>
      </c>
      <c r="E179" s="157">
        <v>0.12</v>
      </c>
      <c r="F179" s="150"/>
      <c r="G179" s="150">
        <f t="shared" si="6"/>
        <v>0</v>
      </c>
      <c r="H179" s="150">
        <v>0</v>
      </c>
      <c r="I179" s="150">
        <f t="shared" si="7"/>
        <v>0</v>
      </c>
      <c r="J179" s="150">
        <f t="shared" si="8"/>
        <v>0</v>
      </c>
    </row>
    <row r="180" spans="1:10" s="120" customFormat="1" ht="40.799999999999997" x14ac:dyDescent="0.3">
      <c r="A180" s="129" t="s">
        <v>779</v>
      </c>
      <c r="B180" s="130" t="s">
        <v>1755</v>
      </c>
      <c r="C180" s="131" t="s">
        <v>3113</v>
      </c>
      <c r="D180" s="132" t="s">
        <v>437</v>
      </c>
      <c r="E180" s="146">
        <v>12.36</v>
      </c>
      <c r="F180" s="134"/>
      <c r="G180" s="134">
        <f t="shared" si="6"/>
        <v>0</v>
      </c>
      <c r="H180" s="150">
        <v>1543</v>
      </c>
      <c r="I180" s="134">
        <f t="shared" si="7"/>
        <v>19071.48</v>
      </c>
      <c r="J180" s="134">
        <f t="shared" si="8"/>
        <v>19071.48</v>
      </c>
    </row>
    <row r="181" spans="1:10" s="120" customFormat="1" ht="40.799999999999997" x14ac:dyDescent="0.3">
      <c r="A181" s="129" t="s">
        <v>788</v>
      </c>
      <c r="B181" s="130" t="s">
        <v>1743</v>
      </c>
      <c r="C181" s="131" t="s">
        <v>2557</v>
      </c>
      <c r="D181" s="132" t="s">
        <v>437</v>
      </c>
      <c r="E181" s="133">
        <v>50</v>
      </c>
      <c r="F181" s="134"/>
      <c r="G181" s="134">
        <f t="shared" si="6"/>
        <v>0</v>
      </c>
      <c r="H181" s="150">
        <v>309</v>
      </c>
      <c r="I181" s="134">
        <f t="shared" si="7"/>
        <v>15450</v>
      </c>
      <c r="J181" s="134">
        <f t="shared" si="8"/>
        <v>15450</v>
      </c>
    </row>
    <row r="182" spans="1:10" s="120" customFormat="1" ht="40.799999999999997" x14ac:dyDescent="0.3">
      <c r="A182" s="129" t="s">
        <v>792</v>
      </c>
      <c r="B182" s="130" t="s">
        <v>3123</v>
      </c>
      <c r="C182" s="131" t="s">
        <v>2559</v>
      </c>
      <c r="D182" s="132" t="s">
        <v>437</v>
      </c>
      <c r="E182" s="133">
        <v>50</v>
      </c>
      <c r="F182" s="134"/>
      <c r="G182" s="134">
        <f t="shared" si="6"/>
        <v>0</v>
      </c>
      <c r="H182" s="150">
        <v>309</v>
      </c>
      <c r="I182" s="134">
        <f t="shared" si="7"/>
        <v>15450</v>
      </c>
      <c r="J182" s="134">
        <f t="shared" si="8"/>
        <v>15450</v>
      </c>
    </row>
    <row r="183" spans="1:10" s="120" customFormat="1" ht="40.799999999999997" x14ac:dyDescent="0.3">
      <c r="A183" s="129" t="s">
        <v>794</v>
      </c>
      <c r="B183" s="130" t="s">
        <v>3123</v>
      </c>
      <c r="C183" s="131" t="s">
        <v>2981</v>
      </c>
      <c r="D183" s="132" t="s">
        <v>437</v>
      </c>
      <c r="E183" s="133">
        <v>100</v>
      </c>
      <c r="F183" s="134"/>
      <c r="G183" s="134">
        <f t="shared" si="6"/>
        <v>0</v>
      </c>
      <c r="H183" s="150">
        <v>309</v>
      </c>
      <c r="I183" s="134">
        <f t="shared" si="7"/>
        <v>30900</v>
      </c>
      <c r="J183" s="134">
        <f t="shared" si="8"/>
        <v>30900</v>
      </c>
    </row>
    <row r="184" spans="1:10" ht="10.199999999999999" x14ac:dyDescent="0.3">
      <c r="G184" s="150">
        <f>SUM(G3:G183)</f>
        <v>0</v>
      </c>
      <c r="H184" s="150"/>
      <c r="I184" s="150">
        <f>SUM(I3:I183)</f>
        <v>25176856.165000003</v>
      </c>
      <c r="J184" s="150">
        <f>SUM(J3:J183)</f>
        <v>25176856.165000003</v>
      </c>
    </row>
    <row r="185" spans="1:10" ht="10.5" customHeight="1" x14ac:dyDescent="0.3"/>
    <row r="186" spans="1:10" ht="10.5" customHeight="1" x14ac:dyDescent="0.3"/>
    <row r="187" spans="1:10" ht="10.5" customHeight="1" x14ac:dyDescent="0.3"/>
    <row r="188" spans="1:10" ht="10.5" customHeight="1" x14ac:dyDescent="0.3"/>
    <row r="189" spans="1:10" ht="10.5" customHeight="1" x14ac:dyDescent="0.3"/>
    <row r="190" spans="1:10" ht="10.5" customHeight="1" x14ac:dyDescent="0.3"/>
    <row r="191" spans="1:10" ht="10.5" customHeight="1" x14ac:dyDescent="0.3"/>
    <row r="192" spans="1:10" ht="10.5" customHeight="1" x14ac:dyDescent="0.3"/>
    <row r="193" ht="10.5" customHeight="1" x14ac:dyDescent="0.3"/>
    <row r="194" ht="10.5" customHeight="1" x14ac:dyDescent="0.3"/>
    <row r="195" ht="10.5" customHeight="1" x14ac:dyDescent="0.3"/>
    <row r="196" ht="10.5" customHeight="1" x14ac:dyDescent="0.3"/>
    <row r="197" ht="10.5" customHeight="1" x14ac:dyDescent="0.3"/>
    <row r="198" ht="10.5" customHeight="1" x14ac:dyDescent="0.3"/>
    <row r="199" ht="10.5" customHeight="1" x14ac:dyDescent="0.3"/>
    <row r="200" ht="10.5" customHeight="1" x14ac:dyDescent="0.3"/>
    <row r="201" ht="10.5" customHeight="1" x14ac:dyDescent="0.3"/>
    <row r="202" ht="10.5" customHeight="1" x14ac:dyDescent="0.3"/>
    <row r="203" ht="10.5" customHeight="1" x14ac:dyDescent="0.3"/>
    <row r="204" ht="10.5" customHeight="1" x14ac:dyDescent="0.3"/>
    <row r="205" ht="10.5" customHeight="1" x14ac:dyDescent="0.3"/>
    <row r="206" ht="10.5" customHeight="1" x14ac:dyDescent="0.3"/>
    <row r="207" ht="10.5" customHeight="1" x14ac:dyDescent="0.3"/>
    <row r="208" ht="10.5" customHeight="1" x14ac:dyDescent="0.3"/>
    <row r="209" ht="10.5" customHeight="1" x14ac:dyDescent="0.3"/>
    <row r="210" ht="10.5" customHeight="1" x14ac:dyDescent="0.3"/>
    <row r="211" ht="10.5" customHeight="1" x14ac:dyDescent="0.3"/>
    <row r="212" ht="10.5" customHeight="1" x14ac:dyDescent="0.3"/>
    <row r="213" ht="10.5" customHeight="1" x14ac:dyDescent="0.3"/>
    <row r="214" ht="10.5" customHeight="1" x14ac:dyDescent="0.3"/>
    <row r="215" ht="10.5" customHeight="1" x14ac:dyDescent="0.3"/>
    <row r="216" ht="10.5" customHeight="1" x14ac:dyDescent="0.3"/>
    <row r="217" ht="10.5" customHeight="1" x14ac:dyDescent="0.3"/>
    <row r="218" ht="10.5" customHeight="1" x14ac:dyDescent="0.3"/>
    <row r="219" ht="10.5" customHeight="1" x14ac:dyDescent="0.3"/>
    <row r="220" ht="10.5" customHeight="1" x14ac:dyDescent="0.3"/>
    <row r="221" ht="10.5" customHeight="1" x14ac:dyDescent="0.3"/>
    <row r="222" ht="10.5" customHeight="1" x14ac:dyDescent="0.3"/>
    <row r="223" ht="10.5" customHeight="1" x14ac:dyDescent="0.3"/>
    <row r="224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  <row r="345" ht="10.5" customHeight="1" x14ac:dyDescent="0.3"/>
    <row r="346" ht="10.5" customHeight="1" x14ac:dyDescent="0.3"/>
    <row r="347" ht="10.5" customHeight="1" x14ac:dyDescent="0.3"/>
    <row r="348" ht="10.5" customHeight="1" x14ac:dyDescent="0.3"/>
    <row r="349" ht="10.5" customHeight="1" x14ac:dyDescent="0.3"/>
    <row r="350" ht="10.5" customHeight="1" x14ac:dyDescent="0.3"/>
    <row r="351" ht="10.5" customHeight="1" x14ac:dyDescent="0.3"/>
    <row r="352" ht="10.5" customHeight="1" x14ac:dyDescent="0.3"/>
    <row r="353" ht="10.5" customHeight="1" x14ac:dyDescent="0.3"/>
    <row r="354" ht="10.5" customHeight="1" x14ac:dyDescent="0.3"/>
    <row r="355" ht="10.5" customHeight="1" x14ac:dyDescent="0.3"/>
    <row r="356" ht="10.5" customHeight="1" x14ac:dyDescent="0.3"/>
    <row r="357" ht="10.5" customHeight="1" x14ac:dyDescent="0.3"/>
    <row r="358" ht="10.5" customHeight="1" x14ac:dyDescent="0.3"/>
    <row r="359" ht="10.5" customHeight="1" x14ac:dyDescent="0.3"/>
    <row r="360" ht="10.5" customHeight="1" x14ac:dyDescent="0.3"/>
    <row r="361" ht="10.5" customHeight="1" x14ac:dyDescent="0.3"/>
    <row r="362" ht="10.5" customHeight="1" x14ac:dyDescent="0.3"/>
    <row r="363" ht="10.5" customHeight="1" x14ac:dyDescent="0.3"/>
    <row r="364" ht="10.5" customHeight="1" x14ac:dyDescent="0.3"/>
    <row r="365" ht="10.5" customHeight="1" x14ac:dyDescent="0.3"/>
    <row r="366" ht="10.5" customHeight="1" x14ac:dyDescent="0.3"/>
    <row r="367" ht="10.5" customHeight="1" x14ac:dyDescent="0.3"/>
    <row r="368" ht="10.5" customHeight="1" x14ac:dyDescent="0.3"/>
    <row r="369" ht="10.5" customHeight="1" x14ac:dyDescent="0.3"/>
    <row r="370" ht="10.5" customHeight="1" x14ac:dyDescent="0.3"/>
    <row r="371" ht="10.5" customHeight="1" x14ac:dyDescent="0.3"/>
    <row r="372" ht="10.5" customHeight="1" x14ac:dyDescent="0.3"/>
    <row r="373" ht="10.5" customHeight="1" x14ac:dyDescent="0.3"/>
    <row r="374" ht="10.5" customHeight="1" x14ac:dyDescent="0.3"/>
    <row r="375" ht="10.5" customHeight="1" x14ac:dyDescent="0.3"/>
    <row r="376" ht="10.5" customHeight="1" x14ac:dyDescent="0.3"/>
    <row r="377" ht="10.5" customHeight="1" x14ac:dyDescent="0.3"/>
    <row r="378" ht="10.5" customHeight="1" x14ac:dyDescent="0.3"/>
    <row r="379" ht="10.5" customHeight="1" x14ac:dyDescent="0.3"/>
    <row r="380" ht="10.5" customHeight="1" x14ac:dyDescent="0.3"/>
    <row r="381" ht="10.5" customHeight="1" x14ac:dyDescent="0.3"/>
    <row r="382" ht="10.5" customHeight="1" x14ac:dyDescent="0.3"/>
    <row r="383" ht="10.5" customHeight="1" x14ac:dyDescent="0.3"/>
    <row r="384" ht="10.5" customHeight="1" x14ac:dyDescent="0.3"/>
    <row r="385" ht="10.5" customHeight="1" x14ac:dyDescent="0.3"/>
    <row r="386" ht="10.5" customHeight="1" x14ac:dyDescent="0.3"/>
    <row r="387" ht="10.5" customHeight="1" x14ac:dyDescent="0.3"/>
    <row r="388" ht="10.5" customHeight="1" x14ac:dyDescent="0.3"/>
    <row r="389" ht="10.5" customHeight="1" x14ac:dyDescent="0.3"/>
    <row r="390" ht="10.5" customHeight="1" x14ac:dyDescent="0.3"/>
    <row r="391" ht="10.5" customHeight="1" x14ac:dyDescent="0.3"/>
    <row r="392" ht="10.5" customHeight="1" x14ac:dyDescent="0.3"/>
    <row r="393" ht="10.5" customHeight="1" x14ac:dyDescent="0.3"/>
    <row r="394" ht="10.5" customHeight="1" x14ac:dyDescent="0.3"/>
    <row r="395" ht="10.5" customHeight="1" x14ac:dyDescent="0.3"/>
    <row r="396" ht="10.5" customHeight="1" x14ac:dyDescent="0.3"/>
    <row r="397" ht="10.5" customHeight="1" x14ac:dyDescent="0.3"/>
    <row r="398" ht="10.5" customHeight="1" x14ac:dyDescent="0.3"/>
    <row r="399" ht="10.5" customHeight="1" x14ac:dyDescent="0.3"/>
    <row r="400" ht="10.5" customHeight="1" x14ac:dyDescent="0.3"/>
    <row r="401" ht="10.5" customHeight="1" x14ac:dyDescent="0.3"/>
    <row r="402" ht="10.5" customHeight="1" x14ac:dyDescent="0.3"/>
    <row r="403" ht="10.5" customHeight="1" x14ac:dyDescent="0.3"/>
    <row r="404" ht="10.5" customHeight="1" x14ac:dyDescent="0.3"/>
    <row r="405" ht="10.5" customHeight="1" x14ac:dyDescent="0.3"/>
    <row r="406" ht="10.5" customHeight="1" x14ac:dyDescent="0.3"/>
    <row r="407" ht="10.5" customHeight="1" x14ac:dyDescent="0.3"/>
    <row r="408" ht="10.5" customHeight="1" x14ac:dyDescent="0.3"/>
    <row r="409" ht="10.5" customHeight="1" x14ac:dyDescent="0.3"/>
    <row r="410" ht="10.5" customHeight="1" x14ac:dyDescent="0.3"/>
    <row r="411" ht="10.5" customHeight="1" x14ac:dyDescent="0.3"/>
    <row r="412" ht="10.5" customHeight="1" x14ac:dyDescent="0.3"/>
    <row r="413" ht="10.5" customHeight="1" x14ac:dyDescent="0.3"/>
    <row r="414" ht="10.5" customHeight="1" x14ac:dyDescent="0.3"/>
    <row r="415" ht="10.5" customHeight="1" x14ac:dyDescent="0.3"/>
    <row r="416" ht="10.5" customHeight="1" x14ac:dyDescent="0.3"/>
    <row r="417" ht="10.5" customHeight="1" x14ac:dyDescent="0.3"/>
    <row r="418" ht="10.5" customHeight="1" x14ac:dyDescent="0.3"/>
    <row r="419" ht="10.5" customHeight="1" x14ac:dyDescent="0.3"/>
    <row r="420" ht="10.5" customHeight="1" x14ac:dyDescent="0.3"/>
    <row r="421" ht="10.5" customHeight="1" x14ac:dyDescent="0.3"/>
    <row r="422" ht="10.5" customHeight="1" x14ac:dyDescent="0.3"/>
    <row r="423" ht="10.5" customHeight="1" x14ac:dyDescent="0.3"/>
    <row r="424" ht="10.5" customHeight="1" x14ac:dyDescent="0.3"/>
    <row r="425" ht="10.5" customHeight="1" x14ac:dyDescent="0.3"/>
    <row r="426" ht="10.5" customHeight="1" x14ac:dyDescent="0.3"/>
    <row r="427" ht="10.5" customHeight="1" x14ac:dyDescent="0.3"/>
    <row r="428" ht="10.5" customHeight="1" x14ac:dyDescent="0.3"/>
    <row r="429" ht="10.5" customHeight="1" x14ac:dyDescent="0.3"/>
    <row r="430" ht="10.5" customHeight="1" x14ac:dyDescent="0.3"/>
    <row r="431" ht="10.5" customHeight="1" x14ac:dyDescent="0.3"/>
    <row r="432" ht="10.5" customHeight="1" x14ac:dyDescent="0.3"/>
    <row r="433" ht="10.5" customHeight="1" x14ac:dyDescent="0.3"/>
    <row r="434" ht="10.5" customHeight="1" x14ac:dyDescent="0.3"/>
    <row r="435" ht="10.5" customHeight="1" x14ac:dyDescent="0.3"/>
    <row r="436" ht="10.5" customHeight="1" x14ac:dyDescent="0.3"/>
    <row r="437" ht="10.5" customHeight="1" x14ac:dyDescent="0.3"/>
    <row r="438" ht="10.5" customHeight="1" x14ac:dyDescent="0.3"/>
    <row r="439" ht="10.5" customHeight="1" x14ac:dyDescent="0.3"/>
    <row r="440" ht="10.5" customHeight="1" x14ac:dyDescent="0.3"/>
    <row r="441" ht="10.5" customHeight="1" x14ac:dyDescent="0.3"/>
    <row r="442" ht="10.5" customHeight="1" x14ac:dyDescent="0.3"/>
    <row r="443" ht="10.5" customHeight="1" x14ac:dyDescent="0.3"/>
    <row r="444" ht="10.5" customHeight="1" x14ac:dyDescent="0.3"/>
    <row r="445" ht="10.5" customHeight="1" x14ac:dyDescent="0.3"/>
    <row r="446" ht="10.5" customHeight="1" x14ac:dyDescent="0.3"/>
    <row r="447" ht="10.5" customHeight="1" x14ac:dyDescent="0.3"/>
    <row r="448" ht="10.5" customHeight="1" x14ac:dyDescent="0.3"/>
    <row r="449" ht="10.5" customHeight="1" x14ac:dyDescent="0.3"/>
    <row r="450" ht="10.5" customHeight="1" x14ac:dyDescent="0.3"/>
    <row r="451" ht="10.5" customHeight="1" x14ac:dyDescent="0.3"/>
    <row r="452" ht="10.5" customHeight="1" x14ac:dyDescent="0.3"/>
    <row r="453" ht="10.5" customHeight="1" x14ac:dyDescent="0.3"/>
    <row r="454" ht="10.5" customHeight="1" x14ac:dyDescent="0.3"/>
    <row r="455" ht="10.5" customHeight="1" x14ac:dyDescent="0.3"/>
    <row r="456" ht="10.5" customHeight="1" x14ac:dyDescent="0.3"/>
    <row r="457" ht="10.5" customHeight="1" x14ac:dyDescent="0.3"/>
    <row r="458" ht="10.5" customHeight="1" x14ac:dyDescent="0.3"/>
    <row r="459" ht="10.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U516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3124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3125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3125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2313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65201.224999999999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42028.09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2733.4209999999998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906.69100000000003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1058.585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2573.83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1486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1264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1264</v>
      </c>
    </row>
    <row r="30" spans="1:69" s="3" customFormat="1" ht="61.2" x14ac:dyDescent="0.3">
      <c r="A30" s="35" t="s">
        <v>36</v>
      </c>
      <c r="B30" s="36" t="s">
        <v>2314</v>
      </c>
      <c r="C30" s="223" t="s">
        <v>2315</v>
      </c>
      <c r="D30" s="223"/>
      <c r="E30" s="223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4.4" x14ac:dyDescent="0.3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1488</v>
      </c>
      <c r="C34" s="223" t="s">
        <v>1489</v>
      </c>
      <c r="D34" s="223"/>
      <c r="E34" s="223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2" x14ac:dyDescent="0.3">
      <c r="A35" s="35" t="s">
        <v>1279</v>
      </c>
      <c r="B35" s="36" t="s">
        <v>2804</v>
      </c>
      <c r="C35" s="223" t="s">
        <v>2321</v>
      </c>
      <c r="D35" s="223"/>
      <c r="E35" s="223"/>
      <c r="F35" s="35" t="s">
        <v>2189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2321</v>
      </c>
    </row>
    <row r="36" spans="1:69" s="3" customFormat="1" ht="61.2" x14ac:dyDescent="0.3">
      <c r="A36" s="35" t="s">
        <v>63</v>
      </c>
      <c r="B36" s="36" t="s">
        <v>2029</v>
      </c>
      <c r="C36" s="223" t="s">
        <v>2030</v>
      </c>
      <c r="D36" s="223"/>
      <c r="E36" s="223"/>
      <c r="F36" s="35" t="s">
        <v>109</v>
      </c>
      <c r="G36" s="55">
        <v>2</v>
      </c>
      <c r="H36" s="39" t="s">
        <v>2031</v>
      </c>
      <c r="I36" s="39" t="s">
        <v>2032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2322</v>
      </c>
      <c r="O36" s="39">
        <v>748.49</v>
      </c>
      <c r="BP36" s="33"/>
      <c r="BQ36" s="41" t="s">
        <v>2030</v>
      </c>
    </row>
    <row r="37" spans="1:69" s="3" customFormat="1" ht="14.4" x14ac:dyDescent="0.3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2323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2324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2033</v>
      </c>
      <c r="B41" s="36" t="s">
        <v>1490</v>
      </c>
      <c r="C41" s="223" t="s">
        <v>1491</v>
      </c>
      <c r="D41" s="223"/>
      <c r="E41" s="223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30.6" x14ac:dyDescent="0.3">
      <c r="A42" s="35" t="s">
        <v>2034</v>
      </c>
      <c r="B42" s="36" t="s">
        <v>1490</v>
      </c>
      <c r="C42" s="223" t="s">
        <v>1492</v>
      </c>
      <c r="D42" s="223"/>
      <c r="E42" s="223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1.2" x14ac:dyDescent="0.3">
      <c r="A43" s="35" t="s">
        <v>89</v>
      </c>
      <c r="B43" s="36" t="s">
        <v>132</v>
      </c>
      <c r="C43" s="223" t="s">
        <v>133</v>
      </c>
      <c r="D43" s="223"/>
      <c r="E43" s="223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2325</v>
      </c>
      <c r="O43" s="39">
        <v>70.02</v>
      </c>
      <c r="BP43" s="33"/>
      <c r="BQ43" s="41" t="s">
        <v>133</v>
      </c>
    </row>
    <row r="44" spans="1:69" s="3" customFormat="1" ht="14.4" x14ac:dyDescent="0.3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2326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2327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30.6" x14ac:dyDescent="0.3">
      <c r="A48" s="35" t="s">
        <v>98</v>
      </c>
      <c r="B48" s="36" t="s">
        <v>1490</v>
      </c>
      <c r="C48" s="223" t="s">
        <v>2328</v>
      </c>
      <c r="D48" s="223"/>
      <c r="E48" s="223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2328</v>
      </c>
    </row>
    <row r="49" spans="1:69" s="3" customFormat="1" ht="30.6" x14ac:dyDescent="0.3">
      <c r="A49" s="35" t="s">
        <v>2329</v>
      </c>
      <c r="B49" s="36" t="s">
        <v>1490</v>
      </c>
      <c r="C49" s="223" t="s">
        <v>2330</v>
      </c>
      <c r="D49" s="223"/>
      <c r="E49" s="223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2330</v>
      </c>
    </row>
    <row r="50" spans="1:69" s="3" customFormat="1" ht="14.4" x14ac:dyDescent="0.3">
      <c r="A50" s="228" t="s">
        <v>1493</v>
      </c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30"/>
      <c r="BP50" s="33" t="s">
        <v>1493</v>
      </c>
      <c r="BQ50" s="41"/>
    </row>
    <row r="51" spans="1:69" s="3" customFormat="1" ht="61.2" x14ac:dyDescent="0.3">
      <c r="A51" s="35" t="s">
        <v>106</v>
      </c>
      <c r="B51" s="36" t="s">
        <v>203</v>
      </c>
      <c r="C51" s="223" t="s">
        <v>204</v>
      </c>
      <c r="D51" s="223"/>
      <c r="E51" s="223"/>
      <c r="F51" s="35" t="s">
        <v>174</v>
      </c>
      <c r="G51" s="56">
        <v>1.08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45720.77</v>
      </c>
      <c r="M51" s="39">
        <v>37161.279999999999</v>
      </c>
      <c r="N51" s="40" t="s">
        <v>3126</v>
      </c>
      <c r="O51" s="39">
        <v>4769.4799999999996</v>
      </c>
      <c r="BP51" s="33"/>
      <c r="BQ51" s="41" t="s">
        <v>204</v>
      </c>
    </row>
    <row r="52" spans="1:69" s="3" customFormat="1" ht="14.4" x14ac:dyDescent="0.3">
      <c r="A52" s="42"/>
      <c r="B52" s="43"/>
      <c r="C52" s="44" t="s">
        <v>2813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3127</v>
      </c>
      <c r="F53" s="49"/>
      <c r="G53" s="50"/>
      <c r="H53" s="51"/>
      <c r="I53" s="17"/>
      <c r="J53" s="17"/>
      <c r="K53" s="17"/>
      <c r="L53" s="52">
        <v>36632.46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3128</v>
      </c>
      <c r="F54" s="49"/>
      <c r="G54" s="50"/>
      <c r="H54" s="51"/>
      <c r="I54" s="17"/>
      <c r="J54" s="17"/>
      <c r="K54" s="17"/>
      <c r="L54" s="52">
        <v>19260.36</v>
      </c>
      <c r="M54" s="53"/>
      <c r="N54" s="53"/>
      <c r="O54" s="54"/>
      <c r="BP54" s="33"/>
      <c r="BQ54" s="41"/>
    </row>
    <row r="55" spans="1:69" s="3" customFormat="1" ht="14.4" x14ac:dyDescent="0.3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101613.59</v>
      </c>
      <c r="M55" s="53"/>
      <c r="N55" s="53"/>
      <c r="O55" s="54"/>
      <c r="BP55" s="33"/>
      <c r="BQ55" s="41"/>
    </row>
    <row r="56" spans="1:69" s="3" customFormat="1" ht="61.2" x14ac:dyDescent="0.3">
      <c r="A56" s="35" t="s">
        <v>1082</v>
      </c>
      <c r="B56" s="36" t="s">
        <v>1498</v>
      </c>
      <c r="C56" s="223" t="s">
        <v>2816</v>
      </c>
      <c r="D56" s="223"/>
      <c r="E56" s="223"/>
      <c r="F56" s="35" t="s">
        <v>437</v>
      </c>
      <c r="G56" s="55">
        <v>92</v>
      </c>
      <c r="H56" s="39">
        <v>5395.12</v>
      </c>
      <c r="I56" s="39"/>
      <c r="J56" s="39">
        <v>5395.12</v>
      </c>
      <c r="K56" s="37" t="s">
        <v>42</v>
      </c>
      <c r="L56" s="39">
        <v>4248764.9000000004</v>
      </c>
      <c r="M56" s="39"/>
      <c r="N56" s="40"/>
      <c r="O56" s="39">
        <v>4248764.9000000004</v>
      </c>
      <c r="BP56" s="33"/>
      <c r="BQ56" s="41" t="s">
        <v>2816</v>
      </c>
    </row>
    <row r="57" spans="1:69" s="3" customFormat="1" ht="62.4" x14ac:dyDescent="0.3">
      <c r="A57" s="35" t="s">
        <v>119</v>
      </c>
      <c r="B57" s="36" t="s">
        <v>1498</v>
      </c>
      <c r="C57" s="223" t="s">
        <v>2817</v>
      </c>
      <c r="D57" s="223"/>
      <c r="E57" s="223"/>
      <c r="F57" s="35" t="s">
        <v>437</v>
      </c>
      <c r="G57" s="55">
        <v>6</v>
      </c>
      <c r="H57" s="39">
        <v>10552.11</v>
      </c>
      <c r="I57" s="39"/>
      <c r="J57" s="39">
        <v>10552.11</v>
      </c>
      <c r="K57" s="37" t="s">
        <v>42</v>
      </c>
      <c r="L57" s="39">
        <v>541956.37</v>
      </c>
      <c r="M57" s="39"/>
      <c r="N57" s="40"/>
      <c r="O57" s="39">
        <v>541956.37</v>
      </c>
      <c r="BP57" s="33"/>
      <c r="BQ57" s="41" t="s">
        <v>2817</v>
      </c>
    </row>
    <row r="58" spans="1:69" s="3" customFormat="1" ht="61.2" x14ac:dyDescent="0.3">
      <c r="A58" s="35" t="s">
        <v>1088</v>
      </c>
      <c r="B58" s="36" t="s">
        <v>1498</v>
      </c>
      <c r="C58" s="223" t="s">
        <v>2818</v>
      </c>
      <c r="D58" s="223"/>
      <c r="E58" s="223"/>
      <c r="F58" s="35" t="s">
        <v>437</v>
      </c>
      <c r="G58" s="55">
        <v>10</v>
      </c>
      <c r="H58" s="39">
        <v>3887.06</v>
      </c>
      <c r="I58" s="39"/>
      <c r="J58" s="39">
        <v>3887.06</v>
      </c>
      <c r="K58" s="37" t="s">
        <v>42</v>
      </c>
      <c r="L58" s="39">
        <v>332732.34000000003</v>
      </c>
      <c r="M58" s="39"/>
      <c r="N58" s="40"/>
      <c r="O58" s="39">
        <v>332732.34000000003</v>
      </c>
      <c r="BP58" s="33"/>
      <c r="BQ58" s="41" t="s">
        <v>2818</v>
      </c>
    </row>
    <row r="59" spans="1:69" s="3" customFormat="1" ht="61.2" x14ac:dyDescent="0.3">
      <c r="A59" s="35" t="s">
        <v>126</v>
      </c>
      <c r="B59" s="36" t="s">
        <v>2341</v>
      </c>
      <c r="C59" s="223" t="s">
        <v>2342</v>
      </c>
      <c r="D59" s="223"/>
      <c r="E59" s="223"/>
      <c r="F59" s="35" t="s">
        <v>174</v>
      </c>
      <c r="G59" s="56">
        <v>0.48</v>
      </c>
      <c r="H59" s="39">
        <v>2637</v>
      </c>
      <c r="I59" s="39"/>
      <c r="J59" s="39">
        <v>2637</v>
      </c>
      <c r="K59" s="37" t="s">
        <v>42</v>
      </c>
      <c r="L59" s="39">
        <v>10834.91</v>
      </c>
      <c r="M59" s="39"/>
      <c r="N59" s="40"/>
      <c r="O59" s="39">
        <v>10834.91</v>
      </c>
      <c r="BP59" s="33"/>
      <c r="BQ59" s="41" t="s">
        <v>2342</v>
      </c>
    </row>
    <row r="60" spans="1:69" s="3" customFormat="1" ht="14.4" x14ac:dyDescent="0.3">
      <c r="A60" s="42"/>
      <c r="B60" s="43"/>
      <c r="C60" s="44" t="s">
        <v>1552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69" s="3" customFormat="1" ht="14.4" x14ac:dyDescent="0.3">
      <c r="A61" s="228" t="s">
        <v>2037</v>
      </c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30"/>
      <c r="BP61" s="33" t="s">
        <v>2037</v>
      </c>
      <c r="BQ61" s="41"/>
    </row>
    <row r="62" spans="1:69" s="3" customFormat="1" ht="61.2" x14ac:dyDescent="0.3">
      <c r="A62" s="35" t="s">
        <v>131</v>
      </c>
      <c r="B62" s="36" t="s">
        <v>255</v>
      </c>
      <c r="C62" s="223" t="s">
        <v>256</v>
      </c>
      <c r="D62" s="223"/>
      <c r="E62" s="223"/>
      <c r="F62" s="35" t="s">
        <v>238</v>
      </c>
      <c r="G62" s="38">
        <v>18.7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127408.74</v>
      </c>
      <c r="M62" s="39">
        <v>105738.95</v>
      </c>
      <c r="N62" s="40" t="s">
        <v>3129</v>
      </c>
      <c r="O62" s="39">
        <v>9255.36</v>
      </c>
      <c r="BP62" s="33"/>
      <c r="BQ62" s="41" t="s">
        <v>256</v>
      </c>
    </row>
    <row r="63" spans="1:69" s="3" customFormat="1" ht="14.4" x14ac:dyDescent="0.3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3130</v>
      </c>
      <c r="F64" s="49"/>
      <c r="G64" s="50"/>
      <c r="H64" s="51"/>
      <c r="I64" s="17"/>
      <c r="J64" s="17"/>
      <c r="K64" s="17"/>
      <c r="L64" s="52">
        <v>103718.21</v>
      </c>
      <c r="M64" s="53"/>
      <c r="N64" s="53"/>
      <c r="O64" s="54"/>
      <c r="BP64" s="33"/>
      <c r="BQ64" s="41"/>
    </row>
    <row r="65" spans="1:69" s="3" customFormat="1" ht="14.4" x14ac:dyDescent="0.3">
      <c r="A65" s="47"/>
      <c r="B65" s="48"/>
      <c r="C65" s="48"/>
      <c r="D65" s="48"/>
      <c r="E65" s="49" t="s">
        <v>3131</v>
      </c>
      <c r="F65" s="49"/>
      <c r="G65" s="50"/>
      <c r="H65" s="51"/>
      <c r="I65" s="17"/>
      <c r="J65" s="17"/>
      <c r="K65" s="17"/>
      <c r="L65" s="52">
        <v>54532.25</v>
      </c>
      <c r="M65" s="53"/>
      <c r="N65" s="53"/>
      <c r="O65" s="54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285659.2</v>
      </c>
      <c r="M66" s="53"/>
      <c r="N66" s="53"/>
      <c r="O66" s="54"/>
      <c r="BP66" s="33"/>
      <c r="BQ66" s="41"/>
    </row>
    <row r="67" spans="1:69" s="3" customFormat="1" ht="61.2" x14ac:dyDescent="0.3">
      <c r="A67" s="35" t="s">
        <v>1097</v>
      </c>
      <c r="B67" s="36" t="s">
        <v>246</v>
      </c>
      <c r="C67" s="223" t="s">
        <v>247</v>
      </c>
      <c r="D67" s="223"/>
      <c r="E67" s="223"/>
      <c r="F67" s="35" t="s">
        <v>238</v>
      </c>
      <c r="G67" s="38">
        <v>18.600000000000001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64421.56</v>
      </c>
      <c r="M67" s="39">
        <v>54046.96</v>
      </c>
      <c r="N67" s="40" t="s">
        <v>3132</v>
      </c>
      <c r="O67" s="39">
        <v>8408.2000000000007</v>
      </c>
      <c r="BP67" s="33"/>
      <c r="BQ67" s="41" t="s">
        <v>247</v>
      </c>
    </row>
    <row r="68" spans="1:69" s="3" customFormat="1" ht="14.4" x14ac:dyDescent="0.3">
      <c r="A68" s="42"/>
      <c r="B68" s="43"/>
      <c r="C68" s="44" t="s">
        <v>3133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3134</v>
      </c>
      <c r="F69" s="49"/>
      <c r="G69" s="50"/>
      <c r="H69" s="51"/>
      <c r="I69" s="17"/>
      <c r="J69" s="17"/>
      <c r="K69" s="17"/>
      <c r="L69" s="52">
        <v>52771.47</v>
      </c>
      <c r="M69" s="53"/>
      <c r="N69" s="53"/>
      <c r="O69" s="54"/>
      <c r="BP69" s="33"/>
      <c r="BQ69" s="41"/>
    </row>
    <row r="70" spans="1:69" s="3" customFormat="1" ht="14.4" x14ac:dyDescent="0.3">
      <c r="A70" s="47"/>
      <c r="B70" s="48"/>
      <c r="C70" s="48"/>
      <c r="D70" s="48"/>
      <c r="E70" s="49" t="s">
        <v>3135</v>
      </c>
      <c r="F70" s="49"/>
      <c r="G70" s="50"/>
      <c r="H70" s="51"/>
      <c r="I70" s="17"/>
      <c r="J70" s="17"/>
      <c r="K70" s="17"/>
      <c r="L70" s="52">
        <v>27745.83</v>
      </c>
      <c r="M70" s="53"/>
      <c r="N70" s="53"/>
      <c r="O70" s="54"/>
      <c r="BP70" s="33"/>
      <c r="BQ70" s="41"/>
    </row>
    <row r="71" spans="1:69" s="3" customFormat="1" ht="14.4" x14ac:dyDescent="0.3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144938.85999999999</v>
      </c>
      <c r="M71" s="53"/>
      <c r="N71" s="53"/>
      <c r="O71" s="54"/>
      <c r="BP71" s="33"/>
      <c r="BQ71" s="41"/>
    </row>
    <row r="72" spans="1:69" s="3" customFormat="1" ht="61.2" x14ac:dyDescent="0.3">
      <c r="A72" s="35" t="s">
        <v>142</v>
      </c>
      <c r="B72" s="36" t="s">
        <v>1513</v>
      </c>
      <c r="C72" s="223" t="s">
        <v>1514</v>
      </c>
      <c r="D72" s="223"/>
      <c r="E72" s="223"/>
      <c r="F72" s="35" t="s">
        <v>56</v>
      </c>
      <c r="G72" s="38">
        <v>0.2</v>
      </c>
      <c r="H72" s="39" t="s">
        <v>1515</v>
      </c>
      <c r="I72" s="39" t="s">
        <v>1516</v>
      </c>
      <c r="J72" s="39">
        <v>774.58</v>
      </c>
      <c r="K72" s="37" t="s">
        <v>42</v>
      </c>
      <c r="L72" s="39">
        <v>11221.78</v>
      </c>
      <c r="M72" s="39">
        <v>9741.9699999999993</v>
      </c>
      <c r="N72" s="40" t="s">
        <v>3136</v>
      </c>
      <c r="O72" s="39">
        <v>1326.08</v>
      </c>
      <c r="BP72" s="33"/>
      <c r="BQ72" s="41" t="s">
        <v>1514</v>
      </c>
    </row>
    <row r="73" spans="1:69" s="3" customFormat="1" ht="14.4" x14ac:dyDescent="0.3">
      <c r="A73" s="42"/>
      <c r="B73" s="43"/>
      <c r="C73" s="44" t="s">
        <v>1544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3137</v>
      </c>
      <c r="F74" s="49"/>
      <c r="G74" s="50"/>
      <c r="H74" s="51"/>
      <c r="I74" s="17"/>
      <c r="J74" s="17"/>
      <c r="K74" s="17"/>
      <c r="L74" s="52">
        <v>9460.82</v>
      </c>
      <c r="M74" s="53"/>
      <c r="N74" s="53"/>
      <c r="O74" s="54"/>
      <c r="BP74" s="33"/>
      <c r="BQ74" s="41"/>
    </row>
    <row r="75" spans="1:69" s="3" customFormat="1" ht="14.4" x14ac:dyDescent="0.3">
      <c r="A75" s="47"/>
      <c r="B75" s="48"/>
      <c r="C75" s="48"/>
      <c r="D75" s="48"/>
      <c r="E75" s="49" t="s">
        <v>3138</v>
      </c>
      <c r="F75" s="49"/>
      <c r="G75" s="50"/>
      <c r="H75" s="51"/>
      <c r="I75" s="17"/>
      <c r="J75" s="17"/>
      <c r="K75" s="17"/>
      <c r="L75" s="52">
        <v>4974.24</v>
      </c>
      <c r="M75" s="53"/>
      <c r="N75" s="53"/>
      <c r="O75" s="54"/>
      <c r="BP75" s="33"/>
      <c r="BQ75" s="41"/>
    </row>
    <row r="76" spans="1:69" s="3" customFormat="1" ht="14.4" x14ac:dyDescent="0.3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25656.84</v>
      </c>
      <c r="M76" s="53"/>
      <c r="N76" s="53"/>
      <c r="O76" s="54"/>
      <c r="BP76" s="33"/>
      <c r="BQ76" s="41"/>
    </row>
    <row r="77" spans="1:69" s="3" customFormat="1" ht="61.2" x14ac:dyDescent="0.3">
      <c r="A77" s="35" t="s">
        <v>1103</v>
      </c>
      <c r="B77" s="36" t="s">
        <v>1521</v>
      </c>
      <c r="C77" s="223" t="s">
        <v>1522</v>
      </c>
      <c r="D77" s="223"/>
      <c r="E77" s="223"/>
      <c r="F77" s="35" t="s">
        <v>56</v>
      </c>
      <c r="G77" s="38">
        <v>0.2</v>
      </c>
      <c r="H77" s="39" t="s">
        <v>1523</v>
      </c>
      <c r="I77" s="39" t="s">
        <v>1524</v>
      </c>
      <c r="J77" s="39">
        <v>604.22</v>
      </c>
      <c r="K77" s="37" t="s">
        <v>42</v>
      </c>
      <c r="L77" s="39">
        <v>9773.32</v>
      </c>
      <c r="M77" s="39">
        <v>8611.9</v>
      </c>
      <c r="N77" s="40" t="s">
        <v>2827</v>
      </c>
      <c r="O77" s="39">
        <v>1034.42</v>
      </c>
      <c r="BP77" s="33"/>
      <c r="BQ77" s="41" t="s">
        <v>1522</v>
      </c>
    </row>
    <row r="78" spans="1:69" s="3" customFormat="1" ht="14.4" x14ac:dyDescent="0.3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14.4" x14ac:dyDescent="0.3">
      <c r="A79" s="47"/>
      <c r="B79" s="48"/>
      <c r="C79" s="48"/>
      <c r="D79" s="48"/>
      <c r="E79" s="49" t="s">
        <v>2828</v>
      </c>
      <c r="F79" s="49"/>
      <c r="G79" s="50"/>
      <c r="H79" s="51"/>
      <c r="I79" s="17"/>
      <c r="J79" s="17"/>
      <c r="K79" s="17"/>
      <c r="L79" s="52">
        <v>8362.19</v>
      </c>
      <c r="M79" s="53"/>
      <c r="N79" s="53"/>
      <c r="O79" s="54"/>
      <c r="BP79" s="33"/>
      <c r="BQ79" s="41"/>
    </row>
    <row r="80" spans="1:69" s="3" customFormat="1" ht="14.4" x14ac:dyDescent="0.3">
      <c r="A80" s="47"/>
      <c r="B80" s="48"/>
      <c r="C80" s="48"/>
      <c r="D80" s="48"/>
      <c r="E80" s="49" t="s">
        <v>2829</v>
      </c>
      <c r="F80" s="49"/>
      <c r="G80" s="50"/>
      <c r="H80" s="51"/>
      <c r="I80" s="17"/>
      <c r="J80" s="17"/>
      <c r="K80" s="17"/>
      <c r="L80" s="52">
        <v>4396.6099999999997</v>
      </c>
      <c r="M80" s="53"/>
      <c r="N80" s="53"/>
      <c r="O80" s="54"/>
      <c r="BP80" s="33"/>
      <c r="BQ80" s="41"/>
    </row>
    <row r="81" spans="1:69" s="3" customFormat="1" ht="14.4" x14ac:dyDescent="0.3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22532.12</v>
      </c>
      <c r="M81" s="53"/>
      <c r="N81" s="53"/>
      <c r="O81" s="54"/>
      <c r="BP81" s="33"/>
      <c r="BQ81" s="41"/>
    </row>
    <row r="82" spans="1:69" s="3" customFormat="1" ht="61.2" x14ac:dyDescent="0.3">
      <c r="A82" s="35" t="s">
        <v>1105</v>
      </c>
      <c r="B82" s="36" t="s">
        <v>1531</v>
      </c>
      <c r="C82" s="223" t="s">
        <v>1532</v>
      </c>
      <c r="D82" s="223"/>
      <c r="E82" s="223"/>
      <c r="F82" s="35" t="s">
        <v>56</v>
      </c>
      <c r="G82" s="38">
        <v>0.6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19927.09</v>
      </c>
      <c r="M82" s="39">
        <v>17798.580000000002</v>
      </c>
      <c r="N82" s="40" t="s">
        <v>3139</v>
      </c>
      <c r="O82" s="39">
        <v>1885.89</v>
      </c>
      <c r="BP82" s="33"/>
      <c r="BQ82" s="41" t="s">
        <v>1532</v>
      </c>
    </row>
    <row r="83" spans="1:69" s="3" customFormat="1" ht="14.4" x14ac:dyDescent="0.3">
      <c r="A83" s="42"/>
      <c r="B83" s="43"/>
      <c r="C83" s="44" t="s">
        <v>1303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3140</v>
      </c>
      <c r="F84" s="49"/>
      <c r="G84" s="50"/>
      <c r="H84" s="51"/>
      <c r="I84" s="17"/>
      <c r="J84" s="17"/>
      <c r="K84" s="17"/>
      <c r="L84" s="52">
        <v>17275.78</v>
      </c>
      <c r="M84" s="53"/>
      <c r="N84" s="53"/>
      <c r="O84" s="54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3141</v>
      </c>
      <c r="F85" s="49"/>
      <c r="G85" s="50"/>
      <c r="H85" s="51"/>
      <c r="I85" s="17"/>
      <c r="J85" s="17"/>
      <c r="K85" s="17"/>
      <c r="L85" s="52">
        <v>9083.14</v>
      </c>
      <c r="M85" s="53"/>
      <c r="N85" s="53"/>
      <c r="O85" s="54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46286.01</v>
      </c>
      <c r="M86" s="53"/>
      <c r="N86" s="53"/>
      <c r="O86" s="54"/>
      <c r="BP86" s="33"/>
      <c r="BQ86" s="41"/>
    </row>
    <row r="87" spans="1:69" s="3" customFormat="1" ht="61.2" x14ac:dyDescent="0.3">
      <c r="A87" s="35" t="s">
        <v>151</v>
      </c>
      <c r="B87" s="36" t="s">
        <v>1539</v>
      </c>
      <c r="C87" s="223" t="s">
        <v>1540</v>
      </c>
      <c r="D87" s="223"/>
      <c r="E87" s="223"/>
      <c r="F87" s="35" t="s">
        <v>56</v>
      </c>
      <c r="G87" s="38">
        <v>0.6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15407.57</v>
      </c>
      <c r="M87" s="39">
        <v>13619.28</v>
      </c>
      <c r="N87" s="40" t="s">
        <v>3142</v>
      </c>
      <c r="O87" s="39">
        <v>1555.44</v>
      </c>
      <c r="BP87" s="33"/>
      <c r="BQ87" s="41" t="s">
        <v>1540</v>
      </c>
    </row>
    <row r="88" spans="1:69" s="3" customFormat="1" ht="14.4" x14ac:dyDescent="0.3">
      <c r="A88" s="42"/>
      <c r="B88" s="43"/>
      <c r="C88" s="44" t="s">
        <v>1303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</row>
    <row r="89" spans="1:69" s="3" customFormat="1" ht="14.4" x14ac:dyDescent="0.3">
      <c r="A89" s="47"/>
      <c r="B89" s="48"/>
      <c r="C89" s="48"/>
      <c r="D89" s="48"/>
      <c r="E89" s="49" t="s">
        <v>3143</v>
      </c>
      <c r="F89" s="49"/>
      <c r="G89" s="50"/>
      <c r="H89" s="51"/>
      <c r="I89" s="17"/>
      <c r="J89" s="17"/>
      <c r="K89" s="17"/>
      <c r="L89" s="52">
        <v>13221.86</v>
      </c>
      <c r="M89" s="53"/>
      <c r="N89" s="53"/>
      <c r="O89" s="54"/>
      <c r="BP89" s="33"/>
      <c r="BQ89" s="41"/>
    </row>
    <row r="90" spans="1:69" s="3" customFormat="1" ht="14.4" x14ac:dyDescent="0.3">
      <c r="A90" s="47"/>
      <c r="B90" s="48"/>
      <c r="C90" s="48"/>
      <c r="D90" s="48"/>
      <c r="E90" s="49" t="s">
        <v>3144</v>
      </c>
      <c r="F90" s="49"/>
      <c r="G90" s="50"/>
      <c r="H90" s="51"/>
      <c r="I90" s="17"/>
      <c r="J90" s="17"/>
      <c r="K90" s="17"/>
      <c r="L90" s="52">
        <v>6951.7</v>
      </c>
      <c r="M90" s="53"/>
      <c r="N90" s="53"/>
      <c r="O90" s="54"/>
      <c r="BP90" s="33"/>
      <c r="BQ90" s="41"/>
    </row>
    <row r="91" spans="1:69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35581.129999999997</v>
      </c>
      <c r="M91" s="53"/>
      <c r="N91" s="53"/>
      <c r="O91" s="54"/>
      <c r="BP91" s="33"/>
      <c r="BQ91" s="41"/>
    </row>
    <row r="92" spans="1:69" s="3" customFormat="1" ht="61.2" x14ac:dyDescent="0.3">
      <c r="A92" s="35" t="s">
        <v>156</v>
      </c>
      <c r="B92" s="36" t="s">
        <v>73</v>
      </c>
      <c r="C92" s="223" t="s">
        <v>74</v>
      </c>
      <c r="D92" s="223"/>
      <c r="E92" s="223"/>
      <c r="F92" s="35" t="s">
        <v>56</v>
      </c>
      <c r="G92" s="38">
        <v>1.6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34320.78</v>
      </c>
      <c r="M92" s="39">
        <v>30239.08</v>
      </c>
      <c r="N92" s="40" t="s">
        <v>3145</v>
      </c>
      <c r="O92" s="39">
        <v>3632.45</v>
      </c>
      <c r="BP92" s="33"/>
      <c r="BQ92" s="41" t="s">
        <v>74</v>
      </c>
    </row>
    <row r="93" spans="1:69" s="3" customFormat="1" ht="14.4" x14ac:dyDescent="0.3">
      <c r="A93" s="42"/>
      <c r="B93" s="43"/>
      <c r="C93" s="44" t="s">
        <v>3146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</row>
    <row r="94" spans="1:69" s="3" customFormat="1" ht="14.4" x14ac:dyDescent="0.3">
      <c r="A94" s="47"/>
      <c r="B94" s="48"/>
      <c r="C94" s="48"/>
      <c r="D94" s="48"/>
      <c r="E94" s="49" t="s">
        <v>3147</v>
      </c>
      <c r="F94" s="49"/>
      <c r="G94" s="50"/>
      <c r="H94" s="51"/>
      <c r="I94" s="17"/>
      <c r="J94" s="17"/>
      <c r="K94" s="17"/>
      <c r="L94" s="52">
        <v>29351.61</v>
      </c>
      <c r="M94" s="53"/>
      <c r="N94" s="53"/>
      <c r="O94" s="54"/>
      <c r="BP94" s="33"/>
      <c r="BQ94" s="41"/>
    </row>
    <row r="95" spans="1:69" s="3" customFormat="1" ht="14.4" x14ac:dyDescent="0.3">
      <c r="A95" s="47"/>
      <c r="B95" s="48"/>
      <c r="C95" s="48"/>
      <c r="D95" s="48"/>
      <c r="E95" s="49" t="s">
        <v>3148</v>
      </c>
      <c r="F95" s="49"/>
      <c r="G95" s="50"/>
      <c r="H95" s="51"/>
      <c r="I95" s="17"/>
      <c r="J95" s="17"/>
      <c r="K95" s="17"/>
      <c r="L95" s="52">
        <v>15432.29</v>
      </c>
      <c r="M95" s="53"/>
      <c r="N95" s="53"/>
      <c r="O95" s="54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79104.679999999993</v>
      </c>
      <c r="M96" s="53"/>
      <c r="N96" s="53"/>
      <c r="O96" s="54"/>
      <c r="BP96" s="33"/>
      <c r="BQ96" s="41"/>
    </row>
    <row r="97" spans="1:69" s="3" customFormat="1" ht="61.2" x14ac:dyDescent="0.3">
      <c r="A97" s="35" t="s">
        <v>1127</v>
      </c>
      <c r="B97" s="36" t="s">
        <v>64</v>
      </c>
      <c r="C97" s="223" t="s">
        <v>65</v>
      </c>
      <c r="D97" s="223"/>
      <c r="E97" s="223"/>
      <c r="F97" s="35" t="s">
        <v>56</v>
      </c>
      <c r="G97" s="38">
        <v>0.9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16652</v>
      </c>
      <c r="M97" s="39">
        <v>15212.09</v>
      </c>
      <c r="N97" s="40" t="s">
        <v>3149</v>
      </c>
      <c r="O97" s="39">
        <v>1246.6600000000001</v>
      </c>
      <c r="BP97" s="33"/>
      <c r="BQ97" s="41" t="s">
        <v>65</v>
      </c>
    </row>
    <row r="98" spans="1:69" s="3" customFormat="1" ht="14.4" x14ac:dyDescent="0.3">
      <c r="A98" s="42"/>
      <c r="B98" s="43"/>
      <c r="C98" s="44" t="s">
        <v>2617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</row>
    <row r="99" spans="1:69" s="3" customFormat="1" ht="14.4" x14ac:dyDescent="0.3">
      <c r="A99" s="47"/>
      <c r="B99" s="48"/>
      <c r="C99" s="48"/>
      <c r="D99" s="48"/>
      <c r="E99" s="49" t="s">
        <v>3150</v>
      </c>
      <c r="F99" s="49"/>
      <c r="G99" s="50"/>
      <c r="H99" s="51"/>
      <c r="I99" s="17"/>
      <c r="J99" s="17"/>
      <c r="K99" s="17"/>
      <c r="L99" s="52">
        <v>14761.38</v>
      </c>
      <c r="M99" s="53"/>
      <c r="N99" s="53"/>
      <c r="O99" s="54"/>
      <c r="BP99" s="33"/>
      <c r="BQ99" s="41"/>
    </row>
    <row r="100" spans="1:69" s="3" customFormat="1" ht="14.4" x14ac:dyDescent="0.3">
      <c r="A100" s="47"/>
      <c r="B100" s="48"/>
      <c r="C100" s="48"/>
      <c r="D100" s="48"/>
      <c r="E100" s="49" t="s">
        <v>3151</v>
      </c>
      <c r="F100" s="49"/>
      <c r="G100" s="50"/>
      <c r="H100" s="51"/>
      <c r="I100" s="17"/>
      <c r="J100" s="17"/>
      <c r="K100" s="17"/>
      <c r="L100" s="52">
        <v>7761.14</v>
      </c>
      <c r="M100" s="53"/>
      <c r="N100" s="53"/>
      <c r="O100" s="54"/>
      <c r="BP100" s="33"/>
      <c r="BQ100" s="41"/>
    </row>
    <row r="101" spans="1:69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39174.519999999997</v>
      </c>
      <c r="M101" s="53"/>
      <c r="N101" s="53"/>
      <c r="O101" s="54"/>
      <c r="BP101" s="33"/>
      <c r="BQ101" s="41"/>
    </row>
    <row r="102" spans="1:69" s="3" customFormat="1" ht="61.2" x14ac:dyDescent="0.3">
      <c r="A102" s="35" t="s">
        <v>1137</v>
      </c>
      <c r="B102" s="36" t="s">
        <v>54</v>
      </c>
      <c r="C102" s="223" t="s">
        <v>55</v>
      </c>
      <c r="D102" s="223"/>
      <c r="E102" s="223"/>
      <c r="F102" s="35" t="s">
        <v>56</v>
      </c>
      <c r="G102" s="56">
        <v>2.78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25570.84</v>
      </c>
      <c r="M102" s="39">
        <v>22749.45</v>
      </c>
      <c r="N102" s="40" t="s">
        <v>3152</v>
      </c>
      <c r="O102" s="39">
        <v>2723.54</v>
      </c>
      <c r="BP102" s="33"/>
      <c r="BQ102" s="41" t="s">
        <v>55</v>
      </c>
    </row>
    <row r="103" spans="1:69" s="3" customFormat="1" ht="14.4" x14ac:dyDescent="0.3">
      <c r="A103" s="42"/>
      <c r="B103" s="43"/>
      <c r="C103" s="44" t="s">
        <v>3153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14.4" x14ac:dyDescent="0.3">
      <c r="A104" s="47"/>
      <c r="B104" s="48"/>
      <c r="C104" s="48"/>
      <c r="D104" s="48"/>
      <c r="E104" s="49" t="s">
        <v>3154</v>
      </c>
      <c r="F104" s="49"/>
      <c r="G104" s="50"/>
      <c r="H104" s="51"/>
      <c r="I104" s="17"/>
      <c r="J104" s="17"/>
      <c r="K104" s="17"/>
      <c r="L104" s="52">
        <v>22084.44</v>
      </c>
      <c r="M104" s="53"/>
      <c r="N104" s="53"/>
      <c r="O104" s="54"/>
      <c r="BP104" s="33"/>
      <c r="BQ104" s="41"/>
    </row>
    <row r="105" spans="1:69" s="3" customFormat="1" ht="14.4" x14ac:dyDescent="0.3">
      <c r="A105" s="47"/>
      <c r="B105" s="48"/>
      <c r="C105" s="48"/>
      <c r="D105" s="48"/>
      <c r="E105" s="49" t="s">
        <v>3155</v>
      </c>
      <c r="F105" s="49"/>
      <c r="G105" s="50"/>
      <c r="H105" s="51"/>
      <c r="I105" s="17"/>
      <c r="J105" s="17"/>
      <c r="K105" s="17"/>
      <c r="L105" s="52">
        <v>11611.4</v>
      </c>
      <c r="M105" s="53"/>
      <c r="N105" s="53"/>
      <c r="O105" s="54"/>
      <c r="BP105" s="33"/>
      <c r="BQ105" s="41"/>
    </row>
    <row r="106" spans="1:69" s="3" customFormat="1" ht="14.4" x14ac:dyDescent="0.3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59266.68</v>
      </c>
      <c r="M106" s="53"/>
      <c r="N106" s="53"/>
      <c r="O106" s="54"/>
      <c r="BP106" s="33"/>
      <c r="BQ106" s="41"/>
    </row>
    <row r="107" spans="1:69" s="3" customFormat="1" ht="61.2" x14ac:dyDescent="0.3">
      <c r="A107" s="35" t="s">
        <v>171</v>
      </c>
      <c r="B107" s="36" t="s">
        <v>1559</v>
      </c>
      <c r="C107" s="223" t="s">
        <v>3156</v>
      </c>
      <c r="D107" s="223"/>
      <c r="E107" s="223"/>
      <c r="F107" s="35" t="s">
        <v>265</v>
      </c>
      <c r="G107" s="38">
        <v>265.2</v>
      </c>
      <c r="H107" s="39">
        <v>936.79</v>
      </c>
      <c r="I107" s="39"/>
      <c r="J107" s="39">
        <v>936.79</v>
      </c>
      <c r="K107" s="37" t="s">
        <v>42</v>
      </c>
      <c r="L107" s="39">
        <v>2126618.2200000002</v>
      </c>
      <c r="M107" s="39"/>
      <c r="N107" s="40"/>
      <c r="O107" s="39">
        <v>2126618.2200000002</v>
      </c>
      <c r="BP107" s="33"/>
      <c r="BQ107" s="41" t="s">
        <v>3156</v>
      </c>
    </row>
    <row r="108" spans="1:69" s="3" customFormat="1" ht="14.4" x14ac:dyDescent="0.3">
      <c r="A108" s="42"/>
      <c r="B108" s="43"/>
      <c r="C108" s="44" t="s">
        <v>2637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</row>
    <row r="109" spans="1:69" s="3" customFormat="1" ht="61.2" x14ac:dyDescent="0.3">
      <c r="A109" s="35" t="s">
        <v>181</v>
      </c>
      <c r="B109" s="36" t="s">
        <v>1559</v>
      </c>
      <c r="C109" s="223" t="s">
        <v>2848</v>
      </c>
      <c r="D109" s="223"/>
      <c r="E109" s="223"/>
      <c r="F109" s="35" t="s">
        <v>265</v>
      </c>
      <c r="G109" s="38">
        <v>163.19999999999999</v>
      </c>
      <c r="H109" s="39">
        <v>471.01</v>
      </c>
      <c r="I109" s="39"/>
      <c r="J109" s="39">
        <v>471.01</v>
      </c>
      <c r="K109" s="37" t="s">
        <v>42</v>
      </c>
      <c r="L109" s="39">
        <v>657997.19999999995</v>
      </c>
      <c r="M109" s="39"/>
      <c r="N109" s="40"/>
      <c r="O109" s="39">
        <v>657997.19999999995</v>
      </c>
      <c r="BP109" s="33"/>
      <c r="BQ109" s="41" t="s">
        <v>2848</v>
      </c>
    </row>
    <row r="110" spans="1:69" s="3" customFormat="1" ht="14.4" x14ac:dyDescent="0.3">
      <c r="A110" s="42"/>
      <c r="B110" s="43"/>
      <c r="C110" s="44" t="s">
        <v>319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61.2" x14ac:dyDescent="0.3">
      <c r="A111" s="35" t="s">
        <v>185</v>
      </c>
      <c r="B111" s="36" t="s">
        <v>1559</v>
      </c>
      <c r="C111" s="223" t="s">
        <v>2849</v>
      </c>
      <c r="D111" s="223"/>
      <c r="E111" s="223"/>
      <c r="F111" s="35" t="s">
        <v>265</v>
      </c>
      <c r="G111" s="38">
        <v>117.3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283433.96000000002</v>
      </c>
      <c r="M111" s="39"/>
      <c r="N111" s="40"/>
      <c r="O111" s="39">
        <v>283433.96000000002</v>
      </c>
      <c r="BP111" s="33"/>
      <c r="BQ111" s="41" t="s">
        <v>2849</v>
      </c>
    </row>
    <row r="112" spans="1:69" s="3" customFormat="1" ht="14.4" x14ac:dyDescent="0.3">
      <c r="A112" s="42"/>
      <c r="B112" s="43"/>
      <c r="C112" s="44" t="s">
        <v>3157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</row>
    <row r="113" spans="1:69" s="3" customFormat="1" ht="61.2" x14ac:dyDescent="0.3">
      <c r="A113" s="35" t="s">
        <v>187</v>
      </c>
      <c r="B113" s="36" t="s">
        <v>1559</v>
      </c>
      <c r="C113" s="223" t="s">
        <v>3158</v>
      </c>
      <c r="D113" s="223"/>
      <c r="E113" s="223"/>
      <c r="F113" s="35" t="s">
        <v>265</v>
      </c>
      <c r="G113" s="38">
        <v>20.399999999999999</v>
      </c>
      <c r="H113" s="39">
        <v>219.53</v>
      </c>
      <c r="I113" s="39"/>
      <c r="J113" s="39">
        <v>219.53</v>
      </c>
      <c r="K113" s="37" t="s">
        <v>42</v>
      </c>
      <c r="L113" s="39">
        <v>38335.21</v>
      </c>
      <c r="M113" s="39"/>
      <c r="N113" s="40"/>
      <c r="O113" s="39">
        <v>38335.21</v>
      </c>
      <c r="BP113" s="33"/>
      <c r="BQ113" s="41" t="s">
        <v>3158</v>
      </c>
    </row>
    <row r="114" spans="1:69" s="3" customFormat="1" ht="14.4" x14ac:dyDescent="0.3">
      <c r="A114" s="42"/>
      <c r="B114" s="43"/>
      <c r="C114" s="44" t="s">
        <v>266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</row>
    <row r="115" spans="1:69" s="3" customFormat="1" ht="61.2" x14ac:dyDescent="0.3">
      <c r="A115" s="35" t="s">
        <v>196</v>
      </c>
      <c r="B115" s="36" t="s">
        <v>1559</v>
      </c>
      <c r="C115" s="223" t="s">
        <v>2852</v>
      </c>
      <c r="D115" s="223"/>
      <c r="E115" s="223"/>
      <c r="F115" s="35" t="s">
        <v>265</v>
      </c>
      <c r="G115" s="38">
        <v>158.1</v>
      </c>
      <c r="H115" s="39">
        <v>175.26</v>
      </c>
      <c r="I115" s="39"/>
      <c r="J115" s="39">
        <v>175.26</v>
      </c>
      <c r="K115" s="37" t="s">
        <v>42</v>
      </c>
      <c r="L115" s="39">
        <v>237185.67</v>
      </c>
      <c r="M115" s="39"/>
      <c r="N115" s="40"/>
      <c r="O115" s="39">
        <v>237185.67</v>
      </c>
      <c r="BP115" s="33"/>
      <c r="BQ115" s="41" t="s">
        <v>2852</v>
      </c>
    </row>
    <row r="116" spans="1:69" s="3" customFormat="1" ht="14.4" x14ac:dyDescent="0.3">
      <c r="A116" s="42"/>
      <c r="B116" s="43"/>
      <c r="C116" s="44" t="s">
        <v>270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</row>
    <row r="117" spans="1:69" s="3" customFormat="1" ht="61.2" x14ac:dyDescent="0.3">
      <c r="A117" s="35" t="s">
        <v>198</v>
      </c>
      <c r="B117" s="36" t="s">
        <v>2367</v>
      </c>
      <c r="C117" s="223" t="s">
        <v>3159</v>
      </c>
      <c r="D117" s="223"/>
      <c r="E117" s="223"/>
      <c r="F117" s="35" t="s">
        <v>265</v>
      </c>
      <c r="G117" s="38">
        <v>158.1</v>
      </c>
      <c r="H117" s="39">
        <v>118.59</v>
      </c>
      <c r="I117" s="39"/>
      <c r="J117" s="39">
        <v>118.59</v>
      </c>
      <c r="K117" s="37" t="s">
        <v>42</v>
      </c>
      <c r="L117" s="39">
        <v>160492.12</v>
      </c>
      <c r="M117" s="39"/>
      <c r="N117" s="40"/>
      <c r="O117" s="39">
        <v>160492.12</v>
      </c>
      <c r="BP117" s="33"/>
      <c r="BQ117" s="41" t="s">
        <v>3159</v>
      </c>
    </row>
    <row r="118" spans="1:69" s="3" customFormat="1" ht="14.4" x14ac:dyDescent="0.3">
      <c r="A118" s="42"/>
      <c r="B118" s="43"/>
      <c r="C118" s="44" t="s">
        <v>270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</row>
    <row r="119" spans="1:69" s="3" customFormat="1" ht="61.2" x14ac:dyDescent="0.3">
      <c r="A119" s="35" t="s">
        <v>200</v>
      </c>
      <c r="B119" s="36" t="s">
        <v>1572</v>
      </c>
      <c r="C119" s="223" t="s">
        <v>2856</v>
      </c>
      <c r="D119" s="223"/>
      <c r="E119" s="223"/>
      <c r="F119" s="35" t="s">
        <v>265</v>
      </c>
      <c r="G119" s="38">
        <v>158.1</v>
      </c>
      <c r="H119" s="39">
        <v>76.42</v>
      </c>
      <c r="I119" s="39"/>
      <c r="J119" s="39">
        <v>76.42</v>
      </c>
      <c r="K119" s="37" t="s">
        <v>42</v>
      </c>
      <c r="L119" s="39">
        <v>103421.94</v>
      </c>
      <c r="M119" s="39"/>
      <c r="N119" s="40"/>
      <c r="O119" s="39">
        <v>103421.94</v>
      </c>
      <c r="BP119" s="33"/>
      <c r="BQ119" s="41" t="s">
        <v>2856</v>
      </c>
    </row>
    <row r="120" spans="1:69" s="3" customFormat="1" ht="14.4" x14ac:dyDescent="0.3">
      <c r="A120" s="42"/>
      <c r="B120" s="43"/>
      <c r="C120" s="44" t="s">
        <v>270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</row>
    <row r="121" spans="1:69" s="3" customFormat="1" ht="61.2" x14ac:dyDescent="0.3">
      <c r="A121" s="35" t="s">
        <v>202</v>
      </c>
      <c r="B121" s="36" t="s">
        <v>1581</v>
      </c>
      <c r="C121" s="223" t="s">
        <v>3160</v>
      </c>
      <c r="D121" s="223"/>
      <c r="E121" s="223"/>
      <c r="F121" s="35" t="s">
        <v>265</v>
      </c>
      <c r="G121" s="38">
        <v>453.9</v>
      </c>
      <c r="H121" s="39">
        <v>47.84</v>
      </c>
      <c r="I121" s="39"/>
      <c r="J121" s="39">
        <v>47.84</v>
      </c>
      <c r="K121" s="37" t="s">
        <v>42</v>
      </c>
      <c r="L121" s="39">
        <v>185876.77</v>
      </c>
      <c r="M121" s="39"/>
      <c r="N121" s="40"/>
      <c r="O121" s="39">
        <v>185876.77</v>
      </c>
      <c r="BP121" s="33"/>
      <c r="BQ121" s="41" t="s">
        <v>3160</v>
      </c>
    </row>
    <row r="122" spans="1:69" s="3" customFormat="1" ht="14.4" x14ac:dyDescent="0.3">
      <c r="A122" s="42"/>
      <c r="B122" s="43"/>
      <c r="C122" s="44" t="s">
        <v>3161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</row>
    <row r="123" spans="1:69" s="3" customFormat="1" ht="61.2" x14ac:dyDescent="0.3">
      <c r="A123" s="35" t="s">
        <v>211</v>
      </c>
      <c r="B123" s="36" t="s">
        <v>2372</v>
      </c>
      <c r="C123" s="223" t="s">
        <v>2858</v>
      </c>
      <c r="D123" s="223"/>
      <c r="E123" s="223"/>
      <c r="F123" s="35" t="s">
        <v>265</v>
      </c>
      <c r="G123" s="38">
        <v>66.3</v>
      </c>
      <c r="H123" s="39">
        <v>55.8</v>
      </c>
      <c r="I123" s="39"/>
      <c r="J123" s="39">
        <v>55.8</v>
      </c>
      <c r="K123" s="37" t="s">
        <v>42</v>
      </c>
      <c r="L123" s="39">
        <v>31668.06</v>
      </c>
      <c r="M123" s="39"/>
      <c r="N123" s="40"/>
      <c r="O123" s="39">
        <v>31668.06</v>
      </c>
      <c r="BP123" s="33"/>
      <c r="BQ123" s="41" t="s">
        <v>2858</v>
      </c>
    </row>
    <row r="124" spans="1:69" s="3" customFormat="1" ht="14.4" x14ac:dyDescent="0.3">
      <c r="A124" s="42"/>
      <c r="B124" s="43"/>
      <c r="C124" s="44" t="s">
        <v>2369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1.2" x14ac:dyDescent="0.3">
      <c r="A125" s="35" t="s">
        <v>213</v>
      </c>
      <c r="B125" s="36" t="s">
        <v>1572</v>
      </c>
      <c r="C125" s="223" t="s">
        <v>2860</v>
      </c>
      <c r="D125" s="223"/>
      <c r="E125" s="223"/>
      <c r="F125" s="35" t="s">
        <v>265</v>
      </c>
      <c r="G125" s="38">
        <v>550.79999999999995</v>
      </c>
      <c r="H125" s="39">
        <v>35.549999999999997</v>
      </c>
      <c r="I125" s="39"/>
      <c r="J125" s="39">
        <v>35.549999999999997</v>
      </c>
      <c r="K125" s="37" t="s">
        <v>42</v>
      </c>
      <c r="L125" s="39">
        <v>167612.85</v>
      </c>
      <c r="M125" s="39"/>
      <c r="N125" s="40"/>
      <c r="O125" s="39">
        <v>167612.85</v>
      </c>
      <c r="BP125" s="33"/>
      <c r="BQ125" s="41" t="s">
        <v>2860</v>
      </c>
    </row>
    <row r="126" spans="1:69" s="3" customFormat="1" ht="14.4" x14ac:dyDescent="0.3">
      <c r="A126" s="42"/>
      <c r="B126" s="43"/>
      <c r="C126" s="44" t="s">
        <v>3162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1.2" x14ac:dyDescent="0.3">
      <c r="A127" s="35" t="s">
        <v>215</v>
      </c>
      <c r="B127" s="36" t="s">
        <v>3163</v>
      </c>
      <c r="C127" s="223" t="s">
        <v>1582</v>
      </c>
      <c r="D127" s="223"/>
      <c r="E127" s="223"/>
      <c r="F127" s="35" t="s">
        <v>265</v>
      </c>
      <c r="G127" s="38">
        <v>132.6</v>
      </c>
      <c r="H127" s="39">
        <v>162.68</v>
      </c>
      <c r="I127" s="39"/>
      <c r="J127" s="39">
        <v>162.68</v>
      </c>
      <c r="K127" s="37" t="s">
        <v>42</v>
      </c>
      <c r="L127" s="39">
        <v>184650.91</v>
      </c>
      <c r="M127" s="39"/>
      <c r="N127" s="40"/>
      <c r="O127" s="39">
        <v>184650.91</v>
      </c>
      <c r="BP127" s="33"/>
      <c r="BQ127" s="41" t="s">
        <v>1582</v>
      </c>
    </row>
    <row r="128" spans="1:69" s="3" customFormat="1" ht="14.4" x14ac:dyDescent="0.3">
      <c r="A128" s="42"/>
      <c r="B128" s="43"/>
      <c r="C128" s="44" t="s">
        <v>2197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1.2" x14ac:dyDescent="0.3">
      <c r="A129" s="35" t="s">
        <v>217</v>
      </c>
      <c r="B129" s="36" t="s">
        <v>3164</v>
      </c>
      <c r="C129" s="223" t="s">
        <v>3165</v>
      </c>
      <c r="D129" s="223"/>
      <c r="E129" s="223"/>
      <c r="F129" s="35" t="s">
        <v>265</v>
      </c>
      <c r="G129" s="38">
        <v>10.199999999999999</v>
      </c>
      <c r="H129" s="39">
        <v>232.08</v>
      </c>
      <c r="I129" s="39"/>
      <c r="J129" s="39">
        <v>232.08</v>
      </c>
      <c r="K129" s="37" t="s">
        <v>42</v>
      </c>
      <c r="L129" s="39">
        <v>20263.37</v>
      </c>
      <c r="M129" s="39"/>
      <c r="N129" s="40"/>
      <c r="O129" s="39">
        <v>20263.37</v>
      </c>
      <c r="BP129" s="33"/>
      <c r="BQ129" s="41" t="s">
        <v>3165</v>
      </c>
    </row>
    <row r="130" spans="1:69" s="3" customFormat="1" ht="14.4" x14ac:dyDescent="0.3">
      <c r="A130" s="42"/>
      <c r="B130" s="43"/>
      <c r="C130" s="44" t="s">
        <v>283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61.2" x14ac:dyDescent="0.3">
      <c r="A131" s="35" t="s">
        <v>219</v>
      </c>
      <c r="B131" s="36" t="s">
        <v>1559</v>
      </c>
      <c r="C131" s="223" t="s">
        <v>3166</v>
      </c>
      <c r="D131" s="223"/>
      <c r="E131" s="223"/>
      <c r="F131" s="35" t="s">
        <v>265</v>
      </c>
      <c r="G131" s="38">
        <v>321.3</v>
      </c>
      <c r="H131" s="39">
        <v>205.49</v>
      </c>
      <c r="I131" s="39"/>
      <c r="J131" s="39">
        <v>205.49</v>
      </c>
      <c r="K131" s="37" t="s">
        <v>42</v>
      </c>
      <c r="L131" s="39">
        <v>565164.9</v>
      </c>
      <c r="M131" s="39"/>
      <c r="N131" s="40"/>
      <c r="O131" s="39">
        <v>565164.9</v>
      </c>
      <c r="BP131" s="33"/>
      <c r="BQ131" s="41" t="s">
        <v>3166</v>
      </c>
    </row>
    <row r="132" spans="1:69" s="3" customFormat="1" ht="14.4" x14ac:dyDescent="0.3">
      <c r="A132" s="42"/>
      <c r="B132" s="43"/>
      <c r="C132" s="44" t="s">
        <v>3167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</row>
    <row r="133" spans="1:69" s="3" customFormat="1" ht="61.2" x14ac:dyDescent="0.3">
      <c r="A133" s="35" t="s">
        <v>221</v>
      </c>
      <c r="B133" s="36" t="s">
        <v>2367</v>
      </c>
      <c r="C133" s="223" t="s">
        <v>3168</v>
      </c>
      <c r="D133" s="223"/>
      <c r="E133" s="223"/>
      <c r="F133" s="35" t="s">
        <v>265</v>
      </c>
      <c r="G133" s="38">
        <v>35.700000000000003</v>
      </c>
      <c r="H133" s="39">
        <v>146.24</v>
      </c>
      <c r="I133" s="39"/>
      <c r="J133" s="39">
        <v>146.24</v>
      </c>
      <c r="K133" s="37" t="s">
        <v>42</v>
      </c>
      <c r="L133" s="39">
        <v>44689.77</v>
      </c>
      <c r="M133" s="39"/>
      <c r="N133" s="40"/>
      <c r="O133" s="39">
        <v>44689.77</v>
      </c>
      <c r="BP133" s="33"/>
      <c r="BQ133" s="41" t="s">
        <v>3168</v>
      </c>
    </row>
    <row r="134" spans="1:69" s="3" customFormat="1" ht="14.4" x14ac:dyDescent="0.3">
      <c r="A134" s="42"/>
      <c r="B134" s="43"/>
      <c r="C134" s="44" t="s">
        <v>2371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</row>
    <row r="135" spans="1:69" s="3" customFormat="1" ht="61.2" x14ac:dyDescent="0.3">
      <c r="A135" s="35" t="s">
        <v>230</v>
      </c>
      <c r="B135" s="36" t="s">
        <v>2867</v>
      </c>
      <c r="C135" s="223" t="s">
        <v>3169</v>
      </c>
      <c r="D135" s="223"/>
      <c r="E135" s="223"/>
      <c r="F135" s="35" t="s">
        <v>265</v>
      </c>
      <c r="G135" s="38">
        <v>71.400000000000006</v>
      </c>
      <c r="H135" s="39">
        <v>99.36</v>
      </c>
      <c r="I135" s="39"/>
      <c r="J135" s="39">
        <v>99.36</v>
      </c>
      <c r="K135" s="37" t="s">
        <v>42</v>
      </c>
      <c r="L135" s="39">
        <v>60727.24</v>
      </c>
      <c r="M135" s="39"/>
      <c r="N135" s="40"/>
      <c r="O135" s="39">
        <v>60727.24</v>
      </c>
      <c r="BP135" s="33"/>
      <c r="BQ135" s="41" t="s">
        <v>3169</v>
      </c>
    </row>
    <row r="136" spans="1:69" s="3" customFormat="1" ht="14.4" x14ac:dyDescent="0.3">
      <c r="A136" s="42"/>
      <c r="B136" s="43"/>
      <c r="C136" s="44" t="s">
        <v>2633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</row>
    <row r="137" spans="1:69" s="3" customFormat="1" ht="61.2" x14ac:dyDescent="0.3">
      <c r="A137" s="35" t="s">
        <v>232</v>
      </c>
      <c r="B137" s="36" t="s">
        <v>3170</v>
      </c>
      <c r="C137" s="223" t="s">
        <v>3171</v>
      </c>
      <c r="D137" s="223"/>
      <c r="E137" s="223"/>
      <c r="F137" s="35" t="s">
        <v>265</v>
      </c>
      <c r="G137" s="38">
        <v>377.4</v>
      </c>
      <c r="H137" s="39">
        <v>64.28</v>
      </c>
      <c r="I137" s="39"/>
      <c r="J137" s="39">
        <v>64.28</v>
      </c>
      <c r="K137" s="37" t="s">
        <v>42</v>
      </c>
      <c r="L137" s="39">
        <v>207659.37</v>
      </c>
      <c r="M137" s="39"/>
      <c r="N137" s="40"/>
      <c r="O137" s="39">
        <v>207659.37</v>
      </c>
      <c r="BP137" s="33"/>
      <c r="BQ137" s="41" t="s">
        <v>3171</v>
      </c>
    </row>
    <row r="138" spans="1:69" s="3" customFormat="1" ht="14.4" x14ac:dyDescent="0.3">
      <c r="A138" s="42"/>
      <c r="B138" s="43"/>
      <c r="C138" s="44" t="s">
        <v>3172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</row>
    <row r="139" spans="1:69" s="3" customFormat="1" ht="61.2" x14ac:dyDescent="0.3">
      <c r="A139" s="35" t="s">
        <v>235</v>
      </c>
      <c r="B139" s="36" t="s">
        <v>1581</v>
      </c>
      <c r="C139" s="223" t="s">
        <v>3173</v>
      </c>
      <c r="D139" s="223"/>
      <c r="E139" s="223"/>
      <c r="F139" s="35" t="s">
        <v>265</v>
      </c>
      <c r="G139" s="38">
        <v>30.6</v>
      </c>
      <c r="H139" s="39">
        <v>72.33</v>
      </c>
      <c r="I139" s="39"/>
      <c r="J139" s="39">
        <v>72.33</v>
      </c>
      <c r="K139" s="37" t="s">
        <v>42</v>
      </c>
      <c r="L139" s="39">
        <v>18945.830000000002</v>
      </c>
      <c r="M139" s="39"/>
      <c r="N139" s="40"/>
      <c r="O139" s="39">
        <v>18945.830000000002</v>
      </c>
      <c r="BP139" s="33"/>
      <c r="BQ139" s="41" t="s">
        <v>3173</v>
      </c>
    </row>
    <row r="140" spans="1:69" s="3" customFormat="1" ht="14.4" x14ac:dyDescent="0.3">
      <c r="A140" s="42"/>
      <c r="B140" s="43"/>
      <c r="C140" s="44" t="s">
        <v>1331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</row>
    <row r="141" spans="1:69" s="3" customFormat="1" ht="61.2" x14ac:dyDescent="0.3">
      <c r="A141" s="35" t="s">
        <v>245</v>
      </c>
      <c r="B141" s="36" t="s">
        <v>1581</v>
      </c>
      <c r="C141" s="223" t="s">
        <v>2872</v>
      </c>
      <c r="D141" s="223"/>
      <c r="E141" s="223"/>
      <c r="F141" s="35" t="s">
        <v>265</v>
      </c>
      <c r="G141" s="55">
        <v>663</v>
      </c>
      <c r="H141" s="39">
        <v>47.4</v>
      </c>
      <c r="I141" s="39"/>
      <c r="J141" s="39">
        <v>47.4</v>
      </c>
      <c r="K141" s="37" t="s">
        <v>42</v>
      </c>
      <c r="L141" s="39">
        <v>269008.27</v>
      </c>
      <c r="M141" s="39"/>
      <c r="N141" s="40"/>
      <c r="O141" s="39">
        <v>269008.27</v>
      </c>
      <c r="BP141" s="33"/>
      <c r="BQ141" s="41" t="s">
        <v>2872</v>
      </c>
    </row>
    <row r="142" spans="1:69" s="3" customFormat="1" ht="14.4" x14ac:dyDescent="0.3">
      <c r="A142" s="42"/>
      <c r="B142" s="43"/>
      <c r="C142" s="44" t="s">
        <v>2039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</row>
    <row r="143" spans="1:69" s="3" customFormat="1" ht="61.2" x14ac:dyDescent="0.3">
      <c r="A143" s="35" t="s">
        <v>254</v>
      </c>
      <c r="B143" s="36" t="s">
        <v>3174</v>
      </c>
      <c r="C143" s="223" t="s">
        <v>3175</v>
      </c>
      <c r="D143" s="223"/>
      <c r="E143" s="223"/>
      <c r="F143" s="35" t="s">
        <v>265</v>
      </c>
      <c r="G143" s="55">
        <v>51</v>
      </c>
      <c r="H143" s="39">
        <v>54.01</v>
      </c>
      <c r="I143" s="39"/>
      <c r="J143" s="39">
        <v>54.01</v>
      </c>
      <c r="K143" s="37" t="s">
        <v>42</v>
      </c>
      <c r="L143" s="39">
        <v>23578.61</v>
      </c>
      <c r="M143" s="39"/>
      <c r="N143" s="40"/>
      <c r="O143" s="39">
        <v>23578.61</v>
      </c>
      <c r="BP143" s="33"/>
      <c r="BQ143" s="41" t="s">
        <v>3175</v>
      </c>
    </row>
    <row r="144" spans="1:69" s="3" customFormat="1" ht="14.4" x14ac:dyDescent="0.3">
      <c r="A144" s="42"/>
      <c r="B144" s="43"/>
      <c r="C144" s="44" t="s">
        <v>287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</row>
    <row r="145" spans="1:69" s="3" customFormat="1" ht="61.2" x14ac:dyDescent="0.3">
      <c r="A145" s="35" t="s">
        <v>288</v>
      </c>
      <c r="B145" s="36" t="s">
        <v>310</v>
      </c>
      <c r="C145" s="223" t="s">
        <v>311</v>
      </c>
      <c r="D145" s="223"/>
      <c r="E145" s="223"/>
      <c r="F145" s="35" t="s">
        <v>238</v>
      </c>
      <c r="G145" s="38">
        <v>1.7</v>
      </c>
      <c r="H145" s="39" t="s">
        <v>312</v>
      </c>
      <c r="I145" s="39" t="s">
        <v>313</v>
      </c>
      <c r="J145" s="39">
        <v>171.88</v>
      </c>
      <c r="K145" s="37" t="s">
        <v>42</v>
      </c>
      <c r="L145" s="39">
        <v>28500.49</v>
      </c>
      <c r="M145" s="39">
        <v>25256.5</v>
      </c>
      <c r="N145" s="40" t="s">
        <v>3176</v>
      </c>
      <c r="O145" s="39">
        <v>2501.1999999999998</v>
      </c>
      <c r="BP145" s="33"/>
      <c r="BQ145" s="41" t="s">
        <v>311</v>
      </c>
    </row>
    <row r="146" spans="1:69" s="3" customFormat="1" ht="14.4" x14ac:dyDescent="0.3">
      <c r="A146" s="42"/>
      <c r="B146" s="43"/>
      <c r="C146" s="44" t="s">
        <v>3177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6"/>
      <c r="BP146" s="33"/>
      <c r="BQ146" s="41"/>
    </row>
    <row r="147" spans="1:69" s="3" customFormat="1" ht="14.4" x14ac:dyDescent="0.3">
      <c r="A147" s="47"/>
      <c r="B147" s="48"/>
      <c r="C147" s="48"/>
      <c r="D147" s="48"/>
      <c r="E147" s="49" t="s">
        <v>3178</v>
      </c>
      <c r="F147" s="49"/>
      <c r="G147" s="50"/>
      <c r="H147" s="51"/>
      <c r="I147" s="17"/>
      <c r="J147" s="17"/>
      <c r="K147" s="17"/>
      <c r="L147" s="52">
        <v>24530.42</v>
      </c>
      <c r="M147" s="53"/>
      <c r="N147" s="53"/>
      <c r="O147" s="54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3179</v>
      </c>
      <c r="F148" s="49"/>
      <c r="G148" s="50"/>
      <c r="H148" s="51"/>
      <c r="I148" s="17"/>
      <c r="J148" s="17"/>
      <c r="K148" s="17"/>
      <c r="L148" s="52">
        <v>12897.44</v>
      </c>
      <c r="M148" s="53"/>
      <c r="N148" s="53"/>
      <c r="O148" s="54"/>
      <c r="BP148" s="33"/>
      <c r="BQ148" s="41"/>
    </row>
    <row r="149" spans="1:69" s="3" customFormat="1" ht="14.4" x14ac:dyDescent="0.3">
      <c r="A149" s="47"/>
      <c r="B149" s="48"/>
      <c r="C149" s="48"/>
      <c r="D149" s="48"/>
      <c r="E149" s="49" t="s">
        <v>47</v>
      </c>
      <c r="F149" s="49"/>
      <c r="G149" s="50"/>
      <c r="H149" s="51"/>
      <c r="I149" s="17"/>
      <c r="J149" s="17"/>
      <c r="K149" s="17"/>
      <c r="L149" s="52">
        <v>65928.350000000006</v>
      </c>
      <c r="M149" s="53"/>
      <c r="N149" s="53"/>
      <c r="O149" s="54"/>
      <c r="BP149" s="33"/>
      <c r="BQ149" s="41"/>
    </row>
    <row r="150" spans="1:69" s="3" customFormat="1" ht="61.2" x14ac:dyDescent="0.3">
      <c r="A150" s="35" t="s">
        <v>300</v>
      </c>
      <c r="B150" s="36" t="s">
        <v>1593</v>
      </c>
      <c r="C150" s="223" t="s">
        <v>2879</v>
      </c>
      <c r="D150" s="223"/>
      <c r="E150" s="223"/>
      <c r="F150" s="35" t="s">
        <v>265</v>
      </c>
      <c r="G150" s="38">
        <v>10.199999999999999</v>
      </c>
      <c r="H150" s="39">
        <v>70.709999999999994</v>
      </c>
      <c r="I150" s="39"/>
      <c r="J150" s="39">
        <v>70.709999999999994</v>
      </c>
      <c r="K150" s="37" t="s">
        <v>42</v>
      </c>
      <c r="L150" s="39">
        <v>6173.83</v>
      </c>
      <c r="M150" s="39"/>
      <c r="N150" s="40"/>
      <c r="O150" s="39">
        <v>6173.83</v>
      </c>
      <c r="BP150" s="33"/>
      <c r="BQ150" s="41" t="s">
        <v>2879</v>
      </c>
    </row>
    <row r="151" spans="1:69" s="3" customFormat="1" ht="14.4" x14ac:dyDescent="0.3">
      <c r="A151" s="42"/>
      <c r="B151" s="43"/>
      <c r="C151" s="44" t="s">
        <v>283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</row>
    <row r="152" spans="1:69" s="3" customFormat="1" ht="61.2" x14ac:dyDescent="0.3">
      <c r="A152" s="35" t="s">
        <v>309</v>
      </c>
      <c r="B152" s="36" t="s">
        <v>1593</v>
      </c>
      <c r="C152" s="223" t="s">
        <v>2391</v>
      </c>
      <c r="D152" s="223"/>
      <c r="E152" s="223"/>
      <c r="F152" s="35" t="s">
        <v>265</v>
      </c>
      <c r="G152" s="38">
        <v>20.399999999999999</v>
      </c>
      <c r="H152" s="39">
        <v>41.42</v>
      </c>
      <c r="I152" s="39"/>
      <c r="J152" s="39">
        <v>41.42</v>
      </c>
      <c r="K152" s="37" t="s">
        <v>42</v>
      </c>
      <c r="L152" s="39">
        <v>7232.93</v>
      </c>
      <c r="M152" s="39"/>
      <c r="N152" s="40"/>
      <c r="O152" s="39">
        <v>7232.93</v>
      </c>
      <c r="BP152" s="33"/>
      <c r="BQ152" s="41" t="s">
        <v>2391</v>
      </c>
    </row>
    <row r="153" spans="1:69" s="3" customFormat="1" ht="14.4" x14ac:dyDescent="0.3">
      <c r="A153" s="42"/>
      <c r="B153" s="43"/>
      <c r="C153" s="44" t="s">
        <v>266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</row>
    <row r="154" spans="1:69" s="3" customFormat="1" ht="61.2" x14ac:dyDescent="0.3">
      <c r="A154" s="35" t="s">
        <v>323</v>
      </c>
      <c r="B154" s="36" t="s">
        <v>1593</v>
      </c>
      <c r="C154" s="223" t="s">
        <v>2392</v>
      </c>
      <c r="D154" s="223"/>
      <c r="E154" s="223"/>
      <c r="F154" s="35" t="s">
        <v>265</v>
      </c>
      <c r="G154" s="38">
        <v>71.400000000000006</v>
      </c>
      <c r="H154" s="39">
        <v>29.8</v>
      </c>
      <c r="I154" s="39"/>
      <c r="J154" s="39">
        <v>29.8</v>
      </c>
      <c r="K154" s="37" t="s">
        <v>42</v>
      </c>
      <c r="L154" s="39">
        <v>18213.28</v>
      </c>
      <c r="M154" s="39"/>
      <c r="N154" s="40"/>
      <c r="O154" s="39">
        <v>18213.28</v>
      </c>
      <c r="BP154" s="33"/>
      <c r="BQ154" s="41" t="s">
        <v>2392</v>
      </c>
    </row>
    <row r="155" spans="1:69" s="3" customFormat="1" ht="14.4" x14ac:dyDescent="0.3">
      <c r="A155" s="42"/>
      <c r="B155" s="43"/>
      <c r="C155" s="44" t="s">
        <v>2633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</row>
    <row r="156" spans="1:69" s="3" customFormat="1" ht="61.2" x14ac:dyDescent="0.3">
      <c r="A156" s="35" t="s">
        <v>331</v>
      </c>
      <c r="B156" s="36" t="s">
        <v>1593</v>
      </c>
      <c r="C156" s="223" t="s">
        <v>2393</v>
      </c>
      <c r="D156" s="223"/>
      <c r="E156" s="223"/>
      <c r="F156" s="35" t="s">
        <v>265</v>
      </c>
      <c r="G156" s="38">
        <v>72.099999999999994</v>
      </c>
      <c r="H156" s="39">
        <v>7.41</v>
      </c>
      <c r="I156" s="39"/>
      <c r="J156" s="39">
        <v>7.41</v>
      </c>
      <c r="K156" s="37" t="s">
        <v>42</v>
      </c>
      <c r="L156" s="39">
        <v>4573.2700000000004</v>
      </c>
      <c r="M156" s="39"/>
      <c r="N156" s="40"/>
      <c r="O156" s="39">
        <v>4573.2700000000004</v>
      </c>
      <c r="BP156" s="33"/>
      <c r="BQ156" s="41" t="s">
        <v>2393</v>
      </c>
    </row>
    <row r="157" spans="1:69" s="3" customFormat="1" ht="14.4" x14ac:dyDescent="0.3">
      <c r="A157" s="42"/>
      <c r="B157" s="43"/>
      <c r="C157" s="44" t="s">
        <v>2880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14.4" x14ac:dyDescent="0.3">
      <c r="A158" s="228" t="s">
        <v>2048</v>
      </c>
      <c r="B158" s="229"/>
      <c r="C158" s="229"/>
      <c r="D158" s="229"/>
      <c r="E158" s="229"/>
      <c r="F158" s="229"/>
      <c r="G158" s="229"/>
      <c r="H158" s="229"/>
      <c r="I158" s="229"/>
      <c r="J158" s="229"/>
      <c r="K158" s="229"/>
      <c r="L158" s="229"/>
      <c r="M158" s="229"/>
      <c r="N158" s="229"/>
      <c r="O158" s="230"/>
      <c r="BP158" s="33" t="s">
        <v>2048</v>
      </c>
      <c r="BQ158" s="41"/>
    </row>
    <row r="159" spans="1:69" s="3" customFormat="1" ht="61.2" x14ac:dyDescent="0.3">
      <c r="A159" s="35" t="s">
        <v>335</v>
      </c>
      <c r="B159" s="36" t="s">
        <v>589</v>
      </c>
      <c r="C159" s="223" t="s">
        <v>590</v>
      </c>
      <c r="D159" s="223"/>
      <c r="E159" s="223"/>
      <c r="F159" s="35" t="s">
        <v>174</v>
      </c>
      <c r="G159" s="56">
        <v>0.02</v>
      </c>
      <c r="H159" s="39" t="s">
        <v>591</v>
      </c>
      <c r="I159" s="39" t="s">
        <v>592</v>
      </c>
      <c r="J159" s="39">
        <v>109.43</v>
      </c>
      <c r="K159" s="37" t="s">
        <v>42</v>
      </c>
      <c r="L159" s="39">
        <v>330.5</v>
      </c>
      <c r="M159" s="39">
        <v>307.85000000000002</v>
      </c>
      <c r="N159" s="40" t="s">
        <v>656</v>
      </c>
      <c r="O159" s="39">
        <v>18.73</v>
      </c>
      <c r="BP159" s="33"/>
      <c r="BQ159" s="41" t="s">
        <v>590</v>
      </c>
    </row>
    <row r="160" spans="1:69" s="3" customFormat="1" ht="14.4" x14ac:dyDescent="0.3">
      <c r="A160" s="42"/>
      <c r="B160" s="43"/>
      <c r="C160" s="44" t="s">
        <v>680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1425</v>
      </c>
      <c r="F161" s="49"/>
      <c r="G161" s="50"/>
      <c r="H161" s="51"/>
      <c r="I161" s="17"/>
      <c r="J161" s="17"/>
      <c r="K161" s="17"/>
      <c r="L161" s="52">
        <v>298.98</v>
      </c>
      <c r="M161" s="53"/>
      <c r="N161" s="53"/>
      <c r="O161" s="54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1426</v>
      </c>
      <c r="F162" s="49"/>
      <c r="G162" s="50"/>
      <c r="H162" s="51"/>
      <c r="I162" s="17"/>
      <c r="J162" s="17"/>
      <c r="K162" s="17"/>
      <c r="L162" s="52">
        <v>157.19999999999999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786.68</v>
      </c>
      <c r="M163" s="53"/>
      <c r="N163" s="53"/>
      <c r="O163" s="54"/>
      <c r="BP163" s="33"/>
      <c r="BQ163" s="41"/>
    </row>
    <row r="164" spans="1:69" s="3" customFormat="1" ht="40.799999999999997" x14ac:dyDescent="0.3">
      <c r="A164" s="35" t="s">
        <v>2049</v>
      </c>
      <c r="B164" s="36" t="s">
        <v>1611</v>
      </c>
      <c r="C164" s="223" t="s">
        <v>1612</v>
      </c>
      <c r="D164" s="223"/>
      <c r="E164" s="223"/>
      <c r="F164" s="35" t="s">
        <v>437</v>
      </c>
      <c r="G164" s="55">
        <v>2</v>
      </c>
      <c r="H164" s="39">
        <v>1737.2</v>
      </c>
      <c r="I164" s="39"/>
      <c r="J164" s="39"/>
      <c r="K164" s="37" t="s">
        <v>52</v>
      </c>
      <c r="L164" s="39">
        <v>21645.51</v>
      </c>
      <c r="M164" s="39"/>
      <c r="N164" s="40"/>
      <c r="O164" s="39"/>
      <c r="BP164" s="33"/>
      <c r="BQ164" s="41" t="s">
        <v>1612</v>
      </c>
    </row>
    <row r="165" spans="1:69" s="3" customFormat="1" ht="14.4" x14ac:dyDescent="0.3">
      <c r="A165" s="228" t="s">
        <v>2399</v>
      </c>
      <c r="B165" s="229"/>
      <c r="C165" s="229"/>
      <c r="D165" s="229"/>
      <c r="E165" s="229"/>
      <c r="F165" s="229"/>
      <c r="G165" s="229"/>
      <c r="H165" s="229"/>
      <c r="I165" s="229"/>
      <c r="J165" s="229"/>
      <c r="K165" s="229"/>
      <c r="L165" s="229"/>
      <c r="M165" s="229"/>
      <c r="N165" s="229"/>
      <c r="O165" s="230"/>
      <c r="BP165" s="33" t="s">
        <v>2399</v>
      </c>
      <c r="BQ165" s="41"/>
    </row>
    <row r="166" spans="1:69" s="3" customFormat="1" ht="61.2" x14ac:dyDescent="0.3">
      <c r="A166" s="35" t="s">
        <v>342</v>
      </c>
      <c r="B166" s="36" t="s">
        <v>324</v>
      </c>
      <c r="C166" s="223" t="s">
        <v>325</v>
      </c>
      <c r="D166" s="223"/>
      <c r="E166" s="223"/>
      <c r="F166" s="35" t="s">
        <v>326</v>
      </c>
      <c r="G166" s="55">
        <v>10</v>
      </c>
      <c r="H166" s="39" t="s">
        <v>1438</v>
      </c>
      <c r="I166" s="39"/>
      <c r="J166" s="39">
        <v>1.55</v>
      </c>
      <c r="K166" s="37" t="s">
        <v>42</v>
      </c>
      <c r="L166" s="39">
        <v>1928.21</v>
      </c>
      <c r="M166" s="39">
        <v>1795.53</v>
      </c>
      <c r="N166" s="40"/>
      <c r="O166" s="39">
        <v>132.68</v>
      </c>
      <c r="BP166" s="33"/>
      <c r="BQ166" s="41" t="s">
        <v>325</v>
      </c>
    </row>
    <row r="167" spans="1:69" s="3" customFormat="1" ht="14.4" x14ac:dyDescent="0.3">
      <c r="A167" s="47"/>
      <c r="B167" s="48"/>
      <c r="C167" s="48"/>
      <c r="D167" s="48"/>
      <c r="E167" s="49" t="s">
        <v>1678</v>
      </c>
      <c r="F167" s="49"/>
      <c r="G167" s="50"/>
      <c r="H167" s="51"/>
      <c r="I167" s="17"/>
      <c r="J167" s="17"/>
      <c r="K167" s="17"/>
      <c r="L167" s="52">
        <v>1741.66</v>
      </c>
      <c r="M167" s="53"/>
      <c r="N167" s="53"/>
      <c r="O167" s="54"/>
      <c r="BP167" s="33"/>
      <c r="BQ167" s="41"/>
    </row>
    <row r="168" spans="1:69" s="3" customFormat="1" ht="14.4" x14ac:dyDescent="0.3">
      <c r="A168" s="47"/>
      <c r="B168" s="48"/>
      <c r="C168" s="48"/>
      <c r="D168" s="48"/>
      <c r="E168" s="49" t="s">
        <v>1679</v>
      </c>
      <c r="F168" s="49"/>
      <c r="G168" s="50"/>
      <c r="H168" s="51"/>
      <c r="I168" s="17"/>
      <c r="J168" s="17"/>
      <c r="K168" s="17"/>
      <c r="L168" s="52">
        <v>915.72</v>
      </c>
      <c r="M168" s="53"/>
      <c r="N168" s="53"/>
      <c r="O168" s="54"/>
      <c r="BP168" s="33"/>
      <c r="BQ168" s="41"/>
    </row>
    <row r="169" spans="1:69" s="3" customFormat="1" ht="14.4" x14ac:dyDescent="0.3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4585.59</v>
      </c>
      <c r="M169" s="53"/>
      <c r="N169" s="53"/>
      <c r="O169" s="54"/>
      <c r="BP169" s="33"/>
      <c r="BQ169" s="41"/>
    </row>
    <row r="170" spans="1:69" s="3" customFormat="1" ht="61.2" x14ac:dyDescent="0.3">
      <c r="A170" s="35" t="s">
        <v>350</v>
      </c>
      <c r="B170" s="36" t="s">
        <v>1680</v>
      </c>
      <c r="C170" s="223" t="s">
        <v>2078</v>
      </c>
      <c r="D170" s="223"/>
      <c r="E170" s="223"/>
      <c r="F170" s="35" t="s">
        <v>437</v>
      </c>
      <c r="G170" s="55">
        <v>6</v>
      </c>
      <c r="H170" s="39">
        <v>814.25</v>
      </c>
      <c r="I170" s="39"/>
      <c r="J170" s="39">
        <v>814.25</v>
      </c>
      <c r="K170" s="37" t="s">
        <v>42</v>
      </c>
      <c r="L170" s="39">
        <v>41819.879999999997</v>
      </c>
      <c r="M170" s="39"/>
      <c r="N170" s="40"/>
      <c r="O170" s="39">
        <v>41819.879999999997</v>
      </c>
      <c r="BP170" s="33"/>
      <c r="BQ170" s="41" t="s">
        <v>2078</v>
      </c>
    </row>
    <row r="171" spans="1:69" s="3" customFormat="1" ht="61.2" x14ac:dyDescent="0.3">
      <c r="A171" s="35" t="s">
        <v>353</v>
      </c>
      <c r="B171" s="36" t="s">
        <v>1682</v>
      </c>
      <c r="C171" s="223" t="s">
        <v>2079</v>
      </c>
      <c r="D171" s="223"/>
      <c r="E171" s="223"/>
      <c r="F171" s="35" t="s">
        <v>437</v>
      </c>
      <c r="G171" s="55">
        <v>6</v>
      </c>
      <c r="H171" s="39">
        <v>181.62</v>
      </c>
      <c r="I171" s="39"/>
      <c r="J171" s="39">
        <v>181.62</v>
      </c>
      <c r="K171" s="37" t="s">
        <v>42</v>
      </c>
      <c r="L171" s="39">
        <v>9328</v>
      </c>
      <c r="M171" s="39"/>
      <c r="N171" s="40"/>
      <c r="O171" s="39">
        <v>9328</v>
      </c>
      <c r="BP171" s="33"/>
      <c r="BQ171" s="41" t="s">
        <v>2079</v>
      </c>
    </row>
    <row r="172" spans="1:69" s="3" customFormat="1" ht="61.2" x14ac:dyDescent="0.3">
      <c r="A172" s="35" t="s">
        <v>355</v>
      </c>
      <c r="B172" s="36" t="s">
        <v>2400</v>
      </c>
      <c r="C172" s="223" t="s">
        <v>2080</v>
      </c>
      <c r="D172" s="223"/>
      <c r="E172" s="223"/>
      <c r="F172" s="35" t="s">
        <v>437</v>
      </c>
      <c r="G172" s="55">
        <v>2</v>
      </c>
      <c r="H172" s="39">
        <v>2214.5700000000002</v>
      </c>
      <c r="I172" s="39"/>
      <c r="J172" s="39">
        <v>2214.5700000000002</v>
      </c>
      <c r="K172" s="37" t="s">
        <v>42</v>
      </c>
      <c r="L172" s="39">
        <v>37913.440000000002</v>
      </c>
      <c r="M172" s="39"/>
      <c r="N172" s="40"/>
      <c r="O172" s="39">
        <v>37913.440000000002</v>
      </c>
      <c r="BP172" s="33"/>
      <c r="BQ172" s="41" t="s">
        <v>2080</v>
      </c>
    </row>
    <row r="173" spans="1:69" s="3" customFormat="1" ht="61.2" x14ac:dyDescent="0.3">
      <c r="A173" s="35" t="s">
        <v>363</v>
      </c>
      <c r="B173" s="36" t="s">
        <v>1686</v>
      </c>
      <c r="C173" s="223" t="s">
        <v>1687</v>
      </c>
      <c r="D173" s="223"/>
      <c r="E173" s="223"/>
      <c r="F173" s="35" t="s">
        <v>1688</v>
      </c>
      <c r="G173" s="60">
        <v>0.28799999999999998</v>
      </c>
      <c r="H173" s="39" t="s">
        <v>1689</v>
      </c>
      <c r="I173" s="39">
        <v>88.52</v>
      </c>
      <c r="J173" s="39"/>
      <c r="K173" s="37" t="s">
        <v>42</v>
      </c>
      <c r="L173" s="39">
        <v>1681.39</v>
      </c>
      <c r="M173" s="39">
        <v>1390.23</v>
      </c>
      <c r="N173" s="40">
        <v>291.16000000000003</v>
      </c>
      <c r="O173" s="39"/>
      <c r="BP173" s="33"/>
      <c r="BQ173" s="41" t="s">
        <v>1687</v>
      </c>
    </row>
    <row r="174" spans="1:69" s="3" customFormat="1" ht="14.4" x14ac:dyDescent="0.3">
      <c r="A174" s="42"/>
      <c r="B174" s="43"/>
      <c r="C174" s="44" t="s">
        <v>2882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41"/>
    </row>
    <row r="175" spans="1:69" s="3" customFormat="1" ht="14.4" x14ac:dyDescent="0.3">
      <c r="A175" s="47"/>
      <c r="B175" s="48"/>
      <c r="C175" s="48"/>
      <c r="D175" s="48"/>
      <c r="E175" s="49" t="s">
        <v>2883</v>
      </c>
      <c r="F175" s="49"/>
      <c r="G175" s="50"/>
      <c r="H175" s="51"/>
      <c r="I175" s="17"/>
      <c r="J175" s="17"/>
      <c r="K175" s="17"/>
      <c r="L175" s="52">
        <v>1348.52</v>
      </c>
      <c r="M175" s="53"/>
      <c r="N175" s="53"/>
      <c r="O175" s="54"/>
      <c r="BP175" s="33"/>
      <c r="BQ175" s="41"/>
    </row>
    <row r="176" spans="1:69" s="3" customFormat="1" ht="14.4" x14ac:dyDescent="0.3">
      <c r="A176" s="47"/>
      <c r="B176" s="48"/>
      <c r="C176" s="48"/>
      <c r="D176" s="48"/>
      <c r="E176" s="49" t="s">
        <v>2884</v>
      </c>
      <c r="F176" s="49"/>
      <c r="G176" s="50"/>
      <c r="H176" s="51"/>
      <c r="I176" s="17"/>
      <c r="J176" s="17"/>
      <c r="K176" s="17"/>
      <c r="L176" s="52">
        <v>764.63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3794.54</v>
      </c>
      <c r="M177" s="53"/>
      <c r="N177" s="53"/>
      <c r="O177" s="54"/>
      <c r="BP177" s="33"/>
      <c r="BQ177" s="41"/>
    </row>
    <row r="178" spans="1:69" s="3" customFormat="1" ht="61.2" x14ac:dyDescent="0.3">
      <c r="A178" s="35" t="s">
        <v>1410</v>
      </c>
      <c r="B178" s="36" t="s">
        <v>1693</v>
      </c>
      <c r="C178" s="223" t="s">
        <v>1694</v>
      </c>
      <c r="D178" s="223"/>
      <c r="E178" s="223"/>
      <c r="F178" s="35" t="s">
        <v>437</v>
      </c>
      <c r="G178" s="55">
        <v>6</v>
      </c>
      <c r="H178" s="39">
        <v>24.82</v>
      </c>
      <c r="I178" s="39"/>
      <c r="J178" s="39">
        <v>24.82</v>
      </c>
      <c r="K178" s="37" t="s">
        <v>42</v>
      </c>
      <c r="L178" s="39">
        <v>1274.76</v>
      </c>
      <c r="M178" s="39"/>
      <c r="N178" s="40"/>
      <c r="O178" s="39">
        <v>1274.76</v>
      </c>
      <c r="BP178" s="33"/>
      <c r="BQ178" s="41" t="s">
        <v>1694</v>
      </c>
    </row>
    <row r="179" spans="1:69" s="3" customFormat="1" ht="14.4" x14ac:dyDescent="0.3">
      <c r="A179" s="228" t="s">
        <v>2404</v>
      </c>
      <c r="B179" s="229"/>
      <c r="C179" s="229"/>
      <c r="D179" s="229"/>
      <c r="E179" s="229"/>
      <c r="F179" s="229"/>
      <c r="G179" s="229"/>
      <c r="H179" s="229"/>
      <c r="I179" s="229"/>
      <c r="J179" s="229"/>
      <c r="K179" s="229"/>
      <c r="L179" s="229"/>
      <c r="M179" s="229"/>
      <c r="N179" s="229"/>
      <c r="O179" s="230"/>
      <c r="BP179" s="33" t="s">
        <v>2404</v>
      </c>
      <c r="BQ179" s="41"/>
    </row>
    <row r="180" spans="1:69" s="3" customFormat="1" ht="61.2" x14ac:dyDescent="0.3">
      <c r="A180" s="35" t="s">
        <v>371</v>
      </c>
      <c r="B180" s="36" t="s">
        <v>589</v>
      </c>
      <c r="C180" s="223" t="s">
        <v>590</v>
      </c>
      <c r="D180" s="223"/>
      <c r="E180" s="223"/>
      <c r="F180" s="35" t="s">
        <v>174</v>
      </c>
      <c r="G180" s="56">
        <v>0.02</v>
      </c>
      <c r="H180" s="39" t="s">
        <v>591</v>
      </c>
      <c r="I180" s="39" t="s">
        <v>592</v>
      </c>
      <c r="J180" s="39">
        <v>109.43</v>
      </c>
      <c r="K180" s="37" t="s">
        <v>42</v>
      </c>
      <c r="L180" s="39">
        <v>330.5</v>
      </c>
      <c r="M180" s="39">
        <v>307.85000000000002</v>
      </c>
      <c r="N180" s="40" t="s">
        <v>656</v>
      </c>
      <c r="O180" s="39">
        <v>18.73</v>
      </c>
      <c r="BP180" s="33"/>
      <c r="BQ180" s="41" t="s">
        <v>590</v>
      </c>
    </row>
    <row r="181" spans="1:69" s="3" customFormat="1" ht="14.4" x14ac:dyDescent="0.3">
      <c r="A181" s="42"/>
      <c r="B181" s="43"/>
      <c r="C181" s="44" t="s">
        <v>680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1425</v>
      </c>
      <c r="F182" s="49"/>
      <c r="G182" s="50"/>
      <c r="H182" s="51"/>
      <c r="I182" s="17"/>
      <c r="J182" s="17"/>
      <c r="K182" s="17"/>
      <c r="L182" s="52">
        <v>298.98</v>
      </c>
      <c r="M182" s="53"/>
      <c r="N182" s="53"/>
      <c r="O182" s="54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1426</v>
      </c>
      <c r="F183" s="49"/>
      <c r="G183" s="50"/>
      <c r="H183" s="51"/>
      <c r="I183" s="17"/>
      <c r="J183" s="17"/>
      <c r="K183" s="17"/>
      <c r="L183" s="52">
        <v>157.19999999999999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786.68</v>
      </c>
      <c r="M184" s="53"/>
      <c r="N184" s="53"/>
      <c r="O184" s="54"/>
      <c r="BP184" s="33"/>
      <c r="BQ184" s="41"/>
    </row>
    <row r="185" spans="1:69" s="3" customFormat="1" ht="40.799999999999997" x14ac:dyDescent="0.3">
      <c r="A185" s="35" t="s">
        <v>2667</v>
      </c>
      <c r="B185" s="36" t="s">
        <v>1626</v>
      </c>
      <c r="C185" s="223" t="s">
        <v>2057</v>
      </c>
      <c r="D185" s="223"/>
      <c r="E185" s="223"/>
      <c r="F185" s="35" t="s">
        <v>437</v>
      </c>
      <c r="G185" s="55">
        <v>2</v>
      </c>
      <c r="H185" s="39">
        <v>2403.11</v>
      </c>
      <c r="I185" s="39"/>
      <c r="J185" s="39"/>
      <c r="K185" s="37" t="s">
        <v>52</v>
      </c>
      <c r="L185" s="39">
        <v>29942.75</v>
      </c>
      <c r="M185" s="39"/>
      <c r="N185" s="40"/>
      <c r="O185" s="39"/>
      <c r="BP185" s="33"/>
      <c r="BQ185" s="41" t="s">
        <v>2057</v>
      </c>
    </row>
    <row r="186" spans="1:69" s="3" customFormat="1" ht="61.2" x14ac:dyDescent="0.3">
      <c r="A186" s="35" t="s">
        <v>384</v>
      </c>
      <c r="B186" s="36" t="s">
        <v>578</v>
      </c>
      <c r="C186" s="223" t="s">
        <v>579</v>
      </c>
      <c r="D186" s="223"/>
      <c r="E186" s="223"/>
      <c r="F186" s="35" t="s">
        <v>109</v>
      </c>
      <c r="G186" s="55">
        <v>5</v>
      </c>
      <c r="H186" s="39" t="s">
        <v>580</v>
      </c>
      <c r="I186" s="39" t="s">
        <v>581</v>
      </c>
      <c r="J186" s="39">
        <v>3.51</v>
      </c>
      <c r="K186" s="37" t="s">
        <v>42</v>
      </c>
      <c r="L186" s="39">
        <v>3124.31</v>
      </c>
      <c r="M186" s="39">
        <v>2776.2</v>
      </c>
      <c r="N186" s="40" t="s">
        <v>3180</v>
      </c>
      <c r="O186" s="39">
        <v>149.80000000000001</v>
      </c>
      <c r="BP186" s="33"/>
      <c r="BQ186" s="41" t="s">
        <v>579</v>
      </c>
    </row>
    <row r="187" spans="1:69" s="3" customFormat="1" ht="14.4" x14ac:dyDescent="0.3">
      <c r="A187" s="47"/>
      <c r="B187" s="48"/>
      <c r="C187" s="48"/>
      <c r="D187" s="48"/>
      <c r="E187" s="49" t="s">
        <v>3181</v>
      </c>
      <c r="F187" s="49"/>
      <c r="G187" s="50"/>
      <c r="H187" s="51"/>
      <c r="I187" s="17"/>
      <c r="J187" s="17"/>
      <c r="K187" s="17"/>
      <c r="L187" s="52">
        <v>2724.33</v>
      </c>
      <c r="M187" s="53"/>
      <c r="N187" s="53"/>
      <c r="O187" s="54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3182</v>
      </c>
      <c r="F188" s="49"/>
      <c r="G188" s="50"/>
      <c r="H188" s="51"/>
      <c r="I188" s="17"/>
      <c r="J188" s="17"/>
      <c r="K188" s="17"/>
      <c r="L188" s="52">
        <v>1432.38</v>
      </c>
      <c r="M188" s="53"/>
      <c r="N188" s="53"/>
      <c r="O188" s="54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7281.02</v>
      </c>
      <c r="M189" s="53"/>
      <c r="N189" s="53"/>
      <c r="O189" s="54"/>
      <c r="BP189" s="33"/>
      <c r="BQ189" s="41"/>
    </row>
    <row r="190" spans="1:69" s="3" customFormat="1" ht="40.799999999999997" x14ac:dyDescent="0.3">
      <c r="A190" s="35" t="s">
        <v>3183</v>
      </c>
      <c r="B190" s="36" t="s">
        <v>1618</v>
      </c>
      <c r="C190" s="223" t="s">
        <v>1619</v>
      </c>
      <c r="D190" s="223"/>
      <c r="E190" s="223"/>
      <c r="F190" s="35" t="s">
        <v>437</v>
      </c>
      <c r="G190" s="55">
        <v>5</v>
      </c>
      <c r="H190" s="39">
        <v>1576.88</v>
      </c>
      <c r="I190" s="39"/>
      <c r="J190" s="39"/>
      <c r="K190" s="37" t="s">
        <v>52</v>
      </c>
      <c r="L190" s="39">
        <v>49119.81</v>
      </c>
      <c r="M190" s="39"/>
      <c r="N190" s="40"/>
      <c r="O190" s="39"/>
      <c r="BP190" s="33"/>
      <c r="BQ190" s="41" t="s">
        <v>1619</v>
      </c>
    </row>
    <row r="191" spans="1:69" s="3" customFormat="1" ht="61.2" x14ac:dyDescent="0.3">
      <c r="A191" s="35" t="s">
        <v>388</v>
      </c>
      <c r="B191" s="36" t="s">
        <v>1629</v>
      </c>
      <c r="C191" s="223" t="s">
        <v>1630</v>
      </c>
      <c r="D191" s="223"/>
      <c r="E191" s="223"/>
      <c r="F191" s="35" t="s">
        <v>109</v>
      </c>
      <c r="G191" s="55">
        <v>40</v>
      </c>
      <c r="H191" s="39" t="s">
        <v>1631</v>
      </c>
      <c r="I191" s="39">
        <v>1.33</v>
      </c>
      <c r="J191" s="39">
        <v>33.54</v>
      </c>
      <c r="K191" s="37" t="s">
        <v>42</v>
      </c>
      <c r="L191" s="39">
        <v>45724</v>
      </c>
      <c r="M191" s="39">
        <v>33630.53</v>
      </c>
      <c r="N191" s="40">
        <v>609.37</v>
      </c>
      <c r="O191" s="39">
        <v>11484.1</v>
      </c>
      <c r="BP191" s="33"/>
      <c r="BQ191" s="41" t="s">
        <v>1630</v>
      </c>
    </row>
    <row r="192" spans="1:69" s="3" customFormat="1" ht="14.4" x14ac:dyDescent="0.3">
      <c r="A192" s="47"/>
      <c r="B192" s="48"/>
      <c r="C192" s="48"/>
      <c r="D192" s="48"/>
      <c r="E192" s="49" t="s">
        <v>3184</v>
      </c>
      <c r="F192" s="49"/>
      <c r="G192" s="50"/>
      <c r="H192" s="51"/>
      <c r="I192" s="17"/>
      <c r="J192" s="17"/>
      <c r="K192" s="17"/>
      <c r="L192" s="52">
        <v>32621.61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3185</v>
      </c>
      <c r="F193" s="49"/>
      <c r="G193" s="50"/>
      <c r="H193" s="51"/>
      <c r="I193" s="17"/>
      <c r="J193" s="17"/>
      <c r="K193" s="17"/>
      <c r="L193" s="52">
        <v>17151.57</v>
      </c>
      <c r="M193" s="53"/>
      <c r="N193" s="53"/>
      <c r="O193" s="54"/>
      <c r="BP193" s="33"/>
      <c r="BQ193" s="41"/>
    </row>
    <row r="194" spans="1:69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95497.18</v>
      </c>
      <c r="M194" s="53"/>
      <c r="N194" s="53"/>
      <c r="O194" s="54"/>
      <c r="BP194" s="33"/>
      <c r="BQ194" s="41"/>
    </row>
    <row r="195" spans="1:69" s="3" customFormat="1" ht="42" x14ac:dyDescent="0.3">
      <c r="A195" s="35" t="s">
        <v>3186</v>
      </c>
      <c r="B195" s="36" t="s">
        <v>1626</v>
      </c>
      <c r="C195" s="223" t="s">
        <v>2414</v>
      </c>
      <c r="D195" s="223"/>
      <c r="E195" s="223"/>
      <c r="F195" s="35" t="s">
        <v>437</v>
      </c>
      <c r="G195" s="55">
        <v>40</v>
      </c>
      <c r="H195" s="39">
        <v>2292.27</v>
      </c>
      <c r="I195" s="39"/>
      <c r="J195" s="39"/>
      <c r="K195" s="37" t="s">
        <v>52</v>
      </c>
      <c r="L195" s="39">
        <v>571233.68000000005</v>
      </c>
      <c r="M195" s="39"/>
      <c r="N195" s="40"/>
      <c r="O195" s="39"/>
      <c r="BP195" s="33"/>
      <c r="BQ195" s="41" t="s">
        <v>2414</v>
      </c>
    </row>
    <row r="196" spans="1:69" s="3" customFormat="1" ht="61.2" x14ac:dyDescent="0.3">
      <c r="A196" s="35" t="s">
        <v>393</v>
      </c>
      <c r="B196" s="36" t="s">
        <v>2065</v>
      </c>
      <c r="C196" s="223" t="s">
        <v>2066</v>
      </c>
      <c r="D196" s="223"/>
      <c r="E196" s="223"/>
      <c r="F196" s="35" t="s">
        <v>665</v>
      </c>
      <c r="G196" s="55">
        <v>7</v>
      </c>
      <c r="H196" s="39" t="s">
        <v>2067</v>
      </c>
      <c r="I196" s="39">
        <v>0.76</v>
      </c>
      <c r="J196" s="39">
        <v>42.44</v>
      </c>
      <c r="K196" s="37" t="s">
        <v>42</v>
      </c>
      <c r="L196" s="39">
        <v>10045.14</v>
      </c>
      <c r="M196" s="39">
        <v>7441.47</v>
      </c>
      <c r="N196" s="40">
        <v>60.67</v>
      </c>
      <c r="O196" s="39">
        <v>2543</v>
      </c>
      <c r="BP196" s="33"/>
      <c r="BQ196" s="41" t="s">
        <v>2066</v>
      </c>
    </row>
    <row r="197" spans="1:69" s="3" customFormat="1" ht="14.4" x14ac:dyDescent="0.3">
      <c r="A197" s="42"/>
      <c r="B197" s="43"/>
      <c r="C197" s="44" t="s">
        <v>3187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3188</v>
      </c>
      <c r="F198" s="49"/>
      <c r="G198" s="50"/>
      <c r="H198" s="51"/>
      <c r="I198" s="17"/>
      <c r="J198" s="17"/>
      <c r="K198" s="17"/>
      <c r="L198" s="52">
        <v>7218.23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3189</v>
      </c>
      <c r="F199" s="49"/>
      <c r="G199" s="50"/>
      <c r="H199" s="51"/>
      <c r="I199" s="17"/>
      <c r="J199" s="17"/>
      <c r="K199" s="17"/>
      <c r="L199" s="52">
        <v>3795.15</v>
      </c>
      <c r="M199" s="53"/>
      <c r="N199" s="53"/>
      <c r="O199" s="54"/>
      <c r="BP199" s="33"/>
      <c r="BQ199" s="41"/>
    </row>
    <row r="200" spans="1:69" s="3" customFormat="1" ht="14.4" x14ac:dyDescent="0.3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21058.52</v>
      </c>
      <c r="M200" s="53"/>
      <c r="N200" s="53"/>
      <c r="O200" s="54"/>
      <c r="BP200" s="33"/>
      <c r="BQ200" s="41"/>
    </row>
    <row r="201" spans="1:69" s="3" customFormat="1" ht="40.799999999999997" x14ac:dyDescent="0.3">
      <c r="A201" s="35" t="s">
        <v>3190</v>
      </c>
      <c r="B201" s="36" t="s">
        <v>3191</v>
      </c>
      <c r="C201" s="223" t="s">
        <v>1662</v>
      </c>
      <c r="D201" s="223"/>
      <c r="E201" s="223"/>
      <c r="F201" s="35" t="s">
        <v>437</v>
      </c>
      <c r="G201" s="55">
        <v>5</v>
      </c>
      <c r="H201" s="39">
        <v>6225.34</v>
      </c>
      <c r="I201" s="39"/>
      <c r="J201" s="39"/>
      <c r="K201" s="37" t="s">
        <v>52</v>
      </c>
      <c r="L201" s="39">
        <v>193919.34</v>
      </c>
      <c r="M201" s="39"/>
      <c r="N201" s="40"/>
      <c r="O201" s="39"/>
      <c r="BP201" s="33"/>
      <c r="BQ201" s="41" t="s">
        <v>1662</v>
      </c>
    </row>
    <row r="202" spans="1:69" s="3" customFormat="1" ht="40.799999999999997" x14ac:dyDescent="0.3">
      <c r="A202" s="35" t="s">
        <v>3192</v>
      </c>
      <c r="B202" s="36" t="s">
        <v>3191</v>
      </c>
      <c r="C202" s="223" t="s">
        <v>2417</v>
      </c>
      <c r="D202" s="223"/>
      <c r="E202" s="223"/>
      <c r="F202" s="35" t="s">
        <v>437</v>
      </c>
      <c r="G202" s="55">
        <v>2</v>
      </c>
      <c r="H202" s="39">
        <v>3276.91</v>
      </c>
      <c r="I202" s="39"/>
      <c r="J202" s="39"/>
      <c r="K202" s="37" t="s">
        <v>52</v>
      </c>
      <c r="L202" s="39">
        <v>40830.300000000003</v>
      </c>
      <c r="M202" s="39"/>
      <c r="N202" s="40"/>
      <c r="O202" s="39"/>
      <c r="BP202" s="33"/>
      <c r="BQ202" s="41" t="s">
        <v>2417</v>
      </c>
    </row>
    <row r="203" spans="1:69" s="3" customFormat="1" ht="61.2" x14ac:dyDescent="0.3">
      <c r="A203" s="35" t="s">
        <v>399</v>
      </c>
      <c r="B203" s="36" t="s">
        <v>1669</v>
      </c>
      <c r="C203" s="223" t="s">
        <v>1670</v>
      </c>
      <c r="D203" s="223"/>
      <c r="E203" s="223"/>
      <c r="F203" s="35" t="s">
        <v>174</v>
      </c>
      <c r="G203" s="56">
        <v>0.02</v>
      </c>
      <c r="H203" s="39" t="s">
        <v>1671</v>
      </c>
      <c r="I203" s="39" t="s">
        <v>1672</v>
      </c>
      <c r="J203" s="39">
        <v>72.19</v>
      </c>
      <c r="K203" s="37" t="s">
        <v>42</v>
      </c>
      <c r="L203" s="39">
        <v>590.14</v>
      </c>
      <c r="M203" s="39">
        <v>572.14</v>
      </c>
      <c r="N203" s="40" t="s">
        <v>2895</v>
      </c>
      <c r="O203" s="39">
        <v>12.36</v>
      </c>
      <c r="BP203" s="33"/>
      <c r="BQ203" s="41" t="s">
        <v>1670</v>
      </c>
    </row>
    <row r="204" spans="1:69" s="3" customFormat="1" ht="14.4" x14ac:dyDescent="0.3">
      <c r="A204" s="42"/>
      <c r="B204" s="43"/>
      <c r="C204" s="44" t="s">
        <v>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</row>
    <row r="205" spans="1:69" s="3" customFormat="1" ht="14.4" x14ac:dyDescent="0.3">
      <c r="A205" s="47"/>
      <c r="B205" s="48"/>
      <c r="C205" s="48"/>
      <c r="D205" s="48"/>
      <c r="E205" s="49" t="s">
        <v>2896</v>
      </c>
      <c r="F205" s="49"/>
      <c r="G205" s="50"/>
      <c r="H205" s="51"/>
      <c r="I205" s="17"/>
      <c r="J205" s="17"/>
      <c r="K205" s="17"/>
      <c r="L205" s="52">
        <v>555.97</v>
      </c>
      <c r="M205" s="53"/>
      <c r="N205" s="53"/>
      <c r="O205" s="54"/>
      <c r="BP205" s="33"/>
      <c r="BQ205" s="41"/>
    </row>
    <row r="206" spans="1:69" s="3" customFormat="1" ht="14.4" x14ac:dyDescent="0.3">
      <c r="A206" s="47"/>
      <c r="B206" s="48"/>
      <c r="C206" s="48"/>
      <c r="D206" s="48"/>
      <c r="E206" s="49" t="s">
        <v>2897</v>
      </c>
      <c r="F206" s="49"/>
      <c r="G206" s="50"/>
      <c r="H206" s="51"/>
      <c r="I206" s="17"/>
      <c r="J206" s="17"/>
      <c r="K206" s="17"/>
      <c r="L206" s="52">
        <v>292.31</v>
      </c>
      <c r="M206" s="53"/>
      <c r="N206" s="53"/>
      <c r="O206" s="54"/>
      <c r="BP206" s="33"/>
      <c r="BQ206" s="41"/>
    </row>
    <row r="207" spans="1:69" s="3" customFormat="1" ht="14.4" x14ac:dyDescent="0.3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1438.42</v>
      </c>
      <c r="M207" s="53"/>
      <c r="N207" s="53"/>
      <c r="O207" s="54"/>
      <c r="BP207" s="33"/>
      <c r="BQ207" s="41"/>
    </row>
    <row r="208" spans="1:69" s="3" customFormat="1" ht="61.2" x14ac:dyDescent="0.3">
      <c r="A208" s="35" t="s">
        <v>401</v>
      </c>
      <c r="B208" s="36" t="s">
        <v>1655</v>
      </c>
      <c r="C208" s="223" t="s">
        <v>1656</v>
      </c>
      <c r="D208" s="223"/>
      <c r="E208" s="223"/>
      <c r="F208" s="35" t="s">
        <v>437</v>
      </c>
      <c r="G208" s="55">
        <v>2</v>
      </c>
      <c r="H208" s="39">
        <v>2257.86</v>
      </c>
      <c r="I208" s="39"/>
      <c r="J208" s="39">
        <v>2257.86</v>
      </c>
      <c r="K208" s="37" t="s">
        <v>42</v>
      </c>
      <c r="L208" s="39">
        <v>38654.559999999998</v>
      </c>
      <c r="M208" s="39"/>
      <c r="N208" s="40"/>
      <c r="O208" s="39">
        <v>38654.559999999998</v>
      </c>
      <c r="BP208" s="33"/>
      <c r="BQ208" s="41" t="s">
        <v>1656</v>
      </c>
    </row>
    <row r="209" spans="1:69" s="3" customFormat="1" ht="61.2" x14ac:dyDescent="0.3">
      <c r="A209" s="35" t="s">
        <v>403</v>
      </c>
      <c r="B209" s="36" t="s">
        <v>1635</v>
      </c>
      <c r="C209" s="223" t="s">
        <v>1636</v>
      </c>
      <c r="D209" s="223"/>
      <c r="E209" s="223"/>
      <c r="F209" s="35" t="s">
        <v>1637</v>
      </c>
      <c r="G209" s="55">
        <v>66</v>
      </c>
      <c r="H209" s="39" t="s">
        <v>1638</v>
      </c>
      <c r="I209" s="39" t="s">
        <v>1639</v>
      </c>
      <c r="J209" s="39">
        <v>13.13</v>
      </c>
      <c r="K209" s="37" t="s">
        <v>42</v>
      </c>
      <c r="L209" s="39">
        <v>107651.9</v>
      </c>
      <c r="M209" s="39">
        <v>62381.78</v>
      </c>
      <c r="N209" s="40" t="s">
        <v>3193</v>
      </c>
      <c r="O209" s="39">
        <v>7417.92</v>
      </c>
      <c r="BP209" s="33"/>
      <c r="BQ209" s="41" t="s">
        <v>1636</v>
      </c>
    </row>
    <row r="210" spans="1:69" s="3" customFormat="1" ht="14.4" x14ac:dyDescent="0.3">
      <c r="A210" s="42"/>
      <c r="B210" s="43"/>
      <c r="C210" s="44" t="s">
        <v>3194</v>
      </c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6"/>
      <c r="BP210" s="33"/>
      <c r="BQ210" s="41"/>
    </row>
    <row r="211" spans="1:69" s="3" customFormat="1" ht="14.4" x14ac:dyDescent="0.3">
      <c r="A211" s="47"/>
      <c r="B211" s="48"/>
      <c r="C211" s="48"/>
      <c r="D211" s="48"/>
      <c r="E211" s="49" t="s">
        <v>3195</v>
      </c>
      <c r="F211" s="49"/>
      <c r="G211" s="50"/>
      <c r="H211" s="51"/>
      <c r="I211" s="17"/>
      <c r="J211" s="17"/>
      <c r="K211" s="17"/>
      <c r="L211" s="52">
        <v>67132.23</v>
      </c>
      <c r="M211" s="53"/>
      <c r="N211" s="53"/>
      <c r="O211" s="54"/>
      <c r="BP211" s="33"/>
      <c r="BQ211" s="41"/>
    </row>
    <row r="212" spans="1:69" s="3" customFormat="1" ht="14.4" x14ac:dyDescent="0.3">
      <c r="A212" s="47"/>
      <c r="B212" s="48"/>
      <c r="C212" s="48"/>
      <c r="D212" s="48"/>
      <c r="E212" s="49" t="s">
        <v>3196</v>
      </c>
      <c r="F212" s="49"/>
      <c r="G212" s="50"/>
      <c r="H212" s="51"/>
      <c r="I212" s="17"/>
      <c r="J212" s="17"/>
      <c r="K212" s="17"/>
      <c r="L212" s="52">
        <v>34312.03</v>
      </c>
      <c r="M212" s="53"/>
      <c r="N212" s="53"/>
      <c r="O212" s="54"/>
      <c r="BP212" s="33"/>
      <c r="BQ212" s="41"/>
    </row>
    <row r="213" spans="1:69" s="3" customFormat="1" ht="14.4" x14ac:dyDescent="0.3">
      <c r="A213" s="47"/>
      <c r="B213" s="48"/>
      <c r="C213" s="48"/>
      <c r="D213" s="48"/>
      <c r="E213" s="49" t="s">
        <v>47</v>
      </c>
      <c r="F213" s="49"/>
      <c r="G213" s="50"/>
      <c r="H213" s="51"/>
      <c r="I213" s="17"/>
      <c r="J213" s="17"/>
      <c r="K213" s="17"/>
      <c r="L213" s="52">
        <v>209096.16</v>
      </c>
      <c r="M213" s="53"/>
      <c r="N213" s="53"/>
      <c r="O213" s="54"/>
      <c r="BP213" s="33"/>
      <c r="BQ213" s="41"/>
    </row>
    <row r="214" spans="1:69" s="3" customFormat="1" ht="61.2" x14ac:dyDescent="0.3">
      <c r="A214" s="35" t="s">
        <v>405</v>
      </c>
      <c r="B214" s="36" t="s">
        <v>1644</v>
      </c>
      <c r="C214" s="223" t="s">
        <v>1645</v>
      </c>
      <c r="D214" s="223"/>
      <c r="E214" s="223"/>
      <c r="F214" s="35" t="s">
        <v>437</v>
      </c>
      <c r="G214" s="55">
        <v>1</v>
      </c>
      <c r="H214" s="39">
        <v>4652.76</v>
      </c>
      <c r="I214" s="39"/>
      <c r="J214" s="39">
        <v>4652.76</v>
      </c>
      <c r="K214" s="37" t="s">
        <v>42</v>
      </c>
      <c r="L214" s="39">
        <v>39827.629999999997</v>
      </c>
      <c r="M214" s="39"/>
      <c r="N214" s="40"/>
      <c r="O214" s="39">
        <v>39827.629999999997</v>
      </c>
      <c r="BP214" s="33"/>
      <c r="BQ214" s="41" t="s">
        <v>1645</v>
      </c>
    </row>
    <row r="215" spans="1:69" s="3" customFormat="1" ht="61.2" x14ac:dyDescent="0.3">
      <c r="A215" s="35" t="s">
        <v>407</v>
      </c>
      <c r="B215" s="36" t="s">
        <v>1644</v>
      </c>
      <c r="C215" s="223" t="s">
        <v>2900</v>
      </c>
      <c r="D215" s="223"/>
      <c r="E215" s="223"/>
      <c r="F215" s="35" t="s">
        <v>437</v>
      </c>
      <c r="G215" s="55">
        <v>65</v>
      </c>
      <c r="H215" s="39">
        <v>2561.42</v>
      </c>
      <c r="I215" s="39"/>
      <c r="J215" s="39">
        <v>2561.42</v>
      </c>
      <c r="K215" s="37" t="s">
        <v>42</v>
      </c>
      <c r="L215" s="39">
        <v>1425174.09</v>
      </c>
      <c r="M215" s="39"/>
      <c r="N215" s="40"/>
      <c r="O215" s="39">
        <v>1425174.09</v>
      </c>
      <c r="BP215" s="33"/>
      <c r="BQ215" s="41" t="s">
        <v>2900</v>
      </c>
    </row>
    <row r="216" spans="1:69" s="3" customFormat="1" ht="14.4" x14ac:dyDescent="0.3">
      <c r="A216" s="228" t="s">
        <v>2420</v>
      </c>
      <c r="B216" s="229"/>
      <c r="C216" s="229"/>
      <c r="D216" s="229"/>
      <c r="E216" s="229"/>
      <c r="F216" s="229"/>
      <c r="G216" s="229"/>
      <c r="H216" s="229"/>
      <c r="I216" s="229"/>
      <c r="J216" s="229"/>
      <c r="K216" s="229"/>
      <c r="L216" s="229"/>
      <c r="M216" s="229"/>
      <c r="N216" s="229"/>
      <c r="O216" s="230"/>
      <c r="BP216" s="33" t="s">
        <v>2420</v>
      </c>
      <c r="BQ216" s="41"/>
    </row>
    <row r="217" spans="1:69" s="3" customFormat="1" ht="61.2" x14ac:dyDescent="0.3">
      <c r="A217" s="35" t="s">
        <v>409</v>
      </c>
      <c r="B217" s="36" t="s">
        <v>1916</v>
      </c>
      <c r="C217" s="223" t="s">
        <v>1917</v>
      </c>
      <c r="D217" s="223"/>
      <c r="E217" s="223"/>
      <c r="F217" s="35" t="s">
        <v>1918</v>
      </c>
      <c r="G217" s="60">
        <v>0.29499999999999998</v>
      </c>
      <c r="H217" s="39" t="s">
        <v>1919</v>
      </c>
      <c r="I217" s="39"/>
      <c r="J217" s="39"/>
      <c r="K217" s="37" t="s">
        <v>42</v>
      </c>
      <c r="L217" s="39">
        <v>17408.84</v>
      </c>
      <c r="M217" s="39">
        <v>17408.84</v>
      </c>
      <c r="N217" s="40"/>
      <c r="O217" s="39"/>
      <c r="BP217" s="33"/>
      <c r="BQ217" s="41" t="s">
        <v>1917</v>
      </c>
    </row>
    <row r="218" spans="1:69" s="3" customFormat="1" ht="14.4" x14ac:dyDescent="0.3">
      <c r="A218" s="42"/>
      <c r="B218" s="43"/>
      <c r="C218" s="44" t="s">
        <v>3197</v>
      </c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6"/>
      <c r="BP218" s="33"/>
      <c r="BQ218" s="41"/>
    </row>
    <row r="219" spans="1:69" s="3" customFormat="1" ht="14.4" x14ac:dyDescent="0.3">
      <c r="A219" s="47"/>
      <c r="B219" s="48"/>
      <c r="C219" s="48"/>
      <c r="D219" s="48"/>
      <c r="E219" s="49" t="s">
        <v>3198</v>
      </c>
      <c r="F219" s="49"/>
      <c r="G219" s="50"/>
      <c r="H219" s="51"/>
      <c r="I219" s="17"/>
      <c r="J219" s="17"/>
      <c r="K219" s="17"/>
      <c r="L219" s="52">
        <v>15493.87</v>
      </c>
      <c r="M219" s="53"/>
      <c r="N219" s="53"/>
      <c r="O219" s="54"/>
      <c r="BP219" s="33"/>
      <c r="BQ219" s="41"/>
    </row>
    <row r="220" spans="1:69" s="3" customFormat="1" ht="14.4" x14ac:dyDescent="0.3">
      <c r="A220" s="47"/>
      <c r="B220" s="48"/>
      <c r="C220" s="48"/>
      <c r="D220" s="48"/>
      <c r="E220" s="49" t="s">
        <v>3199</v>
      </c>
      <c r="F220" s="49"/>
      <c r="G220" s="50"/>
      <c r="H220" s="51"/>
      <c r="I220" s="17"/>
      <c r="J220" s="17"/>
      <c r="K220" s="17"/>
      <c r="L220" s="52">
        <v>6963.54</v>
      </c>
      <c r="M220" s="53"/>
      <c r="N220" s="53"/>
      <c r="O220" s="54"/>
      <c r="BP220" s="33"/>
      <c r="BQ220" s="41"/>
    </row>
    <row r="221" spans="1:69" s="3" customFormat="1" ht="14.4" x14ac:dyDescent="0.3">
      <c r="A221" s="47"/>
      <c r="B221" s="48"/>
      <c r="C221" s="48"/>
      <c r="D221" s="48"/>
      <c r="E221" s="49" t="s">
        <v>47</v>
      </c>
      <c r="F221" s="49"/>
      <c r="G221" s="50"/>
      <c r="H221" s="51"/>
      <c r="I221" s="17"/>
      <c r="J221" s="17"/>
      <c r="K221" s="17"/>
      <c r="L221" s="52">
        <v>39866.25</v>
      </c>
      <c r="M221" s="53"/>
      <c r="N221" s="53"/>
      <c r="O221" s="54"/>
      <c r="BP221" s="33"/>
      <c r="BQ221" s="41"/>
    </row>
    <row r="222" spans="1:69" s="3" customFormat="1" ht="61.2" x14ac:dyDescent="0.3">
      <c r="A222" s="35" t="s">
        <v>411</v>
      </c>
      <c r="B222" s="36" t="s">
        <v>1923</v>
      </c>
      <c r="C222" s="223" t="s">
        <v>1924</v>
      </c>
      <c r="D222" s="223"/>
      <c r="E222" s="223"/>
      <c r="F222" s="35" t="s">
        <v>1918</v>
      </c>
      <c r="G222" s="60">
        <v>0.29499999999999998</v>
      </c>
      <c r="H222" s="39" t="s">
        <v>1925</v>
      </c>
      <c r="I222" s="39"/>
      <c r="J222" s="39"/>
      <c r="K222" s="37" t="s">
        <v>42</v>
      </c>
      <c r="L222" s="39">
        <v>9618.8700000000008</v>
      </c>
      <c r="M222" s="39">
        <v>9618.8700000000008</v>
      </c>
      <c r="N222" s="40"/>
      <c r="O222" s="39"/>
      <c r="BP222" s="33"/>
      <c r="BQ222" s="41" t="s">
        <v>1924</v>
      </c>
    </row>
    <row r="223" spans="1:69" s="3" customFormat="1" ht="14.4" x14ac:dyDescent="0.3">
      <c r="A223" s="47"/>
      <c r="B223" s="48"/>
      <c r="C223" s="48"/>
      <c r="D223" s="48"/>
      <c r="E223" s="49" t="s">
        <v>3200</v>
      </c>
      <c r="F223" s="49"/>
      <c r="G223" s="50"/>
      <c r="H223" s="51"/>
      <c r="I223" s="17"/>
      <c r="J223" s="17"/>
      <c r="K223" s="17"/>
      <c r="L223" s="52">
        <v>8560.7900000000009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3201</v>
      </c>
      <c r="F224" s="49"/>
      <c r="G224" s="50"/>
      <c r="H224" s="51"/>
      <c r="I224" s="17"/>
      <c r="J224" s="17"/>
      <c r="K224" s="17"/>
      <c r="L224" s="52">
        <v>3847.55</v>
      </c>
      <c r="M224" s="53"/>
      <c r="N224" s="53"/>
      <c r="O224" s="54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22027.21</v>
      </c>
      <c r="M225" s="53"/>
      <c r="N225" s="53"/>
      <c r="O225" s="54"/>
      <c r="BP225" s="33"/>
      <c r="BQ225" s="41"/>
    </row>
    <row r="226" spans="1:69" s="3" customFormat="1" ht="61.2" x14ac:dyDescent="0.3">
      <c r="A226" s="35" t="s">
        <v>413</v>
      </c>
      <c r="B226" s="36" t="s">
        <v>1064</v>
      </c>
      <c r="C226" s="223" t="s">
        <v>1929</v>
      </c>
      <c r="D226" s="223"/>
      <c r="E226" s="223"/>
      <c r="F226" s="35" t="s">
        <v>238</v>
      </c>
      <c r="G226" s="56">
        <v>1.18</v>
      </c>
      <c r="H226" s="39" t="s">
        <v>1066</v>
      </c>
      <c r="I226" s="39" t="s">
        <v>1067</v>
      </c>
      <c r="J226" s="39">
        <v>124.14</v>
      </c>
      <c r="K226" s="37" t="s">
        <v>42</v>
      </c>
      <c r="L226" s="39">
        <v>11621.08</v>
      </c>
      <c r="M226" s="39">
        <v>9049.06</v>
      </c>
      <c r="N226" s="40" t="s">
        <v>3202</v>
      </c>
      <c r="O226" s="39">
        <v>1254.01</v>
      </c>
      <c r="BP226" s="33"/>
      <c r="BQ226" s="41" t="s">
        <v>1929</v>
      </c>
    </row>
    <row r="227" spans="1:69" s="3" customFormat="1" ht="14.4" x14ac:dyDescent="0.3">
      <c r="A227" s="42"/>
      <c r="B227" s="43"/>
      <c r="C227" s="44" t="s">
        <v>3203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14.4" x14ac:dyDescent="0.3">
      <c r="A228" s="47"/>
      <c r="B228" s="48"/>
      <c r="C228" s="48"/>
      <c r="D228" s="48"/>
      <c r="E228" s="49" t="s">
        <v>3204</v>
      </c>
      <c r="F228" s="49"/>
      <c r="G228" s="50"/>
      <c r="H228" s="51"/>
      <c r="I228" s="17"/>
      <c r="J228" s="17"/>
      <c r="K228" s="17"/>
      <c r="L228" s="52">
        <v>8937.74</v>
      </c>
      <c r="M228" s="53"/>
      <c r="N228" s="53"/>
      <c r="O228" s="54"/>
      <c r="BP228" s="33"/>
      <c r="BQ228" s="41"/>
    </row>
    <row r="229" spans="1:69" s="3" customFormat="1" ht="14.4" x14ac:dyDescent="0.3">
      <c r="A229" s="47"/>
      <c r="B229" s="48"/>
      <c r="C229" s="48"/>
      <c r="D229" s="48"/>
      <c r="E229" s="49" t="s">
        <v>3205</v>
      </c>
      <c r="F229" s="49"/>
      <c r="G229" s="50"/>
      <c r="H229" s="51"/>
      <c r="I229" s="17"/>
      <c r="J229" s="17"/>
      <c r="K229" s="17"/>
      <c r="L229" s="52">
        <v>4699.22</v>
      </c>
      <c r="M229" s="53"/>
      <c r="N229" s="53"/>
      <c r="O229" s="54"/>
      <c r="BP229" s="33"/>
      <c r="BQ229" s="41"/>
    </row>
    <row r="230" spans="1:69" s="3" customFormat="1" ht="14.4" x14ac:dyDescent="0.3">
      <c r="A230" s="47"/>
      <c r="B230" s="48"/>
      <c r="C230" s="48"/>
      <c r="D230" s="48"/>
      <c r="E230" s="49" t="s">
        <v>47</v>
      </c>
      <c r="F230" s="49"/>
      <c r="G230" s="50"/>
      <c r="H230" s="51"/>
      <c r="I230" s="17"/>
      <c r="J230" s="17"/>
      <c r="K230" s="17"/>
      <c r="L230" s="52">
        <v>25258.04</v>
      </c>
      <c r="M230" s="53"/>
      <c r="N230" s="53"/>
      <c r="O230" s="54"/>
      <c r="BP230" s="33"/>
      <c r="BQ230" s="41"/>
    </row>
    <row r="231" spans="1:69" s="3" customFormat="1" ht="61.2" x14ac:dyDescent="0.3">
      <c r="A231" s="35" t="s">
        <v>415</v>
      </c>
      <c r="B231" s="36" t="s">
        <v>812</v>
      </c>
      <c r="C231" s="223" t="s">
        <v>813</v>
      </c>
      <c r="D231" s="223"/>
      <c r="E231" s="223"/>
      <c r="F231" s="35" t="s">
        <v>238</v>
      </c>
      <c r="G231" s="56">
        <v>6.22</v>
      </c>
      <c r="H231" s="39" t="s">
        <v>1934</v>
      </c>
      <c r="I231" s="39" t="s">
        <v>815</v>
      </c>
      <c r="J231" s="39">
        <v>22.32</v>
      </c>
      <c r="K231" s="37" t="s">
        <v>42</v>
      </c>
      <c r="L231" s="39">
        <v>70153.740000000005</v>
      </c>
      <c r="M231" s="39">
        <v>61204.24</v>
      </c>
      <c r="N231" s="40" t="s">
        <v>3206</v>
      </c>
      <c r="O231" s="39">
        <v>1188.3900000000001</v>
      </c>
      <c r="BP231" s="33"/>
      <c r="BQ231" s="41" t="s">
        <v>813</v>
      </c>
    </row>
    <row r="232" spans="1:69" s="3" customFormat="1" ht="14.4" x14ac:dyDescent="0.3">
      <c r="A232" s="42"/>
      <c r="B232" s="43"/>
      <c r="C232" s="44" t="s">
        <v>3207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3208</v>
      </c>
      <c r="F233" s="49"/>
      <c r="G233" s="50"/>
      <c r="H233" s="51"/>
      <c r="I233" s="17"/>
      <c r="J233" s="17"/>
      <c r="K233" s="17"/>
      <c r="L233" s="52">
        <v>60326.37</v>
      </c>
      <c r="M233" s="53"/>
      <c r="N233" s="53"/>
      <c r="O233" s="54"/>
      <c r="BP233" s="33"/>
      <c r="BQ233" s="41"/>
    </row>
    <row r="234" spans="1:69" s="3" customFormat="1" ht="14.4" x14ac:dyDescent="0.3">
      <c r="A234" s="47"/>
      <c r="B234" s="48"/>
      <c r="C234" s="48"/>
      <c r="D234" s="48"/>
      <c r="E234" s="49" t="s">
        <v>3209</v>
      </c>
      <c r="F234" s="49"/>
      <c r="G234" s="50"/>
      <c r="H234" s="51"/>
      <c r="I234" s="17"/>
      <c r="J234" s="17"/>
      <c r="K234" s="17"/>
      <c r="L234" s="52">
        <v>31717.99</v>
      </c>
      <c r="M234" s="53"/>
      <c r="N234" s="53"/>
      <c r="O234" s="54"/>
      <c r="BP234" s="33"/>
      <c r="BQ234" s="41"/>
    </row>
    <row r="235" spans="1:69" s="3" customFormat="1" ht="14.4" x14ac:dyDescent="0.3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162198.1</v>
      </c>
      <c r="M235" s="53"/>
      <c r="N235" s="53"/>
      <c r="O235" s="54"/>
      <c r="BP235" s="33"/>
      <c r="BQ235" s="41"/>
    </row>
    <row r="236" spans="1:69" s="3" customFormat="1" ht="61.2" x14ac:dyDescent="0.3">
      <c r="A236" s="35" t="s">
        <v>417</v>
      </c>
      <c r="B236" s="36" t="s">
        <v>1939</v>
      </c>
      <c r="C236" s="223" t="s">
        <v>822</v>
      </c>
      <c r="D236" s="223"/>
      <c r="E236" s="223"/>
      <c r="F236" s="35" t="s">
        <v>265</v>
      </c>
      <c r="G236" s="55">
        <v>740</v>
      </c>
      <c r="H236" s="39">
        <v>35.549999999999997</v>
      </c>
      <c r="I236" s="39"/>
      <c r="J236" s="39">
        <v>35.549999999999997</v>
      </c>
      <c r="K236" s="37" t="s">
        <v>42</v>
      </c>
      <c r="L236" s="39">
        <v>225187.92</v>
      </c>
      <c r="M236" s="39"/>
      <c r="N236" s="40"/>
      <c r="O236" s="39">
        <v>225187.92</v>
      </c>
      <c r="BP236" s="33"/>
      <c r="BQ236" s="41" t="s">
        <v>822</v>
      </c>
    </row>
    <row r="237" spans="1:69" s="3" customFormat="1" ht="61.2" x14ac:dyDescent="0.3">
      <c r="A237" s="35" t="s">
        <v>426</v>
      </c>
      <c r="B237" s="36" t="s">
        <v>849</v>
      </c>
      <c r="C237" s="223" t="s">
        <v>850</v>
      </c>
      <c r="D237" s="223"/>
      <c r="E237" s="223"/>
      <c r="F237" s="35" t="s">
        <v>520</v>
      </c>
      <c r="G237" s="55">
        <v>2</v>
      </c>
      <c r="H237" s="39" t="s">
        <v>851</v>
      </c>
      <c r="I237" s="39" t="s">
        <v>852</v>
      </c>
      <c r="J237" s="39">
        <v>69.58</v>
      </c>
      <c r="K237" s="37" t="s">
        <v>42</v>
      </c>
      <c r="L237" s="39">
        <v>12798.45</v>
      </c>
      <c r="M237" s="39">
        <v>9886.0300000000007</v>
      </c>
      <c r="N237" s="40" t="s">
        <v>853</v>
      </c>
      <c r="O237" s="39">
        <v>1191.21</v>
      </c>
      <c r="BP237" s="33"/>
      <c r="BQ237" s="41" t="s">
        <v>850</v>
      </c>
    </row>
    <row r="238" spans="1:69" s="3" customFormat="1" ht="14.4" x14ac:dyDescent="0.3">
      <c r="A238" s="42"/>
      <c r="B238" s="43"/>
      <c r="C238" s="44" t="s">
        <v>2916</v>
      </c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6"/>
      <c r="BP238" s="33"/>
      <c r="BQ238" s="41"/>
    </row>
    <row r="239" spans="1:69" s="3" customFormat="1" ht="14.4" x14ac:dyDescent="0.3">
      <c r="A239" s="47"/>
      <c r="B239" s="48"/>
      <c r="C239" s="48"/>
      <c r="D239" s="48"/>
      <c r="E239" s="49" t="s">
        <v>855</v>
      </c>
      <c r="F239" s="49"/>
      <c r="G239" s="50"/>
      <c r="H239" s="51"/>
      <c r="I239" s="17"/>
      <c r="J239" s="17"/>
      <c r="K239" s="17"/>
      <c r="L239" s="52">
        <v>9823.68</v>
      </c>
      <c r="M239" s="53"/>
      <c r="N239" s="53"/>
      <c r="O239" s="54"/>
      <c r="BP239" s="33"/>
      <c r="BQ239" s="41"/>
    </row>
    <row r="240" spans="1:69" s="3" customFormat="1" ht="14.4" x14ac:dyDescent="0.3">
      <c r="A240" s="47"/>
      <c r="B240" s="48"/>
      <c r="C240" s="48"/>
      <c r="D240" s="48"/>
      <c r="E240" s="49" t="s">
        <v>856</v>
      </c>
      <c r="F240" s="49"/>
      <c r="G240" s="50"/>
      <c r="H240" s="51"/>
      <c r="I240" s="17"/>
      <c r="J240" s="17"/>
      <c r="K240" s="17"/>
      <c r="L240" s="52">
        <v>5165.03</v>
      </c>
      <c r="M240" s="53"/>
      <c r="N240" s="53"/>
      <c r="O240" s="54"/>
      <c r="BP240" s="33"/>
      <c r="BQ240" s="41"/>
    </row>
    <row r="241" spans="1:69" s="3" customFormat="1" ht="14.4" x14ac:dyDescent="0.3">
      <c r="A241" s="47"/>
      <c r="B241" s="48"/>
      <c r="C241" s="48"/>
      <c r="D241" s="48"/>
      <c r="E241" s="49" t="s">
        <v>47</v>
      </c>
      <c r="F241" s="49"/>
      <c r="G241" s="50"/>
      <c r="H241" s="51"/>
      <c r="I241" s="17"/>
      <c r="J241" s="17"/>
      <c r="K241" s="17"/>
      <c r="L241" s="52">
        <v>27787.16</v>
      </c>
      <c r="M241" s="53"/>
      <c r="N241" s="53"/>
      <c r="O241" s="54"/>
      <c r="BP241" s="33"/>
      <c r="BQ241" s="41"/>
    </row>
    <row r="242" spans="1:69" s="3" customFormat="1" ht="61.2" x14ac:dyDescent="0.3">
      <c r="A242" s="35" t="s">
        <v>428</v>
      </c>
      <c r="B242" s="36" t="s">
        <v>1971</v>
      </c>
      <c r="C242" s="223" t="s">
        <v>1972</v>
      </c>
      <c r="D242" s="223"/>
      <c r="E242" s="223"/>
      <c r="F242" s="35" t="s">
        <v>1973</v>
      </c>
      <c r="G242" s="55">
        <v>20</v>
      </c>
      <c r="H242" s="39" t="s">
        <v>1974</v>
      </c>
      <c r="I242" s="39"/>
      <c r="J242" s="39">
        <v>791.2</v>
      </c>
      <c r="K242" s="37" t="s">
        <v>42</v>
      </c>
      <c r="L242" s="39">
        <v>184945.77</v>
      </c>
      <c r="M242" s="39">
        <v>49492.33</v>
      </c>
      <c r="N242" s="40"/>
      <c r="O242" s="39">
        <v>135453.44</v>
      </c>
      <c r="BP242" s="33"/>
      <c r="BQ242" s="41" t="s">
        <v>1972</v>
      </c>
    </row>
    <row r="243" spans="1:69" s="3" customFormat="1" ht="14.4" x14ac:dyDescent="0.3">
      <c r="A243" s="47"/>
      <c r="B243" s="48"/>
      <c r="C243" s="48"/>
      <c r="D243" s="48"/>
      <c r="E243" s="49" t="s">
        <v>2917</v>
      </c>
      <c r="F243" s="49"/>
      <c r="G243" s="50"/>
      <c r="H243" s="51"/>
      <c r="I243" s="17"/>
      <c r="J243" s="17"/>
      <c r="K243" s="17"/>
      <c r="L243" s="52">
        <v>44048.17</v>
      </c>
      <c r="M243" s="53"/>
      <c r="N243" s="53"/>
      <c r="O243" s="54"/>
      <c r="BP243" s="33"/>
      <c r="BQ243" s="41"/>
    </row>
    <row r="244" spans="1:69" s="3" customFormat="1" ht="14.4" x14ac:dyDescent="0.3">
      <c r="A244" s="47"/>
      <c r="B244" s="48"/>
      <c r="C244" s="48"/>
      <c r="D244" s="48"/>
      <c r="E244" s="49" t="s">
        <v>2918</v>
      </c>
      <c r="F244" s="49"/>
      <c r="G244" s="50"/>
      <c r="H244" s="51"/>
      <c r="I244" s="17"/>
      <c r="J244" s="17"/>
      <c r="K244" s="17"/>
      <c r="L244" s="52">
        <v>19796.93</v>
      </c>
      <c r="M244" s="53"/>
      <c r="N244" s="53"/>
      <c r="O244" s="54"/>
      <c r="BP244" s="33"/>
      <c r="BQ244" s="41"/>
    </row>
    <row r="245" spans="1:69" s="3" customFormat="1" ht="14.4" x14ac:dyDescent="0.3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248790.87</v>
      </c>
      <c r="M245" s="53"/>
      <c r="N245" s="53"/>
      <c r="O245" s="54"/>
      <c r="BP245" s="33"/>
      <c r="BQ245" s="41"/>
    </row>
    <row r="246" spans="1:69" s="3" customFormat="1" ht="61.2" x14ac:dyDescent="0.3">
      <c r="A246" s="35" t="s">
        <v>434</v>
      </c>
      <c r="B246" s="36" t="s">
        <v>2440</v>
      </c>
      <c r="C246" s="223" t="s">
        <v>1986</v>
      </c>
      <c r="D246" s="223"/>
      <c r="E246" s="223"/>
      <c r="F246" s="35" t="s">
        <v>265</v>
      </c>
      <c r="G246" s="55">
        <v>20</v>
      </c>
      <c r="H246" s="39">
        <v>148.94999999999999</v>
      </c>
      <c r="I246" s="39"/>
      <c r="J246" s="39">
        <v>148.94999999999999</v>
      </c>
      <c r="K246" s="37" t="s">
        <v>42</v>
      </c>
      <c r="L246" s="39">
        <v>25500.240000000002</v>
      </c>
      <c r="M246" s="39"/>
      <c r="N246" s="40"/>
      <c r="O246" s="39">
        <v>25500.240000000002</v>
      </c>
      <c r="BP246" s="33"/>
      <c r="BQ246" s="41" t="s">
        <v>1986</v>
      </c>
    </row>
    <row r="247" spans="1:69" s="3" customFormat="1" ht="61.2" x14ac:dyDescent="0.3">
      <c r="A247" s="35" t="s">
        <v>438</v>
      </c>
      <c r="B247" s="36" t="s">
        <v>1940</v>
      </c>
      <c r="C247" s="223" t="s">
        <v>824</v>
      </c>
      <c r="D247" s="223"/>
      <c r="E247" s="223"/>
      <c r="F247" s="35" t="s">
        <v>437</v>
      </c>
      <c r="G247" s="55">
        <v>1000</v>
      </c>
      <c r="H247" s="39">
        <v>48.46</v>
      </c>
      <c r="I247" s="39"/>
      <c r="J247" s="39">
        <v>48.46</v>
      </c>
      <c r="K247" s="37" t="s">
        <v>42</v>
      </c>
      <c r="L247" s="39">
        <v>414817.6</v>
      </c>
      <c r="M247" s="39"/>
      <c r="N247" s="40"/>
      <c r="O247" s="39">
        <v>414817.6</v>
      </c>
      <c r="BP247" s="33"/>
      <c r="BQ247" s="41" t="s">
        <v>824</v>
      </c>
    </row>
    <row r="248" spans="1:69" s="3" customFormat="1" ht="61.2" x14ac:dyDescent="0.3">
      <c r="A248" s="35" t="s">
        <v>1457</v>
      </c>
      <c r="B248" s="36" t="s">
        <v>2441</v>
      </c>
      <c r="C248" s="223" t="s">
        <v>2442</v>
      </c>
      <c r="D248" s="223"/>
      <c r="E248" s="223"/>
      <c r="F248" s="35" t="s">
        <v>437</v>
      </c>
      <c r="G248" s="55">
        <v>1000</v>
      </c>
      <c r="H248" s="39">
        <v>11.32</v>
      </c>
      <c r="I248" s="39"/>
      <c r="J248" s="39">
        <v>11.32</v>
      </c>
      <c r="K248" s="37" t="s">
        <v>42</v>
      </c>
      <c r="L248" s="39">
        <v>96899.199999999997</v>
      </c>
      <c r="M248" s="39"/>
      <c r="N248" s="40"/>
      <c r="O248" s="39">
        <v>96899.199999999997</v>
      </c>
      <c r="BP248" s="33"/>
      <c r="BQ248" s="41" t="s">
        <v>2442</v>
      </c>
    </row>
    <row r="249" spans="1:69" s="3" customFormat="1" ht="61.2" x14ac:dyDescent="0.3">
      <c r="A249" s="35" t="s">
        <v>450</v>
      </c>
      <c r="B249" s="36" t="s">
        <v>1960</v>
      </c>
      <c r="C249" s="223" t="s">
        <v>1961</v>
      </c>
      <c r="D249" s="223"/>
      <c r="E249" s="223"/>
      <c r="F249" s="35" t="s">
        <v>437</v>
      </c>
      <c r="G249" s="55">
        <v>15</v>
      </c>
      <c r="H249" s="39">
        <v>389.35</v>
      </c>
      <c r="I249" s="39"/>
      <c r="J249" s="39">
        <v>389.35</v>
      </c>
      <c r="K249" s="37" t="s">
        <v>42</v>
      </c>
      <c r="L249" s="39">
        <v>49992.54</v>
      </c>
      <c r="M249" s="39"/>
      <c r="N249" s="40"/>
      <c r="O249" s="39">
        <v>49992.54</v>
      </c>
      <c r="BP249" s="33"/>
      <c r="BQ249" s="41" t="s">
        <v>1961</v>
      </c>
    </row>
    <row r="250" spans="1:69" s="3" customFormat="1" ht="61.2" x14ac:dyDescent="0.3">
      <c r="A250" s="35" t="s">
        <v>1708</v>
      </c>
      <c r="B250" s="36" t="s">
        <v>1988</v>
      </c>
      <c r="C250" s="223" t="s">
        <v>1989</v>
      </c>
      <c r="D250" s="223"/>
      <c r="E250" s="223"/>
      <c r="F250" s="35" t="s">
        <v>238</v>
      </c>
      <c r="G250" s="60">
        <v>5.0000000000000001E-3</v>
      </c>
      <c r="H250" s="39" t="s">
        <v>1990</v>
      </c>
      <c r="I250" s="39" t="s">
        <v>1991</v>
      </c>
      <c r="J250" s="39">
        <v>217.75</v>
      </c>
      <c r="K250" s="37" t="s">
        <v>42</v>
      </c>
      <c r="L250" s="39">
        <v>183.94</v>
      </c>
      <c r="M250" s="39">
        <v>152.41</v>
      </c>
      <c r="N250" s="40" t="s">
        <v>1992</v>
      </c>
      <c r="O250" s="39">
        <v>9.32</v>
      </c>
      <c r="BP250" s="33"/>
      <c r="BQ250" s="41" t="s">
        <v>1989</v>
      </c>
    </row>
    <row r="251" spans="1:69" s="3" customFormat="1" ht="14.4" x14ac:dyDescent="0.3">
      <c r="A251" s="42"/>
      <c r="B251" s="43"/>
      <c r="C251" s="44" t="s">
        <v>1993</v>
      </c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6"/>
      <c r="BP251" s="33"/>
      <c r="BQ251" s="41"/>
    </row>
    <row r="252" spans="1:69" s="3" customFormat="1" ht="14.4" x14ac:dyDescent="0.3">
      <c r="A252" s="47"/>
      <c r="B252" s="48"/>
      <c r="C252" s="48"/>
      <c r="D252" s="48"/>
      <c r="E252" s="49" t="s">
        <v>1994</v>
      </c>
      <c r="F252" s="49"/>
      <c r="G252" s="50"/>
      <c r="H252" s="51"/>
      <c r="I252" s="17"/>
      <c r="J252" s="17"/>
      <c r="K252" s="17"/>
      <c r="L252" s="52">
        <v>167.21</v>
      </c>
      <c r="M252" s="53"/>
      <c r="N252" s="53"/>
      <c r="O252" s="54"/>
      <c r="BP252" s="33"/>
      <c r="BQ252" s="41"/>
    </row>
    <row r="253" spans="1:69" s="3" customFormat="1" ht="14.4" x14ac:dyDescent="0.3">
      <c r="A253" s="47"/>
      <c r="B253" s="48"/>
      <c r="C253" s="48"/>
      <c r="D253" s="48"/>
      <c r="E253" s="49" t="s">
        <v>1995</v>
      </c>
      <c r="F253" s="49"/>
      <c r="G253" s="50"/>
      <c r="H253" s="51"/>
      <c r="I253" s="17"/>
      <c r="J253" s="17"/>
      <c r="K253" s="17"/>
      <c r="L253" s="52">
        <v>87.91</v>
      </c>
      <c r="M253" s="53"/>
      <c r="N253" s="53"/>
      <c r="O253" s="54"/>
      <c r="BP253" s="33"/>
      <c r="BQ253" s="41"/>
    </row>
    <row r="254" spans="1:69" s="3" customFormat="1" ht="14.4" x14ac:dyDescent="0.3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439.06</v>
      </c>
      <c r="M254" s="53"/>
      <c r="N254" s="53"/>
      <c r="O254" s="54"/>
      <c r="BP254" s="33"/>
      <c r="BQ254" s="41"/>
    </row>
    <row r="255" spans="1:69" s="3" customFormat="1" ht="61.2" x14ac:dyDescent="0.3">
      <c r="A255" s="35" t="s">
        <v>462</v>
      </c>
      <c r="B255" s="36" t="s">
        <v>1997</v>
      </c>
      <c r="C255" s="223" t="s">
        <v>2919</v>
      </c>
      <c r="D255" s="223"/>
      <c r="E255" s="223"/>
      <c r="F255" s="35" t="s">
        <v>2189</v>
      </c>
      <c r="G255" s="55">
        <v>1</v>
      </c>
      <c r="H255" s="39">
        <v>643.07000000000005</v>
      </c>
      <c r="I255" s="39"/>
      <c r="J255" s="39">
        <v>643.07000000000005</v>
      </c>
      <c r="K255" s="37" t="s">
        <v>42</v>
      </c>
      <c r="L255" s="39">
        <v>5504.68</v>
      </c>
      <c r="M255" s="39"/>
      <c r="N255" s="40"/>
      <c r="O255" s="39">
        <v>5504.68</v>
      </c>
      <c r="BP255" s="33"/>
      <c r="BQ255" s="41" t="s">
        <v>2919</v>
      </c>
    </row>
    <row r="256" spans="1:69" s="3" customFormat="1" ht="14.4" x14ac:dyDescent="0.3">
      <c r="A256" s="228" t="s">
        <v>2443</v>
      </c>
      <c r="B256" s="229"/>
      <c r="C256" s="229"/>
      <c r="D256" s="229"/>
      <c r="E256" s="229"/>
      <c r="F256" s="229"/>
      <c r="G256" s="229"/>
      <c r="H256" s="229"/>
      <c r="I256" s="229"/>
      <c r="J256" s="229"/>
      <c r="K256" s="229"/>
      <c r="L256" s="229"/>
      <c r="M256" s="229"/>
      <c r="N256" s="229"/>
      <c r="O256" s="230"/>
      <c r="BP256" s="33" t="s">
        <v>2443</v>
      </c>
      <c r="BQ256" s="41"/>
    </row>
    <row r="257" spans="1:69" s="3" customFormat="1" ht="61.2" x14ac:dyDescent="0.3">
      <c r="A257" s="35" t="s">
        <v>464</v>
      </c>
      <c r="B257" s="36" t="s">
        <v>737</v>
      </c>
      <c r="C257" s="223" t="s">
        <v>738</v>
      </c>
      <c r="D257" s="223"/>
      <c r="E257" s="223"/>
      <c r="F257" s="35" t="s">
        <v>739</v>
      </c>
      <c r="G257" s="56">
        <v>1.68</v>
      </c>
      <c r="H257" s="39" t="s">
        <v>2146</v>
      </c>
      <c r="I257" s="39" t="s">
        <v>741</v>
      </c>
      <c r="J257" s="39">
        <v>43.08</v>
      </c>
      <c r="K257" s="37" t="s">
        <v>42</v>
      </c>
      <c r="L257" s="39">
        <v>9987.84</v>
      </c>
      <c r="M257" s="39">
        <v>7875.95</v>
      </c>
      <c r="N257" s="40" t="s">
        <v>3210</v>
      </c>
      <c r="O257" s="39">
        <v>619.52</v>
      </c>
      <c r="BP257" s="33"/>
      <c r="BQ257" s="41" t="s">
        <v>738</v>
      </c>
    </row>
    <row r="258" spans="1:69" s="3" customFormat="1" ht="14.4" x14ac:dyDescent="0.3">
      <c r="A258" s="42"/>
      <c r="B258" s="43"/>
      <c r="C258" s="44" t="s">
        <v>3211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</row>
    <row r="259" spans="1:69" s="3" customFormat="1" ht="14.4" x14ac:dyDescent="0.3">
      <c r="A259" s="47"/>
      <c r="B259" s="48"/>
      <c r="C259" s="48"/>
      <c r="D259" s="48"/>
      <c r="E259" s="49" t="s">
        <v>3212</v>
      </c>
      <c r="F259" s="49"/>
      <c r="G259" s="50"/>
      <c r="H259" s="51"/>
      <c r="I259" s="17"/>
      <c r="J259" s="17"/>
      <c r="K259" s="17"/>
      <c r="L259" s="52">
        <v>7846.98</v>
      </c>
      <c r="M259" s="53"/>
      <c r="N259" s="53"/>
      <c r="O259" s="54"/>
      <c r="BP259" s="33"/>
      <c r="BQ259" s="41"/>
    </row>
    <row r="260" spans="1:69" s="3" customFormat="1" ht="14.4" x14ac:dyDescent="0.3">
      <c r="A260" s="47"/>
      <c r="B260" s="48"/>
      <c r="C260" s="48"/>
      <c r="D260" s="48"/>
      <c r="E260" s="49" t="s">
        <v>3213</v>
      </c>
      <c r="F260" s="49"/>
      <c r="G260" s="50"/>
      <c r="H260" s="51"/>
      <c r="I260" s="17"/>
      <c r="J260" s="17"/>
      <c r="K260" s="17"/>
      <c r="L260" s="52">
        <v>4125.7299999999996</v>
      </c>
      <c r="M260" s="53"/>
      <c r="N260" s="53"/>
      <c r="O260" s="54"/>
      <c r="BP260" s="33"/>
      <c r="BQ260" s="41"/>
    </row>
    <row r="261" spans="1:69" s="3" customFormat="1" ht="14.4" x14ac:dyDescent="0.3">
      <c r="A261" s="47"/>
      <c r="B261" s="48"/>
      <c r="C261" s="48"/>
      <c r="D261" s="48"/>
      <c r="E261" s="49" t="s">
        <v>47</v>
      </c>
      <c r="F261" s="49"/>
      <c r="G261" s="50"/>
      <c r="H261" s="51"/>
      <c r="I261" s="17"/>
      <c r="J261" s="17"/>
      <c r="K261" s="17"/>
      <c r="L261" s="52">
        <v>21960.55</v>
      </c>
      <c r="M261" s="53"/>
      <c r="N261" s="53"/>
      <c r="O261" s="54"/>
      <c r="BP261" s="33"/>
      <c r="BQ261" s="41"/>
    </row>
    <row r="262" spans="1:69" s="3" customFormat="1" ht="61.2" x14ac:dyDescent="0.3">
      <c r="A262" s="35" t="s">
        <v>466</v>
      </c>
      <c r="B262" s="36" t="s">
        <v>2699</v>
      </c>
      <c r="C262" s="223" t="s">
        <v>2149</v>
      </c>
      <c r="D262" s="223"/>
      <c r="E262" s="223"/>
      <c r="F262" s="35" t="s">
        <v>265</v>
      </c>
      <c r="G262" s="56">
        <v>273.36</v>
      </c>
      <c r="H262" s="39">
        <v>23.04</v>
      </c>
      <c r="I262" s="39"/>
      <c r="J262" s="39">
        <v>23.04</v>
      </c>
      <c r="K262" s="37" t="s">
        <v>42</v>
      </c>
      <c r="L262" s="39">
        <v>53912.72</v>
      </c>
      <c r="M262" s="39"/>
      <c r="N262" s="40"/>
      <c r="O262" s="39">
        <v>53912.72</v>
      </c>
      <c r="BP262" s="33"/>
      <c r="BQ262" s="41" t="s">
        <v>2149</v>
      </c>
    </row>
    <row r="263" spans="1:69" s="3" customFormat="1" ht="14.4" x14ac:dyDescent="0.3">
      <c r="A263" s="42"/>
      <c r="B263" s="43"/>
      <c r="C263" s="44" t="s">
        <v>3214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1.2" x14ac:dyDescent="0.3">
      <c r="A264" s="35" t="s">
        <v>469</v>
      </c>
      <c r="B264" s="36" t="s">
        <v>2168</v>
      </c>
      <c r="C264" s="223" t="s">
        <v>2181</v>
      </c>
      <c r="D264" s="223"/>
      <c r="E264" s="223"/>
      <c r="F264" s="35" t="s">
        <v>437</v>
      </c>
      <c r="G264" s="55">
        <v>9</v>
      </c>
      <c r="H264" s="39">
        <v>67.52</v>
      </c>
      <c r="I264" s="39"/>
      <c r="J264" s="39">
        <v>67.52</v>
      </c>
      <c r="K264" s="37" t="s">
        <v>42</v>
      </c>
      <c r="L264" s="39">
        <v>5201.74</v>
      </c>
      <c r="M264" s="39"/>
      <c r="N264" s="40"/>
      <c r="O264" s="39">
        <v>5201.74</v>
      </c>
      <c r="BP264" s="33"/>
      <c r="BQ264" s="41" t="s">
        <v>2181</v>
      </c>
    </row>
    <row r="265" spans="1:69" s="3" customFormat="1" ht="61.2" x14ac:dyDescent="0.3">
      <c r="A265" s="35" t="s">
        <v>478</v>
      </c>
      <c r="B265" s="36" t="s">
        <v>2232</v>
      </c>
      <c r="C265" s="223" t="s">
        <v>2233</v>
      </c>
      <c r="D265" s="223"/>
      <c r="E265" s="223"/>
      <c r="F265" s="35" t="s">
        <v>739</v>
      </c>
      <c r="G265" s="55">
        <v>1</v>
      </c>
      <c r="H265" s="39" t="s">
        <v>2234</v>
      </c>
      <c r="I265" s="39" t="s">
        <v>2235</v>
      </c>
      <c r="J265" s="39">
        <v>422.51</v>
      </c>
      <c r="K265" s="37" t="s">
        <v>42</v>
      </c>
      <c r="L265" s="39">
        <v>33229.72</v>
      </c>
      <c r="M265" s="39">
        <v>6464.94</v>
      </c>
      <c r="N265" s="40" t="s">
        <v>3215</v>
      </c>
      <c r="O265" s="39">
        <v>3616.69</v>
      </c>
      <c r="BP265" s="33"/>
      <c r="BQ265" s="41" t="s">
        <v>2233</v>
      </c>
    </row>
    <row r="266" spans="1:69" s="3" customFormat="1" ht="14.4" x14ac:dyDescent="0.3">
      <c r="A266" s="42"/>
      <c r="B266" s="43"/>
      <c r="C266" s="44" t="s">
        <v>3103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</row>
    <row r="267" spans="1:69" s="3" customFormat="1" ht="14.4" x14ac:dyDescent="0.3">
      <c r="A267" s="47"/>
      <c r="B267" s="48"/>
      <c r="C267" s="48"/>
      <c r="D267" s="48"/>
      <c r="E267" s="49" t="s">
        <v>3216</v>
      </c>
      <c r="F267" s="49"/>
      <c r="G267" s="50"/>
      <c r="H267" s="51"/>
      <c r="I267" s="17"/>
      <c r="J267" s="17"/>
      <c r="K267" s="17"/>
      <c r="L267" s="52">
        <v>12953.9</v>
      </c>
      <c r="M267" s="53"/>
      <c r="N267" s="53"/>
      <c r="O267" s="54"/>
      <c r="BP267" s="33"/>
      <c r="BQ267" s="41"/>
    </row>
    <row r="268" spans="1:69" s="3" customFormat="1" ht="14.4" x14ac:dyDescent="0.3">
      <c r="A268" s="47"/>
      <c r="B268" s="48"/>
      <c r="C268" s="48"/>
      <c r="D268" s="48"/>
      <c r="E268" s="49" t="s">
        <v>3217</v>
      </c>
      <c r="F268" s="49"/>
      <c r="G268" s="50"/>
      <c r="H268" s="51"/>
      <c r="I268" s="17"/>
      <c r="J268" s="17"/>
      <c r="K268" s="17"/>
      <c r="L268" s="52">
        <v>6810.82</v>
      </c>
      <c r="M268" s="53"/>
      <c r="N268" s="53"/>
      <c r="O268" s="54"/>
      <c r="BP268" s="33"/>
      <c r="BQ268" s="41"/>
    </row>
    <row r="269" spans="1:69" s="3" customFormat="1" ht="14.4" x14ac:dyDescent="0.3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52994.44</v>
      </c>
      <c r="M269" s="53"/>
      <c r="N269" s="53"/>
      <c r="O269" s="54"/>
      <c r="BP269" s="33"/>
      <c r="BQ269" s="41"/>
    </row>
    <row r="270" spans="1:69" s="3" customFormat="1" ht="61.2" x14ac:dyDescent="0.3">
      <c r="A270" s="35" t="s">
        <v>480</v>
      </c>
      <c r="B270" s="36" t="s">
        <v>2237</v>
      </c>
      <c r="C270" s="223" t="s">
        <v>2930</v>
      </c>
      <c r="D270" s="223"/>
      <c r="E270" s="223"/>
      <c r="F270" s="35" t="s">
        <v>265</v>
      </c>
      <c r="G270" s="55">
        <v>103</v>
      </c>
      <c r="H270" s="39">
        <v>2.36</v>
      </c>
      <c r="I270" s="39"/>
      <c r="J270" s="39">
        <v>2.36</v>
      </c>
      <c r="K270" s="37" t="s">
        <v>42</v>
      </c>
      <c r="L270" s="39">
        <v>2080.7600000000002</v>
      </c>
      <c r="M270" s="39"/>
      <c r="N270" s="40"/>
      <c r="O270" s="39">
        <v>2080.7600000000002</v>
      </c>
      <c r="BP270" s="33"/>
      <c r="BQ270" s="41" t="s">
        <v>2930</v>
      </c>
    </row>
    <row r="271" spans="1:69" s="3" customFormat="1" ht="14.4" x14ac:dyDescent="0.3">
      <c r="A271" s="42"/>
      <c r="B271" s="43"/>
      <c r="C271" s="44" t="s">
        <v>3218</v>
      </c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6"/>
      <c r="BP271" s="33"/>
      <c r="BQ271" s="41"/>
    </row>
    <row r="272" spans="1:69" s="3" customFormat="1" ht="61.2" x14ac:dyDescent="0.3">
      <c r="A272" s="35" t="s">
        <v>482</v>
      </c>
      <c r="B272" s="36" t="s">
        <v>2240</v>
      </c>
      <c r="C272" s="223" t="s">
        <v>2241</v>
      </c>
      <c r="D272" s="223"/>
      <c r="E272" s="223"/>
      <c r="F272" s="35" t="s">
        <v>437</v>
      </c>
      <c r="G272" s="55">
        <v>4</v>
      </c>
      <c r="H272" s="39">
        <v>0.41</v>
      </c>
      <c r="I272" s="39"/>
      <c r="J272" s="39">
        <v>0.41</v>
      </c>
      <c r="K272" s="37" t="s">
        <v>42</v>
      </c>
      <c r="L272" s="39">
        <v>14.04</v>
      </c>
      <c r="M272" s="39"/>
      <c r="N272" s="40"/>
      <c r="O272" s="39">
        <v>14.04</v>
      </c>
      <c r="BP272" s="33"/>
      <c r="BQ272" s="41" t="s">
        <v>2241</v>
      </c>
    </row>
    <row r="273" spans="1:69" s="3" customFormat="1" ht="61.2" x14ac:dyDescent="0.3">
      <c r="A273" s="35" t="s">
        <v>484</v>
      </c>
      <c r="B273" s="36" t="s">
        <v>2240</v>
      </c>
      <c r="C273" s="223" t="s">
        <v>2243</v>
      </c>
      <c r="D273" s="223"/>
      <c r="E273" s="223"/>
      <c r="F273" s="35" t="s">
        <v>437</v>
      </c>
      <c r="G273" s="55">
        <v>4</v>
      </c>
      <c r="H273" s="39">
        <v>0.88</v>
      </c>
      <c r="I273" s="39"/>
      <c r="J273" s="39">
        <v>0.88</v>
      </c>
      <c r="K273" s="37" t="s">
        <v>42</v>
      </c>
      <c r="L273" s="39">
        <v>30.13</v>
      </c>
      <c r="M273" s="39"/>
      <c r="N273" s="40"/>
      <c r="O273" s="39">
        <v>30.13</v>
      </c>
      <c r="BP273" s="33"/>
      <c r="BQ273" s="41" t="s">
        <v>2243</v>
      </c>
    </row>
    <row r="274" spans="1:69" s="3" customFormat="1" ht="61.2" x14ac:dyDescent="0.3">
      <c r="A274" s="35" t="s">
        <v>486</v>
      </c>
      <c r="B274" s="36" t="s">
        <v>2212</v>
      </c>
      <c r="C274" s="223" t="s">
        <v>2213</v>
      </c>
      <c r="D274" s="223"/>
      <c r="E274" s="223"/>
      <c r="F274" s="35" t="s">
        <v>437</v>
      </c>
      <c r="G274" s="55">
        <v>200</v>
      </c>
      <c r="H274" s="39">
        <v>2.74</v>
      </c>
      <c r="I274" s="39"/>
      <c r="J274" s="39">
        <v>2.74</v>
      </c>
      <c r="K274" s="37" t="s">
        <v>42</v>
      </c>
      <c r="L274" s="39">
        <v>4690.88</v>
      </c>
      <c r="M274" s="39"/>
      <c r="N274" s="40"/>
      <c r="O274" s="39">
        <v>4690.88</v>
      </c>
      <c r="BP274" s="33"/>
      <c r="BQ274" s="41" t="s">
        <v>2213</v>
      </c>
    </row>
    <row r="275" spans="1:69" s="3" customFormat="1" ht="61.2" x14ac:dyDescent="0.3">
      <c r="A275" s="35" t="s">
        <v>487</v>
      </c>
      <c r="B275" s="36" t="s">
        <v>2212</v>
      </c>
      <c r="C275" s="223" t="s">
        <v>2215</v>
      </c>
      <c r="D275" s="223"/>
      <c r="E275" s="223"/>
      <c r="F275" s="35" t="s">
        <v>437</v>
      </c>
      <c r="G275" s="55">
        <v>8</v>
      </c>
      <c r="H275" s="39">
        <v>3.52</v>
      </c>
      <c r="I275" s="39"/>
      <c r="J275" s="39">
        <v>3.52</v>
      </c>
      <c r="K275" s="37" t="s">
        <v>42</v>
      </c>
      <c r="L275" s="39">
        <v>241.05</v>
      </c>
      <c r="M275" s="39"/>
      <c r="N275" s="40"/>
      <c r="O275" s="39">
        <v>241.05</v>
      </c>
      <c r="BP275" s="33"/>
      <c r="BQ275" s="41" t="s">
        <v>2215</v>
      </c>
    </row>
    <row r="276" spans="1:69" s="3" customFormat="1" ht="61.2" x14ac:dyDescent="0.3">
      <c r="A276" s="35" t="s">
        <v>488</v>
      </c>
      <c r="B276" s="36" t="s">
        <v>2225</v>
      </c>
      <c r="C276" s="223" t="s">
        <v>2226</v>
      </c>
      <c r="D276" s="223"/>
      <c r="E276" s="223"/>
      <c r="F276" s="35" t="s">
        <v>265</v>
      </c>
      <c r="G276" s="55">
        <v>72</v>
      </c>
      <c r="H276" s="39">
        <v>25.52</v>
      </c>
      <c r="I276" s="39"/>
      <c r="J276" s="39">
        <v>25.52</v>
      </c>
      <c r="K276" s="37" t="s">
        <v>42</v>
      </c>
      <c r="L276" s="39">
        <v>15728.49</v>
      </c>
      <c r="M276" s="39"/>
      <c r="N276" s="40"/>
      <c r="O276" s="39">
        <v>15728.49</v>
      </c>
      <c r="BP276" s="33"/>
      <c r="BQ276" s="41" t="s">
        <v>2226</v>
      </c>
    </row>
    <row r="277" spans="1:69" s="3" customFormat="1" ht="61.2" x14ac:dyDescent="0.3">
      <c r="A277" s="35" t="s">
        <v>490</v>
      </c>
      <c r="B277" s="36" t="s">
        <v>2222</v>
      </c>
      <c r="C277" s="223" t="s">
        <v>2223</v>
      </c>
      <c r="D277" s="223"/>
      <c r="E277" s="223"/>
      <c r="F277" s="35" t="s">
        <v>437</v>
      </c>
      <c r="G277" s="55">
        <v>144</v>
      </c>
      <c r="H277" s="39">
        <v>10.130000000000001</v>
      </c>
      <c r="I277" s="39"/>
      <c r="J277" s="39">
        <v>10.130000000000001</v>
      </c>
      <c r="K277" s="37" t="s">
        <v>42</v>
      </c>
      <c r="L277" s="39">
        <v>12486.64</v>
      </c>
      <c r="M277" s="39"/>
      <c r="N277" s="40"/>
      <c r="O277" s="39">
        <v>12486.64</v>
      </c>
      <c r="BP277" s="33"/>
      <c r="BQ277" s="41" t="s">
        <v>2223</v>
      </c>
    </row>
    <row r="278" spans="1:69" s="3" customFormat="1" ht="61.2" x14ac:dyDescent="0.3">
      <c r="A278" s="35" t="s">
        <v>492</v>
      </c>
      <c r="B278" s="36" t="s">
        <v>324</v>
      </c>
      <c r="C278" s="223" t="s">
        <v>325</v>
      </c>
      <c r="D278" s="223"/>
      <c r="E278" s="223"/>
      <c r="F278" s="35" t="s">
        <v>326</v>
      </c>
      <c r="G278" s="55">
        <v>1</v>
      </c>
      <c r="H278" s="39" t="s">
        <v>1438</v>
      </c>
      <c r="I278" s="39"/>
      <c r="J278" s="39">
        <v>1.55</v>
      </c>
      <c r="K278" s="37" t="s">
        <v>42</v>
      </c>
      <c r="L278" s="39">
        <v>192.82</v>
      </c>
      <c r="M278" s="39">
        <v>179.55</v>
      </c>
      <c r="N278" s="40"/>
      <c r="O278" s="39">
        <v>13.27</v>
      </c>
      <c r="BP278" s="33"/>
      <c r="BQ278" s="41" t="s">
        <v>325</v>
      </c>
    </row>
    <row r="279" spans="1:69" s="3" customFormat="1" ht="14.4" x14ac:dyDescent="0.3">
      <c r="A279" s="47"/>
      <c r="B279" s="48"/>
      <c r="C279" s="48"/>
      <c r="D279" s="48"/>
      <c r="E279" s="49" t="s">
        <v>1439</v>
      </c>
      <c r="F279" s="49"/>
      <c r="G279" s="50"/>
      <c r="H279" s="51"/>
      <c r="I279" s="17"/>
      <c r="J279" s="17"/>
      <c r="K279" s="17"/>
      <c r="L279" s="52">
        <v>174.16</v>
      </c>
      <c r="M279" s="53"/>
      <c r="N279" s="53"/>
      <c r="O279" s="54"/>
      <c r="BP279" s="33"/>
      <c r="BQ279" s="41"/>
    </row>
    <row r="280" spans="1:69" s="3" customFormat="1" ht="14.4" x14ac:dyDescent="0.3">
      <c r="A280" s="47"/>
      <c r="B280" s="48"/>
      <c r="C280" s="48"/>
      <c r="D280" s="48"/>
      <c r="E280" s="49" t="s">
        <v>1440</v>
      </c>
      <c r="F280" s="49"/>
      <c r="G280" s="50"/>
      <c r="H280" s="51"/>
      <c r="I280" s="17"/>
      <c r="J280" s="17"/>
      <c r="K280" s="17"/>
      <c r="L280" s="52">
        <v>91.57</v>
      </c>
      <c r="M280" s="53"/>
      <c r="N280" s="53"/>
      <c r="O280" s="54"/>
      <c r="BP280" s="33"/>
      <c r="BQ280" s="41"/>
    </row>
    <row r="281" spans="1:69" s="3" customFormat="1" ht="14.4" x14ac:dyDescent="0.3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458.55</v>
      </c>
      <c r="M281" s="53"/>
      <c r="N281" s="53"/>
      <c r="O281" s="54"/>
      <c r="BP281" s="33"/>
      <c r="BQ281" s="41"/>
    </row>
    <row r="282" spans="1:69" s="3" customFormat="1" ht="61.2" x14ac:dyDescent="0.3">
      <c r="A282" s="35" t="s">
        <v>493</v>
      </c>
      <c r="B282" s="36" t="s">
        <v>2453</v>
      </c>
      <c r="C282" s="223" t="s">
        <v>2454</v>
      </c>
      <c r="D282" s="223"/>
      <c r="E282" s="223"/>
      <c r="F282" s="35" t="s">
        <v>437</v>
      </c>
      <c r="G282" s="55">
        <v>1</v>
      </c>
      <c r="H282" s="39">
        <v>56.6</v>
      </c>
      <c r="I282" s="39"/>
      <c r="J282" s="39">
        <v>56.6</v>
      </c>
      <c r="K282" s="37" t="s">
        <v>42</v>
      </c>
      <c r="L282" s="39">
        <v>484.5</v>
      </c>
      <c r="M282" s="39"/>
      <c r="N282" s="40"/>
      <c r="O282" s="39">
        <v>484.5</v>
      </c>
      <c r="BP282" s="33"/>
      <c r="BQ282" s="41" t="s">
        <v>2454</v>
      </c>
    </row>
    <row r="283" spans="1:69" s="3" customFormat="1" ht="61.2" x14ac:dyDescent="0.3">
      <c r="A283" s="35" t="s">
        <v>494</v>
      </c>
      <c r="B283" s="36" t="s">
        <v>1757</v>
      </c>
      <c r="C283" s="223" t="s">
        <v>1758</v>
      </c>
      <c r="D283" s="223"/>
      <c r="E283" s="223"/>
      <c r="F283" s="35" t="s">
        <v>238</v>
      </c>
      <c r="G283" s="56">
        <v>0.75</v>
      </c>
      <c r="H283" s="39" t="s">
        <v>1759</v>
      </c>
      <c r="I283" s="39" t="s">
        <v>1760</v>
      </c>
      <c r="J283" s="39">
        <v>603.04999999999995</v>
      </c>
      <c r="K283" s="37" t="s">
        <v>42</v>
      </c>
      <c r="L283" s="39">
        <v>15210.65</v>
      </c>
      <c r="M283" s="39">
        <v>9618.1200000000008</v>
      </c>
      <c r="N283" s="40" t="s">
        <v>3219</v>
      </c>
      <c r="O283" s="39">
        <v>3871.58</v>
      </c>
      <c r="BP283" s="33"/>
      <c r="BQ283" s="41" t="s">
        <v>1758</v>
      </c>
    </row>
    <row r="284" spans="1:69" s="3" customFormat="1" ht="14.4" x14ac:dyDescent="0.3">
      <c r="A284" s="42"/>
      <c r="B284" s="43"/>
      <c r="C284" s="44" t="s">
        <v>3220</v>
      </c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6"/>
      <c r="BP284" s="33"/>
      <c r="BQ284" s="41"/>
    </row>
    <row r="285" spans="1:69" s="3" customFormat="1" ht="14.4" x14ac:dyDescent="0.3">
      <c r="A285" s="47"/>
      <c r="B285" s="48"/>
      <c r="C285" s="48"/>
      <c r="D285" s="48"/>
      <c r="E285" s="49" t="s">
        <v>3221</v>
      </c>
      <c r="F285" s="49"/>
      <c r="G285" s="50"/>
      <c r="H285" s="51"/>
      <c r="I285" s="17"/>
      <c r="J285" s="17"/>
      <c r="K285" s="17"/>
      <c r="L285" s="52">
        <v>9412.89</v>
      </c>
      <c r="M285" s="53"/>
      <c r="N285" s="53"/>
      <c r="O285" s="54"/>
      <c r="BP285" s="33"/>
      <c r="BQ285" s="41"/>
    </row>
    <row r="286" spans="1:69" s="3" customFormat="1" ht="14.4" x14ac:dyDescent="0.3">
      <c r="A286" s="47"/>
      <c r="B286" s="48"/>
      <c r="C286" s="48"/>
      <c r="D286" s="48"/>
      <c r="E286" s="49" t="s">
        <v>3222</v>
      </c>
      <c r="F286" s="49"/>
      <c r="G286" s="50"/>
      <c r="H286" s="51"/>
      <c r="I286" s="17"/>
      <c r="J286" s="17"/>
      <c r="K286" s="17"/>
      <c r="L286" s="52">
        <v>4949.05</v>
      </c>
      <c r="M286" s="53"/>
      <c r="N286" s="53"/>
      <c r="O286" s="54"/>
      <c r="BP286" s="33"/>
      <c r="BQ286" s="41"/>
    </row>
    <row r="287" spans="1:69" s="3" customFormat="1" ht="14.4" x14ac:dyDescent="0.3">
      <c r="A287" s="47"/>
      <c r="B287" s="48"/>
      <c r="C287" s="48"/>
      <c r="D287" s="48"/>
      <c r="E287" s="49" t="s">
        <v>47</v>
      </c>
      <c r="F287" s="49"/>
      <c r="G287" s="50"/>
      <c r="H287" s="51"/>
      <c r="I287" s="17"/>
      <c r="J287" s="17"/>
      <c r="K287" s="17"/>
      <c r="L287" s="52">
        <v>29572.59</v>
      </c>
      <c r="M287" s="53"/>
      <c r="N287" s="53"/>
      <c r="O287" s="54"/>
      <c r="BP287" s="33"/>
      <c r="BQ287" s="41"/>
    </row>
    <row r="288" spans="1:69" s="3" customFormat="1" ht="61.2" x14ac:dyDescent="0.3">
      <c r="A288" s="35" t="s">
        <v>495</v>
      </c>
      <c r="B288" s="36" t="s">
        <v>2132</v>
      </c>
      <c r="C288" s="223" t="s">
        <v>2935</v>
      </c>
      <c r="D288" s="223"/>
      <c r="E288" s="223"/>
      <c r="F288" s="35" t="s">
        <v>265</v>
      </c>
      <c r="G288" s="56">
        <v>77.25</v>
      </c>
      <c r="H288" s="39">
        <v>472.96</v>
      </c>
      <c r="I288" s="39"/>
      <c r="J288" s="39">
        <v>472.96</v>
      </c>
      <c r="K288" s="37" t="s">
        <v>42</v>
      </c>
      <c r="L288" s="39">
        <v>312749.53000000003</v>
      </c>
      <c r="M288" s="39"/>
      <c r="N288" s="40"/>
      <c r="O288" s="39">
        <v>312749.53000000003</v>
      </c>
      <c r="BP288" s="33"/>
      <c r="BQ288" s="41" t="s">
        <v>2935</v>
      </c>
    </row>
    <row r="289" spans="1:69" s="3" customFormat="1" ht="14.4" x14ac:dyDescent="0.3">
      <c r="A289" s="42"/>
      <c r="B289" s="43"/>
      <c r="C289" s="44" t="s">
        <v>3223</v>
      </c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6"/>
      <c r="BP289" s="33"/>
      <c r="BQ289" s="41"/>
    </row>
    <row r="290" spans="1:69" s="3" customFormat="1" ht="14.4" x14ac:dyDescent="0.3">
      <c r="A290" s="228" t="s">
        <v>2459</v>
      </c>
      <c r="B290" s="229"/>
      <c r="C290" s="229"/>
      <c r="D290" s="229"/>
      <c r="E290" s="229"/>
      <c r="F290" s="229"/>
      <c r="G290" s="229"/>
      <c r="H290" s="229"/>
      <c r="I290" s="229"/>
      <c r="J290" s="229"/>
      <c r="K290" s="229"/>
      <c r="L290" s="229"/>
      <c r="M290" s="229"/>
      <c r="N290" s="229"/>
      <c r="O290" s="230"/>
      <c r="BP290" s="33" t="s">
        <v>2459</v>
      </c>
      <c r="BQ290" s="41"/>
    </row>
    <row r="291" spans="1:69" s="3" customFormat="1" ht="61.2" x14ac:dyDescent="0.3">
      <c r="A291" s="35" t="s">
        <v>496</v>
      </c>
      <c r="B291" s="36" t="s">
        <v>372</v>
      </c>
      <c r="C291" s="223" t="s">
        <v>373</v>
      </c>
      <c r="D291" s="223"/>
      <c r="E291" s="223"/>
      <c r="F291" s="35" t="s">
        <v>374</v>
      </c>
      <c r="G291" s="57">
        <v>1.727063</v>
      </c>
      <c r="H291" s="39" t="s">
        <v>1696</v>
      </c>
      <c r="I291" s="39" t="s">
        <v>376</v>
      </c>
      <c r="J291" s="39">
        <v>57.29</v>
      </c>
      <c r="K291" s="37" t="s">
        <v>42</v>
      </c>
      <c r="L291" s="39">
        <v>55668.08</v>
      </c>
      <c r="M291" s="39">
        <v>45237.81</v>
      </c>
      <c r="N291" s="40" t="s">
        <v>3224</v>
      </c>
      <c r="O291" s="39">
        <v>847.1</v>
      </c>
      <c r="BP291" s="33"/>
      <c r="BQ291" s="41" t="s">
        <v>373</v>
      </c>
    </row>
    <row r="292" spans="1:69" s="3" customFormat="1" ht="14.4" x14ac:dyDescent="0.3">
      <c r="A292" s="42"/>
      <c r="B292" s="43"/>
      <c r="C292" s="44" t="s">
        <v>3225</v>
      </c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6"/>
      <c r="BP292" s="33"/>
      <c r="BQ292" s="41"/>
    </row>
    <row r="293" spans="1:69" s="3" customFormat="1" ht="14.4" x14ac:dyDescent="0.3">
      <c r="A293" s="47"/>
      <c r="B293" s="48"/>
      <c r="C293" s="48"/>
      <c r="D293" s="48"/>
      <c r="E293" s="49" t="s">
        <v>3226</v>
      </c>
      <c r="F293" s="49"/>
      <c r="G293" s="50"/>
      <c r="H293" s="51"/>
      <c r="I293" s="17"/>
      <c r="J293" s="17"/>
      <c r="K293" s="17"/>
      <c r="L293" s="52">
        <v>45211.47</v>
      </c>
      <c r="M293" s="53"/>
      <c r="N293" s="53"/>
      <c r="O293" s="54"/>
      <c r="BP293" s="33"/>
      <c r="BQ293" s="41"/>
    </row>
    <row r="294" spans="1:69" s="3" customFormat="1" ht="14.4" x14ac:dyDescent="0.3">
      <c r="A294" s="47"/>
      <c r="B294" s="48"/>
      <c r="C294" s="48"/>
      <c r="D294" s="48"/>
      <c r="E294" s="49" t="s">
        <v>3227</v>
      </c>
      <c r="F294" s="49"/>
      <c r="G294" s="50"/>
      <c r="H294" s="51"/>
      <c r="I294" s="17"/>
      <c r="J294" s="17"/>
      <c r="K294" s="17"/>
      <c r="L294" s="52">
        <v>23770.98</v>
      </c>
      <c r="M294" s="53"/>
      <c r="N294" s="53"/>
      <c r="O294" s="54"/>
      <c r="BP294" s="33"/>
      <c r="BQ294" s="41"/>
    </row>
    <row r="295" spans="1:69" s="3" customFormat="1" ht="14.4" x14ac:dyDescent="0.3">
      <c r="A295" s="47"/>
      <c r="B295" s="48"/>
      <c r="C295" s="48"/>
      <c r="D295" s="48"/>
      <c r="E295" s="49" t="s">
        <v>47</v>
      </c>
      <c r="F295" s="49"/>
      <c r="G295" s="50"/>
      <c r="H295" s="51"/>
      <c r="I295" s="17"/>
      <c r="J295" s="17"/>
      <c r="K295" s="17"/>
      <c r="L295" s="52">
        <v>124650.53</v>
      </c>
      <c r="M295" s="53"/>
      <c r="N295" s="53"/>
      <c r="O295" s="54"/>
      <c r="BP295" s="33"/>
      <c r="BQ295" s="41"/>
    </row>
    <row r="296" spans="1:69" s="3" customFormat="1" ht="61.2" x14ac:dyDescent="0.3">
      <c r="A296" s="35" t="s">
        <v>498</v>
      </c>
      <c r="B296" s="36" t="s">
        <v>1701</v>
      </c>
      <c r="C296" s="223" t="s">
        <v>2466</v>
      </c>
      <c r="D296" s="223"/>
      <c r="E296" s="223"/>
      <c r="F296" s="35" t="s">
        <v>437</v>
      </c>
      <c r="G296" s="57">
        <v>43.333333000000003</v>
      </c>
      <c r="H296" s="39">
        <v>2143.1</v>
      </c>
      <c r="I296" s="39"/>
      <c r="J296" s="39">
        <v>2143.1</v>
      </c>
      <c r="K296" s="37" t="s">
        <v>42</v>
      </c>
      <c r="L296" s="39">
        <v>794947.22</v>
      </c>
      <c r="M296" s="39"/>
      <c r="N296" s="40"/>
      <c r="O296" s="39">
        <v>794947.22</v>
      </c>
      <c r="BP296" s="33"/>
      <c r="BQ296" s="41" t="s">
        <v>2466</v>
      </c>
    </row>
    <row r="297" spans="1:69" s="3" customFormat="1" ht="14.4" x14ac:dyDescent="0.3">
      <c r="A297" s="42"/>
      <c r="B297" s="43"/>
      <c r="C297" s="44" t="s">
        <v>3228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</row>
    <row r="298" spans="1:69" s="3" customFormat="1" ht="61.2" x14ac:dyDescent="0.3">
      <c r="A298" s="35" t="s">
        <v>500</v>
      </c>
      <c r="B298" s="36" t="s">
        <v>1833</v>
      </c>
      <c r="C298" s="223" t="s">
        <v>2469</v>
      </c>
      <c r="D298" s="223"/>
      <c r="E298" s="223"/>
      <c r="F298" s="35" t="s">
        <v>437</v>
      </c>
      <c r="G298" s="55">
        <v>4</v>
      </c>
      <c r="H298" s="39">
        <v>970.33</v>
      </c>
      <c r="I298" s="39"/>
      <c r="J298" s="39">
        <v>970.33</v>
      </c>
      <c r="K298" s="37" t="s">
        <v>42</v>
      </c>
      <c r="L298" s="39">
        <v>33224.1</v>
      </c>
      <c r="M298" s="39"/>
      <c r="N298" s="40"/>
      <c r="O298" s="39">
        <v>33224.1</v>
      </c>
      <c r="BP298" s="33"/>
      <c r="BQ298" s="41" t="s">
        <v>2469</v>
      </c>
    </row>
    <row r="299" spans="1:69" s="3" customFormat="1" ht="61.2" x14ac:dyDescent="0.3">
      <c r="A299" s="35" t="s">
        <v>502</v>
      </c>
      <c r="B299" s="36" t="s">
        <v>1701</v>
      </c>
      <c r="C299" s="223" t="s">
        <v>2941</v>
      </c>
      <c r="D299" s="223"/>
      <c r="E299" s="223"/>
      <c r="F299" s="35" t="s">
        <v>437</v>
      </c>
      <c r="G299" s="55">
        <v>1</v>
      </c>
      <c r="H299" s="39">
        <v>1666.41</v>
      </c>
      <c r="I299" s="39"/>
      <c r="J299" s="39">
        <v>1666.41</v>
      </c>
      <c r="K299" s="37" t="s">
        <v>42</v>
      </c>
      <c r="L299" s="39">
        <v>14264.47</v>
      </c>
      <c r="M299" s="39"/>
      <c r="N299" s="40"/>
      <c r="O299" s="39">
        <v>14264.47</v>
      </c>
      <c r="BP299" s="33"/>
      <c r="BQ299" s="41" t="s">
        <v>2941</v>
      </c>
    </row>
    <row r="300" spans="1:69" s="3" customFormat="1" ht="61.2" x14ac:dyDescent="0.3">
      <c r="A300" s="35" t="s">
        <v>504</v>
      </c>
      <c r="B300" s="36" t="s">
        <v>1701</v>
      </c>
      <c r="C300" s="223" t="s">
        <v>2942</v>
      </c>
      <c r="D300" s="223"/>
      <c r="E300" s="223"/>
      <c r="F300" s="35" t="s">
        <v>437</v>
      </c>
      <c r="G300" s="55">
        <v>110</v>
      </c>
      <c r="H300" s="39">
        <v>116.71</v>
      </c>
      <c r="I300" s="39"/>
      <c r="J300" s="39">
        <v>116.71</v>
      </c>
      <c r="K300" s="37" t="s">
        <v>42</v>
      </c>
      <c r="L300" s="39">
        <v>109894.14</v>
      </c>
      <c r="M300" s="39"/>
      <c r="N300" s="40"/>
      <c r="O300" s="39">
        <v>109894.14</v>
      </c>
      <c r="BP300" s="33"/>
      <c r="BQ300" s="41" t="s">
        <v>2942</v>
      </c>
    </row>
    <row r="301" spans="1:69" s="3" customFormat="1" ht="61.2" x14ac:dyDescent="0.3">
      <c r="A301" s="35" t="s">
        <v>506</v>
      </c>
      <c r="B301" s="36" t="s">
        <v>1701</v>
      </c>
      <c r="C301" s="223" t="s">
        <v>2943</v>
      </c>
      <c r="D301" s="223"/>
      <c r="E301" s="223"/>
      <c r="F301" s="35" t="s">
        <v>437</v>
      </c>
      <c r="G301" s="55">
        <v>10</v>
      </c>
      <c r="H301" s="39">
        <v>49.52</v>
      </c>
      <c r="I301" s="39"/>
      <c r="J301" s="39">
        <v>49.52</v>
      </c>
      <c r="K301" s="37" t="s">
        <v>42</v>
      </c>
      <c r="L301" s="39">
        <v>4238.91</v>
      </c>
      <c r="M301" s="39"/>
      <c r="N301" s="40"/>
      <c r="O301" s="39">
        <v>4238.91</v>
      </c>
      <c r="BP301" s="33"/>
      <c r="BQ301" s="41" t="s">
        <v>2943</v>
      </c>
    </row>
    <row r="302" spans="1:69" s="3" customFormat="1" ht="61.2" x14ac:dyDescent="0.3">
      <c r="A302" s="35" t="s">
        <v>508</v>
      </c>
      <c r="B302" s="36" t="s">
        <v>1715</v>
      </c>
      <c r="C302" s="223" t="s">
        <v>2949</v>
      </c>
      <c r="D302" s="223"/>
      <c r="E302" s="223"/>
      <c r="F302" s="35" t="s">
        <v>437</v>
      </c>
      <c r="G302" s="55">
        <v>44</v>
      </c>
      <c r="H302" s="39">
        <v>372.35</v>
      </c>
      <c r="I302" s="39"/>
      <c r="J302" s="39">
        <v>372.35</v>
      </c>
      <c r="K302" s="37" t="s">
        <v>42</v>
      </c>
      <c r="L302" s="39">
        <v>140241.9</v>
      </c>
      <c r="M302" s="39"/>
      <c r="N302" s="40"/>
      <c r="O302" s="39">
        <v>140241.9</v>
      </c>
      <c r="BP302" s="33"/>
      <c r="BQ302" s="41" t="s">
        <v>2949</v>
      </c>
    </row>
    <row r="303" spans="1:69" s="3" customFormat="1" ht="61.2" x14ac:dyDescent="0.3">
      <c r="A303" s="35" t="s">
        <v>510</v>
      </c>
      <c r="B303" s="36" t="s">
        <v>1791</v>
      </c>
      <c r="C303" s="223" t="s">
        <v>2950</v>
      </c>
      <c r="D303" s="223"/>
      <c r="E303" s="223"/>
      <c r="F303" s="35" t="s">
        <v>437</v>
      </c>
      <c r="G303" s="55">
        <v>88</v>
      </c>
      <c r="H303" s="39">
        <v>8.49</v>
      </c>
      <c r="I303" s="39"/>
      <c r="J303" s="39">
        <v>8.49</v>
      </c>
      <c r="K303" s="37" t="s">
        <v>42</v>
      </c>
      <c r="L303" s="39">
        <v>6395.35</v>
      </c>
      <c r="M303" s="39"/>
      <c r="N303" s="40"/>
      <c r="O303" s="39">
        <v>6395.35</v>
      </c>
      <c r="BP303" s="33"/>
      <c r="BQ303" s="41" t="s">
        <v>2950</v>
      </c>
    </row>
    <row r="304" spans="1:69" s="3" customFormat="1" ht="61.2" x14ac:dyDescent="0.3">
      <c r="A304" s="35" t="s">
        <v>511</v>
      </c>
      <c r="B304" s="36" t="s">
        <v>1776</v>
      </c>
      <c r="C304" s="223" t="s">
        <v>2951</v>
      </c>
      <c r="D304" s="223"/>
      <c r="E304" s="223"/>
      <c r="F304" s="35" t="s">
        <v>437</v>
      </c>
      <c r="G304" s="55">
        <v>1300</v>
      </c>
      <c r="H304" s="39">
        <v>4.1500000000000004</v>
      </c>
      <c r="I304" s="39"/>
      <c r="J304" s="39">
        <v>4.1500000000000004</v>
      </c>
      <c r="K304" s="37" t="s">
        <v>42</v>
      </c>
      <c r="L304" s="39">
        <v>46181.2</v>
      </c>
      <c r="M304" s="39"/>
      <c r="N304" s="40"/>
      <c r="O304" s="39">
        <v>46181.2</v>
      </c>
      <c r="BP304" s="33"/>
      <c r="BQ304" s="41" t="s">
        <v>2951</v>
      </c>
    </row>
    <row r="305" spans="1:69" s="3" customFormat="1" ht="61.2" x14ac:dyDescent="0.3">
      <c r="A305" s="35" t="s">
        <v>515</v>
      </c>
      <c r="B305" s="36" t="s">
        <v>1778</v>
      </c>
      <c r="C305" s="223" t="s">
        <v>2952</v>
      </c>
      <c r="D305" s="223"/>
      <c r="E305" s="223"/>
      <c r="F305" s="35" t="s">
        <v>437</v>
      </c>
      <c r="G305" s="55">
        <v>1300</v>
      </c>
      <c r="H305" s="39">
        <v>1.17</v>
      </c>
      <c r="I305" s="39"/>
      <c r="J305" s="39">
        <v>1.17</v>
      </c>
      <c r="K305" s="37" t="s">
        <v>42</v>
      </c>
      <c r="L305" s="39">
        <v>13019.76</v>
      </c>
      <c r="M305" s="39"/>
      <c r="N305" s="40"/>
      <c r="O305" s="39">
        <v>13019.76</v>
      </c>
      <c r="BP305" s="33"/>
      <c r="BQ305" s="41" t="s">
        <v>2952</v>
      </c>
    </row>
    <row r="306" spans="1:69" s="3" customFormat="1" ht="61.2" x14ac:dyDescent="0.3">
      <c r="A306" s="35" t="s">
        <v>517</v>
      </c>
      <c r="B306" s="36" t="s">
        <v>1780</v>
      </c>
      <c r="C306" s="223" t="s">
        <v>2953</v>
      </c>
      <c r="D306" s="223"/>
      <c r="E306" s="223"/>
      <c r="F306" s="35" t="s">
        <v>437</v>
      </c>
      <c r="G306" s="55">
        <v>1300</v>
      </c>
      <c r="H306" s="39">
        <v>0.34</v>
      </c>
      <c r="I306" s="39"/>
      <c r="J306" s="39">
        <v>0.34</v>
      </c>
      <c r="K306" s="37" t="s">
        <v>42</v>
      </c>
      <c r="L306" s="39">
        <v>3783.52</v>
      </c>
      <c r="M306" s="39"/>
      <c r="N306" s="40"/>
      <c r="O306" s="39">
        <v>3783.52</v>
      </c>
      <c r="BP306" s="33"/>
      <c r="BQ306" s="41" t="s">
        <v>2953</v>
      </c>
    </row>
    <row r="307" spans="1:69" s="3" customFormat="1" ht="61.2" x14ac:dyDescent="0.3">
      <c r="A307" s="35" t="s">
        <v>522</v>
      </c>
      <c r="B307" s="36" t="s">
        <v>3229</v>
      </c>
      <c r="C307" s="223" t="s">
        <v>3230</v>
      </c>
      <c r="D307" s="223"/>
      <c r="E307" s="223"/>
      <c r="F307" s="35" t="s">
        <v>437</v>
      </c>
      <c r="G307" s="55">
        <v>50</v>
      </c>
      <c r="H307" s="39">
        <v>274.45999999999998</v>
      </c>
      <c r="I307" s="39"/>
      <c r="J307" s="39">
        <v>274.45999999999998</v>
      </c>
      <c r="K307" s="37" t="s">
        <v>42</v>
      </c>
      <c r="L307" s="39">
        <v>117468.88</v>
      </c>
      <c r="M307" s="39"/>
      <c r="N307" s="40"/>
      <c r="O307" s="39">
        <v>117468.88</v>
      </c>
      <c r="BP307" s="33"/>
      <c r="BQ307" s="41" t="s">
        <v>3230</v>
      </c>
    </row>
    <row r="308" spans="1:69" s="3" customFormat="1" ht="61.2" x14ac:dyDescent="0.3">
      <c r="A308" s="35" t="s">
        <v>1785</v>
      </c>
      <c r="B308" s="36" t="s">
        <v>418</v>
      </c>
      <c r="C308" s="223" t="s">
        <v>419</v>
      </c>
      <c r="D308" s="223"/>
      <c r="E308" s="223"/>
      <c r="F308" s="35" t="s">
        <v>174</v>
      </c>
      <c r="G308" s="38">
        <v>0.5</v>
      </c>
      <c r="H308" s="39" t="s">
        <v>420</v>
      </c>
      <c r="I308" s="39" t="s">
        <v>421</v>
      </c>
      <c r="J308" s="39">
        <v>77.400000000000006</v>
      </c>
      <c r="K308" s="37" t="s">
        <v>42</v>
      </c>
      <c r="L308" s="39">
        <v>6677.86</v>
      </c>
      <c r="M308" s="39">
        <v>5368.58</v>
      </c>
      <c r="N308" s="40" t="s">
        <v>2482</v>
      </c>
      <c r="O308" s="39">
        <v>331.27</v>
      </c>
      <c r="BP308" s="33"/>
      <c r="BQ308" s="41" t="s">
        <v>419</v>
      </c>
    </row>
    <row r="309" spans="1:69" s="3" customFormat="1" ht="14.4" x14ac:dyDescent="0.3">
      <c r="A309" s="42"/>
      <c r="B309" s="43"/>
      <c r="C309" s="44" t="s">
        <v>1406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</row>
    <row r="310" spans="1:69" s="3" customFormat="1" ht="14.4" x14ac:dyDescent="0.3">
      <c r="A310" s="47"/>
      <c r="B310" s="48"/>
      <c r="C310" s="48"/>
      <c r="D310" s="48"/>
      <c r="E310" s="49" t="s">
        <v>2483</v>
      </c>
      <c r="F310" s="49"/>
      <c r="G310" s="50"/>
      <c r="H310" s="51"/>
      <c r="I310" s="17"/>
      <c r="J310" s="17"/>
      <c r="K310" s="17"/>
      <c r="L310" s="52">
        <v>5210.67</v>
      </c>
      <c r="M310" s="53"/>
      <c r="N310" s="53"/>
      <c r="O310" s="54"/>
      <c r="BP310" s="33"/>
      <c r="BQ310" s="41"/>
    </row>
    <row r="311" spans="1:69" s="3" customFormat="1" ht="14.4" x14ac:dyDescent="0.3">
      <c r="A311" s="47"/>
      <c r="B311" s="48"/>
      <c r="C311" s="48"/>
      <c r="D311" s="48"/>
      <c r="E311" s="49" t="s">
        <v>2484</v>
      </c>
      <c r="F311" s="49"/>
      <c r="G311" s="50"/>
      <c r="H311" s="51"/>
      <c r="I311" s="17"/>
      <c r="J311" s="17"/>
      <c r="K311" s="17"/>
      <c r="L311" s="52">
        <v>2739.63</v>
      </c>
      <c r="M311" s="53"/>
      <c r="N311" s="53"/>
      <c r="O311" s="54"/>
      <c r="BP311" s="33"/>
      <c r="BQ311" s="41"/>
    </row>
    <row r="312" spans="1:69" s="3" customFormat="1" ht="14.4" x14ac:dyDescent="0.3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14628.16</v>
      </c>
      <c r="M312" s="53"/>
      <c r="N312" s="53"/>
      <c r="O312" s="54"/>
      <c r="BP312" s="33"/>
      <c r="BQ312" s="41"/>
    </row>
    <row r="313" spans="1:69" s="3" customFormat="1" ht="40.799999999999997" x14ac:dyDescent="0.3">
      <c r="A313" s="35" t="s">
        <v>529</v>
      </c>
      <c r="B313" s="36" t="s">
        <v>2963</v>
      </c>
      <c r="C313" s="223" t="s">
        <v>2101</v>
      </c>
      <c r="D313" s="223"/>
      <c r="E313" s="223"/>
      <c r="F313" s="35" t="s">
        <v>437</v>
      </c>
      <c r="G313" s="55">
        <v>50</v>
      </c>
      <c r="H313" s="39">
        <v>7158.78</v>
      </c>
      <c r="I313" s="39"/>
      <c r="J313" s="39">
        <v>7158.78</v>
      </c>
      <c r="K313" s="37"/>
      <c r="L313" s="39">
        <v>357939</v>
      </c>
      <c r="M313" s="39"/>
      <c r="N313" s="40"/>
      <c r="O313" s="39">
        <v>357939</v>
      </c>
      <c r="BP313" s="33"/>
      <c r="BQ313" s="41" t="s">
        <v>2101</v>
      </c>
    </row>
    <row r="314" spans="1:69" s="3" customFormat="1" ht="61.2" x14ac:dyDescent="0.3">
      <c r="A314" s="35" t="s">
        <v>531</v>
      </c>
      <c r="B314" s="36" t="s">
        <v>1776</v>
      </c>
      <c r="C314" s="223" t="s">
        <v>1886</v>
      </c>
      <c r="D314" s="223"/>
      <c r="E314" s="223"/>
      <c r="F314" s="35" t="s">
        <v>437</v>
      </c>
      <c r="G314" s="55">
        <v>130</v>
      </c>
      <c r="H314" s="39">
        <v>318.12</v>
      </c>
      <c r="I314" s="39"/>
      <c r="J314" s="39">
        <v>318.12</v>
      </c>
      <c r="K314" s="37" t="s">
        <v>42</v>
      </c>
      <c r="L314" s="39">
        <v>354003.94</v>
      </c>
      <c r="M314" s="39"/>
      <c r="N314" s="40"/>
      <c r="O314" s="39">
        <v>354003.94</v>
      </c>
      <c r="BP314" s="33"/>
      <c r="BQ314" s="41" t="s">
        <v>1886</v>
      </c>
    </row>
    <row r="315" spans="1:69" s="3" customFormat="1" ht="61.2" x14ac:dyDescent="0.3">
      <c r="A315" s="35" t="s">
        <v>533</v>
      </c>
      <c r="B315" s="36" t="s">
        <v>1778</v>
      </c>
      <c r="C315" s="223" t="s">
        <v>1822</v>
      </c>
      <c r="D315" s="223"/>
      <c r="E315" s="223"/>
      <c r="F315" s="35" t="s">
        <v>437</v>
      </c>
      <c r="G315" s="55">
        <v>130</v>
      </c>
      <c r="H315" s="39">
        <v>85.17</v>
      </c>
      <c r="I315" s="39"/>
      <c r="J315" s="39">
        <v>85.17</v>
      </c>
      <c r="K315" s="37" t="s">
        <v>42</v>
      </c>
      <c r="L315" s="39">
        <v>94777.18</v>
      </c>
      <c r="M315" s="39"/>
      <c r="N315" s="40"/>
      <c r="O315" s="39">
        <v>94777.18</v>
      </c>
      <c r="BP315" s="33"/>
      <c r="BQ315" s="41" t="s">
        <v>1822</v>
      </c>
    </row>
    <row r="316" spans="1:69" s="3" customFormat="1" ht="61.2" x14ac:dyDescent="0.3">
      <c r="A316" s="35" t="s">
        <v>541</v>
      </c>
      <c r="B316" s="36" t="s">
        <v>2969</v>
      </c>
      <c r="C316" s="223" t="s">
        <v>1768</v>
      </c>
      <c r="D316" s="223"/>
      <c r="E316" s="223"/>
      <c r="F316" s="35" t="s">
        <v>437</v>
      </c>
      <c r="G316" s="55">
        <v>55</v>
      </c>
      <c r="H316" s="39">
        <v>977.82</v>
      </c>
      <c r="I316" s="39"/>
      <c r="J316" s="39">
        <v>977.82</v>
      </c>
      <c r="K316" s="37" t="s">
        <v>42</v>
      </c>
      <c r="L316" s="39">
        <v>460357.66</v>
      </c>
      <c r="M316" s="39"/>
      <c r="N316" s="40"/>
      <c r="O316" s="39">
        <v>460357.66</v>
      </c>
      <c r="BP316" s="33"/>
      <c r="BQ316" s="41" t="s">
        <v>1768</v>
      </c>
    </row>
    <row r="317" spans="1:69" s="3" customFormat="1" ht="61.2" x14ac:dyDescent="0.3">
      <c r="A317" s="35" t="s">
        <v>544</v>
      </c>
      <c r="B317" s="36" t="s">
        <v>1757</v>
      </c>
      <c r="C317" s="223" t="s">
        <v>1758</v>
      </c>
      <c r="D317" s="223"/>
      <c r="E317" s="223"/>
      <c r="F317" s="35" t="s">
        <v>238</v>
      </c>
      <c r="G317" s="56">
        <v>6.95</v>
      </c>
      <c r="H317" s="39" t="s">
        <v>1759</v>
      </c>
      <c r="I317" s="39" t="s">
        <v>1760</v>
      </c>
      <c r="J317" s="39">
        <v>603.04999999999995</v>
      </c>
      <c r="K317" s="37" t="s">
        <v>42</v>
      </c>
      <c r="L317" s="39">
        <v>140952.04999999999</v>
      </c>
      <c r="M317" s="39">
        <v>89127.95</v>
      </c>
      <c r="N317" s="40" t="s">
        <v>3231</v>
      </c>
      <c r="O317" s="39">
        <v>35876.65</v>
      </c>
      <c r="BP317" s="33"/>
      <c r="BQ317" s="41" t="s">
        <v>1758</v>
      </c>
    </row>
    <row r="318" spans="1:69" s="3" customFormat="1" ht="14.4" x14ac:dyDescent="0.3">
      <c r="A318" s="42"/>
      <c r="B318" s="43"/>
      <c r="C318" s="44" t="s">
        <v>3232</v>
      </c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6"/>
      <c r="BP318" s="33"/>
      <c r="BQ318" s="41"/>
    </row>
    <row r="319" spans="1:69" s="3" customFormat="1" ht="14.4" x14ac:dyDescent="0.3">
      <c r="A319" s="47"/>
      <c r="B319" s="48"/>
      <c r="C319" s="48"/>
      <c r="D319" s="48"/>
      <c r="E319" s="49" t="s">
        <v>3233</v>
      </c>
      <c r="F319" s="49"/>
      <c r="G319" s="50"/>
      <c r="H319" s="51"/>
      <c r="I319" s="17"/>
      <c r="J319" s="17"/>
      <c r="K319" s="17"/>
      <c r="L319" s="52">
        <v>87226.14</v>
      </c>
      <c r="M319" s="53"/>
      <c r="N319" s="53"/>
      <c r="O319" s="54"/>
      <c r="BP319" s="33"/>
      <c r="BQ319" s="41"/>
    </row>
    <row r="320" spans="1:69" s="3" customFormat="1" ht="14.4" x14ac:dyDescent="0.3">
      <c r="A320" s="47"/>
      <c r="B320" s="48"/>
      <c r="C320" s="48"/>
      <c r="D320" s="48"/>
      <c r="E320" s="49" t="s">
        <v>3234</v>
      </c>
      <c r="F320" s="49"/>
      <c r="G320" s="50"/>
      <c r="H320" s="51"/>
      <c r="I320" s="17"/>
      <c r="J320" s="17"/>
      <c r="K320" s="17"/>
      <c r="L320" s="52">
        <v>45861.17</v>
      </c>
      <c r="M320" s="53"/>
      <c r="N320" s="53"/>
      <c r="O320" s="54"/>
      <c r="BP320" s="33"/>
      <c r="BQ320" s="41"/>
    </row>
    <row r="321" spans="1:69" s="3" customFormat="1" ht="14.4" x14ac:dyDescent="0.3">
      <c r="A321" s="47"/>
      <c r="B321" s="48"/>
      <c r="C321" s="48"/>
      <c r="D321" s="48"/>
      <c r="E321" s="49" t="s">
        <v>47</v>
      </c>
      <c r="F321" s="49"/>
      <c r="G321" s="50"/>
      <c r="H321" s="51"/>
      <c r="I321" s="17"/>
      <c r="J321" s="17"/>
      <c r="K321" s="17"/>
      <c r="L321" s="52">
        <v>274039.36</v>
      </c>
      <c r="M321" s="53"/>
      <c r="N321" s="53"/>
      <c r="O321" s="54"/>
      <c r="BP321" s="33"/>
      <c r="BQ321" s="41"/>
    </row>
    <row r="322" spans="1:69" s="3" customFormat="1" ht="61.2" x14ac:dyDescent="0.3">
      <c r="A322" s="35" t="s">
        <v>546</v>
      </c>
      <c r="B322" s="36" t="s">
        <v>2132</v>
      </c>
      <c r="C322" s="223" t="s">
        <v>2974</v>
      </c>
      <c r="D322" s="223"/>
      <c r="E322" s="223"/>
      <c r="F322" s="35" t="s">
        <v>265</v>
      </c>
      <c r="G322" s="56">
        <v>715.85</v>
      </c>
      <c r="H322" s="39">
        <v>521.41999999999996</v>
      </c>
      <c r="I322" s="39"/>
      <c r="J322" s="39">
        <v>521.41999999999996</v>
      </c>
      <c r="K322" s="37" t="s">
        <v>42</v>
      </c>
      <c r="L322" s="39">
        <v>3195092.82</v>
      </c>
      <c r="M322" s="39"/>
      <c r="N322" s="40"/>
      <c r="O322" s="39">
        <v>3195092.82</v>
      </c>
      <c r="BP322" s="33"/>
      <c r="BQ322" s="41" t="s">
        <v>2974</v>
      </c>
    </row>
    <row r="323" spans="1:69" s="3" customFormat="1" ht="14.4" x14ac:dyDescent="0.3">
      <c r="A323" s="42"/>
      <c r="B323" s="43"/>
      <c r="C323" s="44" t="s">
        <v>3235</v>
      </c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6"/>
      <c r="BP323" s="33"/>
      <c r="BQ323" s="41"/>
    </row>
    <row r="324" spans="1:69" s="3" customFormat="1" ht="61.2" x14ac:dyDescent="0.3">
      <c r="A324" s="35" t="s">
        <v>554</v>
      </c>
      <c r="B324" s="36" t="s">
        <v>2136</v>
      </c>
      <c r="C324" s="223" t="s">
        <v>2977</v>
      </c>
      <c r="D324" s="223"/>
      <c r="E324" s="223"/>
      <c r="F324" s="35" t="s">
        <v>437</v>
      </c>
      <c r="G324" s="55">
        <v>1500</v>
      </c>
      <c r="H324" s="39">
        <v>1.56</v>
      </c>
      <c r="I324" s="39"/>
      <c r="J324" s="39">
        <v>1.56</v>
      </c>
      <c r="K324" s="37" t="s">
        <v>42</v>
      </c>
      <c r="L324" s="39">
        <v>20030.400000000001</v>
      </c>
      <c r="M324" s="39"/>
      <c r="N324" s="40"/>
      <c r="O324" s="39">
        <v>20030.400000000001</v>
      </c>
      <c r="BP324" s="33"/>
      <c r="BQ324" s="41" t="s">
        <v>2977</v>
      </c>
    </row>
    <row r="325" spans="1:69" s="3" customFormat="1" ht="14.4" x14ac:dyDescent="0.3">
      <c r="A325" s="42"/>
      <c r="B325" s="43"/>
      <c r="C325" s="44" t="s">
        <v>2552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61.2" x14ac:dyDescent="0.3">
      <c r="A326" s="35" t="s">
        <v>556</v>
      </c>
      <c r="B326" s="36" t="s">
        <v>1911</v>
      </c>
      <c r="C326" s="223" t="s">
        <v>2499</v>
      </c>
      <c r="D326" s="223"/>
      <c r="E326" s="223"/>
      <c r="F326" s="35" t="s">
        <v>437</v>
      </c>
      <c r="G326" s="55">
        <v>1390</v>
      </c>
      <c r="H326" s="39">
        <v>1.02</v>
      </c>
      <c r="I326" s="39"/>
      <c r="J326" s="39">
        <v>1.02</v>
      </c>
      <c r="K326" s="37" t="s">
        <v>42</v>
      </c>
      <c r="L326" s="39">
        <v>12136.37</v>
      </c>
      <c r="M326" s="39"/>
      <c r="N326" s="40"/>
      <c r="O326" s="39">
        <v>12136.37</v>
      </c>
      <c r="BP326" s="33"/>
      <c r="BQ326" s="41" t="s">
        <v>2499</v>
      </c>
    </row>
    <row r="327" spans="1:69" s="3" customFormat="1" ht="61.2" x14ac:dyDescent="0.3">
      <c r="A327" s="35" t="s">
        <v>558</v>
      </c>
      <c r="B327" s="36" t="s">
        <v>1741</v>
      </c>
      <c r="C327" s="223" t="s">
        <v>2099</v>
      </c>
      <c r="D327" s="223"/>
      <c r="E327" s="223"/>
      <c r="F327" s="35" t="s">
        <v>437</v>
      </c>
      <c r="G327" s="38">
        <v>2863.4</v>
      </c>
      <c r="H327" s="39">
        <v>1.67</v>
      </c>
      <c r="I327" s="39"/>
      <c r="J327" s="39">
        <v>1.67</v>
      </c>
      <c r="K327" s="37" t="s">
        <v>42</v>
      </c>
      <c r="L327" s="39">
        <v>40932.879999999997</v>
      </c>
      <c r="M327" s="39"/>
      <c r="N327" s="40"/>
      <c r="O327" s="39">
        <v>40932.879999999997</v>
      </c>
      <c r="BP327" s="33"/>
      <c r="BQ327" s="41" t="s">
        <v>2099</v>
      </c>
    </row>
    <row r="328" spans="1:69" s="3" customFormat="1" ht="14.4" x14ac:dyDescent="0.3">
      <c r="A328" s="42"/>
      <c r="B328" s="43"/>
      <c r="C328" s="44" t="s">
        <v>3236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61.2" x14ac:dyDescent="0.3">
      <c r="A329" s="35" t="s">
        <v>567</v>
      </c>
      <c r="B329" s="36" t="s">
        <v>870</v>
      </c>
      <c r="C329" s="223" t="s">
        <v>871</v>
      </c>
      <c r="D329" s="223"/>
      <c r="E329" s="223"/>
      <c r="F329" s="35" t="s">
        <v>238</v>
      </c>
      <c r="G329" s="38">
        <v>1.5</v>
      </c>
      <c r="H329" s="39" t="s">
        <v>872</v>
      </c>
      <c r="I329" s="39" t="s">
        <v>873</v>
      </c>
      <c r="J329" s="39">
        <v>348.62</v>
      </c>
      <c r="K329" s="37" t="s">
        <v>42</v>
      </c>
      <c r="L329" s="39">
        <v>25726.6</v>
      </c>
      <c r="M329" s="39">
        <v>18349.37</v>
      </c>
      <c r="N329" s="40" t="s">
        <v>3237</v>
      </c>
      <c r="O329" s="39">
        <v>4476.28</v>
      </c>
      <c r="BP329" s="33"/>
      <c r="BQ329" s="41" t="s">
        <v>871</v>
      </c>
    </row>
    <row r="330" spans="1:69" s="3" customFormat="1" ht="14.4" x14ac:dyDescent="0.3">
      <c r="A330" s="42"/>
      <c r="B330" s="43"/>
      <c r="C330" s="44" t="s">
        <v>3238</v>
      </c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6"/>
      <c r="BP330" s="33"/>
      <c r="BQ330" s="41"/>
    </row>
    <row r="331" spans="1:69" s="3" customFormat="1" ht="14.4" x14ac:dyDescent="0.3">
      <c r="A331" s="47"/>
      <c r="B331" s="48"/>
      <c r="C331" s="48"/>
      <c r="D331" s="48"/>
      <c r="E331" s="49" t="s">
        <v>3239</v>
      </c>
      <c r="F331" s="49"/>
      <c r="G331" s="50"/>
      <c r="H331" s="51"/>
      <c r="I331" s="17"/>
      <c r="J331" s="17"/>
      <c r="K331" s="17"/>
      <c r="L331" s="52">
        <v>18150.23</v>
      </c>
      <c r="M331" s="53"/>
      <c r="N331" s="53"/>
      <c r="O331" s="54"/>
      <c r="BP331" s="33"/>
      <c r="BQ331" s="41"/>
    </row>
    <row r="332" spans="1:69" s="3" customFormat="1" ht="14.4" x14ac:dyDescent="0.3">
      <c r="A332" s="47"/>
      <c r="B332" s="48"/>
      <c r="C332" s="48"/>
      <c r="D332" s="48"/>
      <c r="E332" s="49" t="s">
        <v>3240</v>
      </c>
      <c r="F332" s="49"/>
      <c r="G332" s="50"/>
      <c r="H332" s="51"/>
      <c r="I332" s="17"/>
      <c r="J332" s="17"/>
      <c r="K332" s="17"/>
      <c r="L332" s="52">
        <v>9542.91</v>
      </c>
      <c r="M332" s="53"/>
      <c r="N332" s="53"/>
      <c r="O332" s="54"/>
      <c r="BP332" s="33"/>
      <c r="BQ332" s="41"/>
    </row>
    <row r="333" spans="1:69" s="3" customFormat="1" ht="14.4" x14ac:dyDescent="0.3">
      <c r="A333" s="47"/>
      <c r="B333" s="48"/>
      <c r="C333" s="48"/>
      <c r="D333" s="48"/>
      <c r="E333" s="49" t="s">
        <v>47</v>
      </c>
      <c r="F333" s="49"/>
      <c r="G333" s="50"/>
      <c r="H333" s="51"/>
      <c r="I333" s="17"/>
      <c r="J333" s="17"/>
      <c r="K333" s="17"/>
      <c r="L333" s="52">
        <v>53419.74</v>
      </c>
      <c r="M333" s="53"/>
      <c r="N333" s="53"/>
      <c r="O333" s="54"/>
      <c r="BP333" s="33"/>
      <c r="BQ333" s="41"/>
    </row>
    <row r="334" spans="1:69" s="3" customFormat="1" ht="61.2" x14ac:dyDescent="0.3">
      <c r="A334" s="35" t="s">
        <v>569</v>
      </c>
      <c r="B334" s="36" t="s">
        <v>1755</v>
      </c>
      <c r="C334" s="223" t="s">
        <v>2503</v>
      </c>
      <c r="D334" s="223"/>
      <c r="E334" s="223"/>
      <c r="F334" s="35" t="s">
        <v>265</v>
      </c>
      <c r="G334" s="38">
        <v>154.5</v>
      </c>
      <c r="H334" s="39">
        <v>149.41</v>
      </c>
      <c r="I334" s="39"/>
      <c r="J334" s="39">
        <v>149.41</v>
      </c>
      <c r="K334" s="37" t="s">
        <v>42</v>
      </c>
      <c r="L334" s="39">
        <v>197597.71</v>
      </c>
      <c r="M334" s="39"/>
      <c r="N334" s="40"/>
      <c r="O334" s="39">
        <v>197597.71</v>
      </c>
      <c r="BP334" s="33"/>
      <c r="BQ334" s="41" t="s">
        <v>2503</v>
      </c>
    </row>
    <row r="335" spans="1:69" s="3" customFormat="1" ht="14.4" x14ac:dyDescent="0.3">
      <c r="A335" s="42"/>
      <c r="B335" s="43"/>
      <c r="C335" s="44" t="s">
        <v>3241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14.4" x14ac:dyDescent="0.3">
      <c r="A336" s="228" t="s">
        <v>2505</v>
      </c>
      <c r="B336" s="229"/>
      <c r="C336" s="229"/>
      <c r="D336" s="229"/>
      <c r="E336" s="229"/>
      <c r="F336" s="229"/>
      <c r="G336" s="229"/>
      <c r="H336" s="229"/>
      <c r="I336" s="229"/>
      <c r="J336" s="229"/>
      <c r="K336" s="229"/>
      <c r="L336" s="229"/>
      <c r="M336" s="229"/>
      <c r="N336" s="229"/>
      <c r="O336" s="230"/>
      <c r="BP336" s="33" t="s">
        <v>2505</v>
      </c>
      <c r="BQ336" s="41"/>
    </row>
    <row r="337" spans="1:69" s="3" customFormat="1" ht="61.2" x14ac:dyDescent="0.3">
      <c r="A337" s="35" t="s">
        <v>1808</v>
      </c>
      <c r="B337" s="36" t="s">
        <v>1717</v>
      </c>
      <c r="C337" s="223" t="s">
        <v>1718</v>
      </c>
      <c r="D337" s="223"/>
      <c r="E337" s="223"/>
      <c r="F337" s="35" t="s">
        <v>374</v>
      </c>
      <c r="G337" s="57">
        <v>2.1267269999999998</v>
      </c>
      <c r="H337" s="39" t="s">
        <v>1719</v>
      </c>
      <c r="I337" s="39" t="s">
        <v>1720</v>
      </c>
      <c r="J337" s="39">
        <v>74.510000000000005</v>
      </c>
      <c r="K337" s="37" t="s">
        <v>42</v>
      </c>
      <c r="L337" s="39">
        <v>60641.760000000002</v>
      </c>
      <c r="M337" s="39">
        <v>47948.87</v>
      </c>
      <c r="N337" s="40" t="s">
        <v>3242</v>
      </c>
      <c r="O337" s="39">
        <v>1356.26</v>
      </c>
      <c r="BP337" s="33"/>
      <c r="BQ337" s="41" t="s">
        <v>1718</v>
      </c>
    </row>
    <row r="338" spans="1:69" s="3" customFormat="1" ht="14.4" x14ac:dyDescent="0.3">
      <c r="A338" s="42"/>
      <c r="B338" s="43"/>
      <c r="C338" s="44" t="s">
        <v>3243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</row>
    <row r="339" spans="1:69" s="3" customFormat="1" ht="14.4" x14ac:dyDescent="0.3">
      <c r="A339" s="47"/>
      <c r="B339" s="48"/>
      <c r="C339" s="48"/>
      <c r="D339" s="48"/>
      <c r="E339" s="49" t="s">
        <v>3244</v>
      </c>
      <c r="F339" s="49"/>
      <c r="G339" s="50"/>
      <c r="H339" s="51"/>
      <c r="I339" s="17"/>
      <c r="J339" s="17"/>
      <c r="K339" s="17"/>
      <c r="L339" s="52">
        <v>48149.16</v>
      </c>
      <c r="M339" s="53"/>
      <c r="N339" s="53"/>
      <c r="O339" s="54"/>
      <c r="BP339" s="33"/>
      <c r="BQ339" s="41"/>
    </row>
    <row r="340" spans="1:69" s="3" customFormat="1" ht="14.4" x14ac:dyDescent="0.3">
      <c r="A340" s="47"/>
      <c r="B340" s="48"/>
      <c r="C340" s="48"/>
      <c r="D340" s="48"/>
      <c r="E340" s="49" t="s">
        <v>3245</v>
      </c>
      <c r="F340" s="49"/>
      <c r="G340" s="50"/>
      <c r="H340" s="51"/>
      <c r="I340" s="17"/>
      <c r="J340" s="17"/>
      <c r="K340" s="17"/>
      <c r="L340" s="52">
        <v>25315.54</v>
      </c>
      <c r="M340" s="53"/>
      <c r="N340" s="53"/>
      <c r="O340" s="54"/>
      <c r="BP340" s="33"/>
      <c r="BQ340" s="41"/>
    </row>
    <row r="341" spans="1:69" s="3" customFormat="1" ht="14.4" x14ac:dyDescent="0.3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134106.46</v>
      </c>
      <c r="M341" s="53"/>
      <c r="N341" s="53"/>
      <c r="O341" s="54"/>
      <c r="BP341" s="33"/>
      <c r="BQ341" s="41"/>
    </row>
    <row r="342" spans="1:69" s="3" customFormat="1" ht="61.2" x14ac:dyDescent="0.3">
      <c r="A342" s="35" t="s">
        <v>577</v>
      </c>
      <c r="B342" s="36" t="s">
        <v>1701</v>
      </c>
      <c r="C342" s="223" t="s">
        <v>2991</v>
      </c>
      <c r="D342" s="223"/>
      <c r="E342" s="223"/>
      <c r="F342" s="35" t="s">
        <v>437</v>
      </c>
      <c r="G342" s="57">
        <v>33.333333000000003</v>
      </c>
      <c r="H342" s="39">
        <v>2642.22</v>
      </c>
      <c r="I342" s="39"/>
      <c r="J342" s="39">
        <v>2642.22</v>
      </c>
      <c r="K342" s="37" t="s">
        <v>42</v>
      </c>
      <c r="L342" s="39">
        <v>753913.43</v>
      </c>
      <c r="M342" s="39"/>
      <c r="N342" s="40"/>
      <c r="O342" s="39">
        <v>753913.43</v>
      </c>
      <c r="BP342" s="33"/>
      <c r="BQ342" s="41" t="s">
        <v>2991</v>
      </c>
    </row>
    <row r="343" spans="1:69" s="3" customFormat="1" ht="14.4" x14ac:dyDescent="0.3">
      <c r="A343" s="42"/>
      <c r="B343" s="43"/>
      <c r="C343" s="44" t="s">
        <v>3246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</row>
    <row r="344" spans="1:69" s="3" customFormat="1" ht="61.2" x14ac:dyDescent="0.3">
      <c r="A344" s="35" t="s">
        <v>1812</v>
      </c>
      <c r="B344" s="36" t="s">
        <v>1701</v>
      </c>
      <c r="C344" s="223" t="s">
        <v>2993</v>
      </c>
      <c r="D344" s="223"/>
      <c r="E344" s="223"/>
      <c r="F344" s="35" t="s">
        <v>437</v>
      </c>
      <c r="G344" s="55">
        <v>50</v>
      </c>
      <c r="H344" s="39">
        <v>2307.83</v>
      </c>
      <c r="I344" s="39"/>
      <c r="J344" s="39">
        <v>2307.83</v>
      </c>
      <c r="K344" s="37" t="s">
        <v>42</v>
      </c>
      <c r="L344" s="39">
        <v>987751.24</v>
      </c>
      <c r="M344" s="39"/>
      <c r="N344" s="40"/>
      <c r="O344" s="39">
        <v>987751.24</v>
      </c>
      <c r="BP344" s="33"/>
      <c r="BQ344" s="41" t="s">
        <v>2993</v>
      </c>
    </row>
    <row r="345" spans="1:69" s="3" customFormat="1" ht="14.4" x14ac:dyDescent="0.3">
      <c r="A345" s="42"/>
      <c r="B345" s="43"/>
      <c r="C345" s="44" t="s">
        <v>3247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61.2" x14ac:dyDescent="0.3">
      <c r="A346" s="35" t="s">
        <v>588</v>
      </c>
      <c r="B346" s="36" t="s">
        <v>1701</v>
      </c>
      <c r="C346" s="223" t="s">
        <v>2466</v>
      </c>
      <c r="D346" s="223"/>
      <c r="E346" s="223"/>
      <c r="F346" s="35" t="s">
        <v>437</v>
      </c>
      <c r="G346" s="55">
        <v>36</v>
      </c>
      <c r="H346" s="39">
        <v>2143.1</v>
      </c>
      <c r="I346" s="39"/>
      <c r="J346" s="39">
        <v>2143.1</v>
      </c>
      <c r="K346" s="37" t="s">
        <v>42</v>
      </c>
      <c r="L346" s="39">
        <v>660417.69999999995</v>
      </c>
      <c r="M346" s="39"/>
      <c r="N346" s="40"/>
      <c r="O346" s="39">
        <v>660417.69999999995</v>
      </c>
      <c r="BP346" s="33"/>
      <c r="BQ346" s="41" t="s">
        <v>2466</v>
      </c>
    </row>
    <row r="347" spans="1:69" s="3" customFormat="1" ht="14.4" x14ac:dyDescent="0.3">
      <c r="A347" s="42"/>
      <c r="B347" s="43"/>
      <c r="C347" s="44" t="s">
        <v>3115</v>
      </c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6"/>
      <c r="BP347" s="33"/>
      <c r="BQ347" s="41"/>
    </row>
    <row r="348" spans="1:69" s="3" customFormat="1" ht="61.2" x14ac:dyDescent="0.3">
      <c r="A348" s="35" t="s">
        <v>1815</v>
      </c>
      <c r="B348" s="36" t="s">
        <v>1833</v>
      </c>
      <c r="C348" s="223" t="s">
        <v>2997</v>
      </c>
      <c r="D348" s="223"/>
      <c r="E348" s="223"/>
      <c r="F348" s="35" t="s">
        <v>437</v>
      </c>
      <c r="G348" s="55">
        <v>3</v>
      </c>
      <c r="H348" s="39">
        <v>1523.76</v>
      </c>
      <c r="I348" s="39"/>
      <c r="J348" s="39">
        <v>1523.76</v>
      </c>
      <c r="K348" s="37" t="s">
        <v>42</v>
      </c>
      <c r="L348" s="39">
        <v>39130.160000000003</v>
      </c>
      <c r="M348" s="39"/>
      <c r="N348" s="40"/>
      <c r="O348" s="39">
        <v>39130.160000000003</v>
      </c>
      <c r="BP348" s="33"/>
      <c r="BQ348" s="41" t="s">
        <v>2997</v>
      </c>
    </row>
    <row r="349" spans="1:69" s="3" customFormat="1" ht="61.2" x14ac:dyDescent="0.3">
      <c r="A349" s="35" t="s">
        <v>600</v>
      </c>
      <c r="B349" s="36" t="s">
        <v>1833</v>
      </c>
      <c r="C349" s="223" t="s">
        <v>2469</v>
      </c>
      <c r="D349" s="223"/>
      <c r="E349" s="223"/>
      <c r="F349" s="35" t="s">
        <v>437</v>
      </c>
      <c r="G349" s="55">
        <v>2</v>
      </c>
      <c r="H349" s="39">
        <v>970.33</v>
      </c>
      <c r="I349" s="39"/>
      <c r="J349" s="39">
        <v>970.33</v>
      </c>
      <c r="K349" s="37" t="s">
        <v>42</v>
      </c>
      <c r="L349" s="39">
        <v>16612.05</v>
      </c>
      <c r="M349" s="39"/>
      <c r="N349" s="40"/>
      <c r="O349" s="39">
        <v>16612.05</v>
      </c>
      <c r="BP349" s="33"/>
      <c r="BQ349" s="41" t="s">
        <v>2469</v>
      </c>
    </row>
    <row r="350" spans="1:69" s="3" customFormat="1" ht="61.2" x14ac:dyDescent="0.3">
      <c r="A350" s="35" t="s">
        <v>1820</v>
      </c>
      <c r="B350" s="36" t="s">
        <v>1701</v>
      </c>
      <c r="C350" s="223" t="s">
        <v>2998</v>
      </c>
      <c r="D350" s="223"/>
      <c r="E350" s="223"/>
      <c r="F350" s="35" t="s">
        <v>437</v>
      </c>
      <c r="G350" s="55">
        <v>8</v>
      </c>
      <c r="H350" s="39">
        <v>2602.9899999999998</v>
      </c>
      <c r="I350" s="39"/>
      <c r="J350" s="39">
        <v>2602.9899999999998</v>
      </c>
      <c r="K350" s="37" t="s">
        <v>42</v>
      </c>
      <c r="L350" s="39">
        <v>178252.76</v>
      </c>
      <c r="M350" s="39"/>
      <c r="N350" s="40"/>
      <c r="O350" s="39">
        <v>178252.76</v>
      </c>
      <c r="BP350" s="33"/>
      <c r="BQ350" s="41" t="s">
        <v>2998</v>
      </c>
    </row>
    <row r="351" spans="1:69" s="3" customFormat="1" ht="61.2" x14ac:dyDescent="0.3">
      <c r="A351" s="35" t="s">
        <v>611</v>
      </c>
      <c r="B351" s="36" t="s">
        <v>1701</v>
      </c>
      <c r="C351" s="223" t="s">
        <v>2999</v>
      </c>
      <c r="D351" s="223"/>
      <c r="E351" s="223"/>
      <c r="F351" s="35" t="s">
        <v>437</v>
      </c>
      <c r="G351" s="55">
        <v>1</v>
      </c>
      <c r="H351" s="39">
        <v>1978.72</v>
      </c>
      <c r="I351" s="39"/>
      <c r="J351" s="39">
        <v>1978.72</v>
      </c>
      <c r="K351" s="37" t="s">
        <v>42</v>
      </c>
      <c r="L351" s="39">
        <v>16937.84</v>
      </c>
      <c r="M351" s="39"/>
      <c r="N351" s="40"/>
      <c r="O351" s="39">
        <v>16937.84</v>
      </c>
      <c r="BP351" s="33"/>
      <c r="BQ351" s="41" t="s">
        <v>2999</v>
      </c>
    </row>
    <row r="352" spans="1:69" s="3" customFormat="1" ht="61.2" x14ac:dyDescent="0.3">
      <c r="A352" s="35" t="s">
        <v>619</v>
      </c>
      <c r="B352" s="36" t="s">
        <v>1701</v>
      </c>
      <c r="C352" s="223" t="s">
        <v>3000</v>
      </c>
      <c r="D352" s="223"/>
      <c r="E352" s="223"/>
      <c r="F352" s="35" t="s">
        <v>437</v>
      </c>
      <c r="G352" s="55">
        <v>315</v>
      </c>
      <c r="H352" s="39">
        <v>116.71</v>
      </c>
      <c r="I352" s="39"/>
      <c r="J352" s="39">
        <v>116.71</v>
      </c>
      <c r="K352" s="37" t="s">
        <v>42</v>
      </c>
      <c r="L352" s="39">
        <v>314696.84000000003</v>
      </c>
      <c r="M352" s="39"/>
      <c r="N352" s="40"/>
      <c r="O352" s="39">
        <v>314696.84000000003</v>
      </c>
      <c r="BP352" s="33"/>
      <c r="BQ352" s="41" t="s">
        <v>3000</v>
      </c>
    </row>
    <row r="353" spans="1:69" s="3" customFormat="1" ht="61.2" x14ac:dyDescent="0.3">
      <c r="A353" s="35" t="s">
        <v>623</v>
      </c>
      <c r="B353" s="36" t="s">
        <v>1701</v>
      </c>
      <c r="C353" s="223" t="s">
        <v>2943</v>
      </c>
      <c r="D353" s="223"/>
      <c r="E353" s="223"/>
      <c r="F353" s="35" t="s">
        <v>437</v>
      </c>
      <c r="G353" s="55">
        <v>15</v>
      </c>
      <c r="H353" s="39">
        <v>49.52</v>
      </c>
      <c r="I353" s="39"/>
      <c r="J353" s="39">
        <v>49.52</v>
      </c>
      <c r="K353" s="37" t="s">
        <v>42</v>
      </c>
      <c r="L353" s="39">
        <v>6358.37</v>
      </c>
      <c r="M353" s="39"/>
      <c r="N353" s="40"/>
      <c r="O353" s="39">
        <v>6358.37</v>
      </c>
      <c r="BP353" s="33"/>
      <c r="BQ353" s="41" t="s">
        <v>2943</v>
      </c>
    </row>
    <row r="354" spans="1:69" s="3" customFormat="1" ht="61.2" x14ac:dyDescent="0.3">
      <c r="A354" s="35" t="s">
        <v>627</v>
      </c>
      <c r="B354" s="36" t="s">
        <v>534</v>
      </c>
      <c r="C354" s="223" t="s">
        <v>535</v>
      </c>
      <c r="D354" s="223"/>
      <c r="E354" s="223"/>
      <c r="F354" s="35" t="s">
        <v>174</v>
      </c>
      <c r="G354" s="56">
        <v>2.66</v>
      </c>
      <c r="H354" s="39" t="s">
        <v>536</v>
      </c>
      <c r="I354" s="39" t="s">
        <v>58</v>
      </c>
      <c r="J354" s="39">
        <v>2.4700000000000002</v>
      </c>
      <c r="K354" s="37" t="s">
        <v>42</v>
      </c>
      <c r="L354" s="39">
        <v>2613.7199999999998</v>
      </c>
      <c r="M354" s="39">
        <v>2463.86</v>
      </c>
      <c r="N354" s="40" t="s">
        <v>3248</v>
      </c>
      <c r="O354" s="39">
        <v>56.24</v>
      </c>
      <c r="BP354" s="33"/>
      <c r="BQ354" s="41" t="s">
        <v>535</v>
      </c>
    </row>
    <row r="355" spans="1:69" s="3" customFormat="1" ht="14.4" x14ac:dyDescent="0.3">
      <c r="A355" s="42"/>
      <c r="B355" s="43"/>
      <c r="C355" s="44" t="s">
        <v>3249</v>
      </c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6"/>
      <c r="BP355" s="33"/>
      <c r="BQ355" s="41"/>
    </row>
    <row r="356" spans="1:69" s="3" customFormat="1" ht="14.4" x14ac:dyDescent="0.3">
      <c r="A356" s="47"/>
      <c r="B356" s="48"/>
      <c r="C356" s="48"/>
      <c r="D356" s="48"/>
      <c r="E356" s="49" t="s">
        <v>3250</v>
      </c>
      <c r="F356" s="49"/>
      <c r="G356" s="50"/>
      <c r="H356" s="51"/>
      <c r="I356" s="17"/>
      <c r="J356" s="17"/>
      <c r="K356" s="17"/>
      <c r="L356" s="52">
        <v>2406.66</v>
      </c>
      <c r="M356" s="53"/>
      <c r="N356" s="53"/>
      <c r="O356" s="54"/>
      <c r="BP356" s="33"/>
      <c r="BQ356" s="41"/>
    </row>
    <row r="357" spans="1:69" s="3" customFormat="1" ht="14.4" x14ac:dyDescent="0.3">
      <c r="A357" s="47"/>
      <c r="B357" s="48"/>
      <c r="C357" s="48"/>
      <c r="D357" s="48"/>
      <c r="E357" s="49" t="s">
        <v>3251</v>
      </c>
      <c r="F357" s="49"/>
      <c r="G357" s="50"/>
      <c r="H357" s="51"/>
      <c r="I357" s="17"/>
      <c r="J357" s="17"/>
      <c r="K357" s="17"/>
      <c r="L357" s="52">
        <v>1265.3599999999999</v>
      </c>
      <c r="M357" s="53"/>
      <c r="N357" s="53"/>
      <c r="O357" s="54"/>
      <c r="BP357" s="33"/>
      <c r="BQ357" s="41"/>
    </row>
    <row r="358" spans="1:69" s="3" customFormat="1" ht="14.4" x14ac:dyDescent="0.3">
      <c r="A358" s="47"/>
      <c r="B358" s="48"/>
      <c r="C358" s="48"/>
      <c r="D358" s="48"/>
      <c r="E358" s="49" t="s">
        <v>47</v>
      </c>
      <c r="F358" s="49"/>
      <c r="G358" s="50"/>
      <c r="H358" s="51"/>
      <c r="I358" s="17"/>
      <c r="J358" s="17"/>
      <c r="K358" s="17"/>
      <c r="L358" s="52">
        <v>6285.74</v>
      </c>
      <c r="M358" s="53"/>
      <c r="N358" s="53"/>
      <c r="O358" s="54"/>
      <c r="BP358" s="33"/>
      <c r="BQ358" s="41"/>
    </row>
    <row r="359" spans="1:69" s="3" customFormat="1" ht="61.2" x14ac:dyDescent="0.3">
      <c r="A359" s="35" t="s">
        <v>629</v>
      </c>
      <c r="B359" s="36" t="s">
        <v>1715</v>
      </c>
      <c r="C359" s="223" t="s">
        <v>3252</v>
      </c>
      <c r="D359" s="223"/>
      <c r="E359" s="223"/>
      <c r="F359" s="35" t="s">
        <v>437</v>
      </c>
      <c r="G359" s="55">
        <v>100</v>
      </c>
      <c r="H359" s="39">
        <v>781.62</v>
      </c>
      <c r="I359" s="39"/>
      <c r="J359" s="39">
        <v>781.62</v>
      </c>
      <c r="K359" s="37" t="s">
        <v>42</v>
      </c>
      <c r="L359" s="39">
        <v>669066.72</v>
      </c>
      <c r="M359" s="39"/>
      <c r="N359" s="40"/>
      <c r="O359" s="39">
        <v>669066.72</v>
      </c>
      <c r="BP359" s="33"/>
      <c r="BQ359" s="41" t="s">
        <v>3252</v>
      </c>
    </row>
    <row r="360" spans="1:69" s="3" customFormat="1" ht="61.2" x14ac:dyDescent="0.3">
      <c r="A360" s="35" t="s">
        <v>633</v>
      </c>
      <c r="B360" s="36" t="s">
        <v>1715</v>
      </c>
      <c r="C360" s="223" t="s">
        <v>3006</v>
      </c>
      <c r="D360" s="223"/>
      <c r="E360" s="223"/>
      <c r="F360" s="35" t="s">
        <v>437</v>
      </c>
      <c r="G360" s="55">
        <v>94</v>
      </c>
      <c r="H360" s="39">
        <v>372.35</v>
      </c>
      <c r="I360" s="39"/>
      <c r="J360" s="39">
        <v>372.35</v>
      </c>
      <c r="K360" s="37" t="s">
        <v>42</v>
      </c>
      <c r="L360" s="39">
        <v>299607.7</v>
      </c>
      <c r="M360" s="39"/>
      <c r="N360" s="40"/>
      <c r="O360" s="39">
        <v>299607.7</v>
      </c>
      <c r="BP360" s="33"/>
      <c r="BQ360" s="41" t="s">
        <v>3006</v>
      </c>
    </row>
    <row r="361" spans="1:69" s="3" customFormat="1" ht="61.2" x14ac:dyDescent="0.3">
      <c r="A361" s="35" t="s">
        <v>636</v>
      </c>
      <c r="B361" s="36" t="s">
        <v>1715</v>
      </c>
      <c r="C361" s="223" t="s">
        <v>2949</v>
      </c>
      <c r="D361" s="223"/>
      <c r="E361" s="223"/>
      <c r="F361" s="35" t="s">
        <v>437</v>
      </c>
      <c r="G361" s="55">
        <v>72</v>
      </c>
      <c r="H361" s="39">
        <v>291.27</v>
      </c>
      <c r="I361" s="39"/>
      <c r="J361" s="39">
        <v>291.27</v>
      </c>
      <c r="K361" s="37" t="s">
        <v>42</v>
      </c>
      <c r="L361" s="39">
        <v>179515.53</v>
      </c>
      <c r="M361" s="39"/>
      <c r="N361" s="40"/>
      <c r="O361" s="39">
        <v>179515.53</v>
      </c>
      <c r="BP361" s="33"/>
      <c r="BQ361" s="41" t="s">
        <v>2949</v>
      </c>
    </row>
    <row r="362" spans="1:69" s="3" customFormat="1" ht="61.2" x14ac:dyDescent="0.3">
      <c r="A362" s="35" t="s">
        <v>641</v>
      </c>
      <c r="B362" s="36" t="s">
        <v>1791</v>
      </c>
      <c r="C362" s="223" t="s">
        <v>3007</v>
      </c>
      <c r="D362" s="223"/>
      <c r="E362" s="223"/>
      <c r="F362" s="35" t="s">
        <v>437</v>
      </c>
      <c r="G362" s="55">
        <v>544</v>
      </c>
      <c r="H362" s="39">
        <v>8.49</v>
      </c>
      <c r="I362" s="39"/>
      <c r="J362" s="39">
        <v>8.49</v>
      </c>
      <c r="K362" s="37" t="s">
        <v>42</v>
      </c>
      <c r="L362" s="39">
        <v>39534.870000000003</v>
      </c>
      <c r="M362" s="39"/>
      <c r="N362" s="40"/>
      <c r="O362" s="39">
        <v>39534.870000000003</v>
      </c>
      <c r="BP362" s="33"/>
      <c r="BQ362" s="41" t="s">
        <v>3007</v>
      </c>
    </row>
    <row r="363" spans="1:69" s="3" customFormat="1" ht="61.2" x14ac:dyDescent="0.3">
      <c r="A363" s="35" t="s">
        <v>644</v>
      </c>
      <c r="B363" s="36" t="s">
        <v>1776</v>
      </c>
      <c r="C363" s="223" t="s">
        <v>2954</v>
      </c>
      <c r="D363" s="223"/>
      <c r="E363" s="223"/>
      <c r="F363" s="35" t="s">
        <v>437</v>
      </c>
      <c r="G363" s="55">
        <v>3799</v>
      </c>
      <c r="H363" s="39">
        <v>318.12</v>
      </c>
      <c r="I363" s="39"/>
      <c r="J363" s="39">
        <v>318.12</v>
      </c>
      <c r="K363" s="37" t="s">
        <v>42</v>
      </c>
      <c r="L363" s="39">
        <v>10345084.25</v>
      </c>
      <c r="M363" s="39"/>
      <c r="N363" s="40"/>
      <c r="O363" s="39">
        <v>10345084.25</v>
      </c>
      <c r="BP363" s="33"/>
      <c r="BQ363" s="41" t="s">
        <v>2954</v>
      </c>
    </row>
    <row r="364" spans="1:69" s="3" customFormat="1" ht="61.2" x14ac:dyDescent="0.3">
      <c r="A364" s="35" t="s">
        <v>647</v>
      </c>
      <c r="B364" s="36" t="s">
        <v>1778</v>
      </c>
      <c r="C364" s="223" t="s">
        <v>3008</v>
      </c>
      <c r="D364" s="223"/>
      <c r="E364" s="223"/>
      <c r="F364" s="35" t="s">
        <v>437</v>
      </c>
      <c r="G364" s="55">
        <v>3799</v>
      </c>
      <c r="H364" s="39">
        <v>1.17</v>
      </c>
      <c r="I364" s="39"/>
      <c r="J364" s="39">
        <v>1.17</v>
      </c>
      <c r="K364" s="37" t="s">
        <v>42</v>
      </c>
      <c r="L364" s="39">
        <v>38047.74</v>
      </c>
      <c r="M364" s="39"/>
      <c r="N364" s="40"/>
      <c r="O364" s="39">
        <v>38047.74</v>
      </c>
      <c r="BP364" s="33"/>
      <c r="BQ364" s="41" t="s">
        <v>3008</v>
      </c>
    </row>
    <row r="365" spans="1:69" s="3" customFormat="1" ht="61.2" x14ac:dyDescent="0.3">
      <c r="A365" s="35" t="s">
        <v>652</v>
      </c>
      <c r="B365" s="36" t="s">
        <v>1780</v>
      </c>
      <c r="C365" s="223" t="s">
        <v>2953</v>
      </c>
      <c r="D365" s="223"/>
      <c r="E365" s="223"/>
      <c r="F365" s="35" t="s">
        <v>437</v>
      </c>
      <c r="G365" s="55">
        <v>3799</v>
      </c>
      <c r="H365" s="39">
        <v>0.34</v>
      </c>
      <c r="I365" s="39"/>
      <c r="J365" s="39">
        <v>0.34</v>
      </c>
      <c r="K365" s="37" t="s">
        <v>42</v>
      </c>
      <c r="L365" s="39">
        <v>11056.61</v>
      </c>
      <c r="M365" s="39"/>
      <c r="N365" s="40"/>
      <c r="O365" s="39">
        <v>11056.61</v>
      </c>
      <c r="BP365" s="33"/>
      <c r="BQ365" s="41" t="s">
        <v>2953</v>
      </c>
    </row>
    <row r="366" spans="1:69" s="3" customFormat="1" ht="61.2" x14ac:dyDescent="0.3">
      <c r="A366" s="35" t="s">
        <v>660</v>
      </c>
      <c r="B366" s="36" t="s">
        <v>1727</v>
      </c>
      <c r="C366" s="223" t="s">
        <v>1728</v>
      </c>
      <c r="D366" s="223"/>
      <c r="E366" s="223"/>
      <c r="F366" s="35" t="s">
        <v>174</v>
      </c>
      <c r="G366" s="56">
        <v>0.78</v>
      </c>
      <c r="H366" s="39" t="s">
        <v>1729</v>
      </c>
      <c r="I366" s="39" t="s">
        <v>421</v>
      </c>
      <c r="J366" s="39">
        <v>67.47</v>
      </c>
      <c r="K366" s="37" t="s">
        <v>42</v>
      </c>
      <c r="L366" s="39">
        <v>10351.16</v>
      </c>
      <c r="M366" s="39">
        <v>8374.98</v>
      </c>
      <c r="N366" s="40" t="s">
        <v>3253</v>
      </c>
      <c r="O366" s="39">
        <v>450.48</v>
      </c>
      <c r="BP366" s="33"/>
      <c r="BQ366" s="41" t="s">
        <v>1728</v>
      </c>
    </row>
    <row r="367" spans="1:69" s="3" customFormat="1" ht="14.4" x14ac:dyDescent="0.3">
      <c r="A367" s="42"/>
      <c r="B367" s="43"/>
      <c r="C367" s="44" t="s">
        <v>2427</v>
      </c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6"/>
      <c r="BP367" s="33"/>
      <c r="BQ367" s="41"/>
    </row>
    <row r="368" spans="1:69" s="3" customFormat="1" ht="14.4" x14ac:dyDescent="0.3">
      <c r="A368" s="47"/>
      <c r="B368" s="48"/>
      <c r="C368" s="48"/>
      <c r="D368" s="48"/>
      <c r="E368" s="49" t="s">
        <v>3254</v>
      </c>
      <c r="F368" s="49"/>
      <c r="G368" s="50"/>
      <c r="H368" s="51"/>
      <c r="I368" s="17"/>
      <c r="J368" s="17"/>
      <c r="K368" s="17"/>
      <c r="L368" s="52">
        <v>8128.63</v>
      </c>
      <c r="M368" s="53"/>
      <c r="N368" s="53"/>
      <c r="O368" s="54"/>
      <c r="BP368" s="33"/>
      <c r="BQ368" s="41"/>
    </row>
    <row r="369" spans="1:69" s="3" customFormat="1" ht="14.4" x14ac:dyDescent="0.3">
      <c r="A369" s="47"/>
      <c r="B369" s="48"/>
      <c r="C369" s="48"/>
      <c r="D369" s="48"/>
      <c r="E369" s="49" t="s">
        <v>3255</v>
      </c>
      <c r="F369" s="49"/>
      <c r="G369" s="50"/>
      <c r="H369" s="51"/>
      <c r="I369" s="17"/>
      <c r="J369" s="17"/>
      <c r="K369" s="17"/>
      <c r="L369" s="52">
        <v>4273.82</v>
      </c>
      <c r="M369" s="53"/>
      <c r="N369" s="53"/>
      <c r="O369" s="54"/>
      <c r="BP369" s="33"/>
      <c r="BQ369" s="41"/>
    </row>
    <row r="370" spans="1:69" s="3" customFormat="1" ht="14.4" x14ac:dyDescent="0.3">
      <c r="A370" s="47"/>
      <c r="B370" s="48"/>
      <c r="C370" s="48"/>
      <c r="D370" s="48"/>
      <c r="E370" s="49" t="s">
        <v>47</v>
      </c>
      <c r="F370" s="49"/>
      <c r="G370" s="50"/>
      <c r="H370" s="51"/>
      <c r="I370" s="17"/>
      <c r="J370" s="17"/>
      <c r="K370" s="17"/>
      <c r="L370" s="52">
        <v>22753.61</v>
      </c>
      <c r="M370" s="53"/>
      <c r="N370" s="53"/>
      <c r="O370" s="54"/>
      <c r="BP370" s="33"/>
      <c r="BQ370" s="41"/>
    </row>
    <row r="371" spans="1:69" s="3" customFormat="1" ht="61.2" x14ac:dyDescent="0.3">
      <c r="A371" s="35" t="s">
        <v>662</v>
      </c>
      <c r="B371" s="36" t="s">
        <v>2963</v>
      </c>
      <c r="C371" s="223" t="s">
        <v>2761</v>
      </c>
      <c r="D371" s="223"/>
      <c r="E371" s="223"/>
      <c r="F371" s="35" t="s">
        <v>437</v>
      </c>
      <c r="G371" s="55">
        <v>78</v>
      </c>
      <c r="H371" s="39">
        <v>1427.76</v>
      </c>
      <c r="I371" s="39"/>
      <c r="J371" s="39">
        <v>1427.76</v>
      </c>
      <c r="K371" s="37" t="s">
        <v>42</v>
      </c>
      <c r="L371" s="39">
        <v>953286.8</v>
      </c>
      <c r="M371" s="39"/>
      <c r="N371" s="40"/>
      <c r="O371" s="39">
        <v>953286.8</v>
      </c>
      <c r="BP371" s="33"/>
      <c r="BQ371" s="41" t="s">
        <v>2761</v>
      </c>
    </row>
    <row r="372" spans="1:69" s="3" customFormat="1" ht="61.2" x14ac:dyDescent="0.3">
      <c r="A372" s="35" t="s">
        <v>669</v>
      </c>
      <c r="B372" s="36" t="s">
        <v>1816</v>
      </c>
      <c r="C372" s="223" t="s">
        <v>3019</v>
      </c>
      <c r="D372" s="223"/>
      <c r="E372" s="223"/>
      <c r="F372" s="35" t="s">
        <v>437</v>
      </c>
      <c r="G372" s="55">
        <v>156</v>
      </c>
      <c r="H372" s="39">
        <v>70.91</v>
      </c>
      <c r="I372" s="39"/>
      <c r="J372" s="39">
        <v>70.91</v>
      </c>
      <c r="K372" s="37" t="s">
        <v>42</v>
      </c>
      <c r="L372" s="39">
        <v>94690.38</v>
      </c>
      <c r="M372" s="39"/>
      <c r="N372" s="40"/>
      <c r="O372" s="39">
        <v>94690.38</v>
      </c>
      <c r="BP372" s="33"/>
      <c r="BQ372" s="41" t="s">
        <v>3019</v>
      </c>
    </row>
    <row r="373" spans="1:69" s="3" customFormat="1" ht="61.2" x14ac:dyDescent="0.3">
      <c r="A373" s="35" t="s">
        <v>671</v>
      </c>
      <c r="B373" s="36" t="s">
        <v>1776</v>
      </c>
      <c r="C373" s="223" t="s">
        <v>1886</v>
      </c>
      <c r="D373" s="223"/>
      <c r="E373" s="223"/>
      <c r="F373" s="35" t="s">
        <v>437</v>
      </c>
      <c r="G373" s="55">
        <v>312</v>
      </c>
      <c r="H373" s="39">
        <v>318.12</v>
      </c>
      <c r="I373" s="39"/>
      <c r="J373" s="39">
        <v>318.12</v>
      </c>
      <c r="K373" s="37" t="s">
        <v>42</v>
      </c>
      <c r="L373" s="39">
        <v>849609.45</v>
      </c>
      <c r="M373" s="39"/>
      <c r="N373" s="40"/>
      <c r="O373" s="39">
        <v>849609.45</v>
      </c>
      <c r="BP373" s="33"/>
      <c r="BQ373" s="41" t="s">
        <v>1886</v>
      </c>
    </row>
    <row r="374" spans="1:69" s="3" customFormat="1" ht="61.2" x14ac:dyDescent="0.3">
      <c r="A374" s="35" t="s">
        <v>674</v>
      </c>
      <c r="B374" s="36" t="s">
        <v>1801</v>
      </c>
      <c r="C374" s="223" t="s">
        <v>3020</v>
      </c>
      <c r="D374" s="223"/>
      <c r="E374" s="223"/>
      <c r="F374" s="35" t="s">
        <v>437</v>
      </c>
      <c r="G374" s="55">
        <v>312</v>
      </c>
      <c r="H374" s="39">
        <v>24.44</v>
      </c>
      <c r="I374" s="39"/>
      <c r="J374" s="39">
        <v>24.44</v>
      </c>
      <c r="K374" s="37" t="s">
        <v>42</v>
      </c>
      <c r="L374" s="39">
        <v>65272.4</v>
      </c>
      <c r="M374" s="39"/>
      <c r="N374" s="40"/>
      <c r="O374" s="39">
        <v>65272.4</v>
      </c>
      <c r="BP374" s="33"/>
      <c r="BQ374" s="41" t="s">
        <v>3020</v>
      </c>
    </row>
    <row r="375" spans="1:69" s="3" customFormat="1" ht="61.2" x14ac:dyDescent="0.3">
      <c r="A375" s="35" t="s">
        <v>683</v>
      </c>
      <c r="B375" s="36" t="s">
        <v>1778</v>
      </c>
      <c r="C375" s="223" t="s">
        <v>1822</v>
      </c>
      <c r="D375" s="223"/>
      <c r="E375" s="223"/>
      <c r="F375" s="35" t="s">
        <v>437</v>
      </c>
      <c r="G375" s="55">
        <v>624</v>
      </c>
      <c r="H375" s="39">
        <v>85.17</v>
      </c>
      <c r="I375" s="39"/>
      <c r="J375" s="39">
        <v>85.17</v>
      </c>
      <c r="K375" s="37" t="s">
        <v>42</v>
      </c>
      <c r="L375" s="39">
        <v>454930.44</v>
      </c>
      <c r="M375" s="39"/>
      <c r="N375" s="40"/>
      <c r="O375" s="39">
        <v>454930.44</v>
      </c>
      <c r="BP375" s="33"/>
      <c r="BQ375" s="41" t="s">
        <v>1822</v>
      </c>
    </row>
    <row r="376" spans="1:69" s="3" customFormat="1" ht="61.2" x14ac:dyDescent="0.3">
      <c r="A376" s="35" t="s">
        <v>685</v>
      </c>
      <c r="B376" s="36" t="s">
        <v>1780</v>
      </c>
      <c r="C376" s="223" t="s">
        <v>2763</v>
      </c>
      <c r="D376" s="223"/>
      <c r="E376" s="223"/>
      <c r="F376" s="35" t="s">
        <v>437</v>
      </c>
      <c r="G376" s="55">
        <v>312</v>
      </c>
      <c r="H376" s="39">
        <v>2.63</v>
      </c>
      <c r="I376" s="39"/>
      <c r="J376" s="39">
        <v>2.63</v>
      </c>
      <c r="K376" s="37" t="s">
        <v>42</v>
      </c>
      <c r="L376" s="39">
        <v>7023.99</v>
      </c>
      <c r="M376" s="39"/>
      <c r="N376" s="40"/>
      <c r="O376" s="39">
        <v>7023.99</v>
      </c>
      <c r="BP376" s="33"/>
      <c r="BQ376" s="41" t="s">
        <v>2763</v>
      </c>
    </row>
    <row r="377" spans="1:69" s="3" customFormat="1" ht="61.2" x14ac:dyDescent="0.3">
      <c r="A377" s="35" t="s">
        <v>688</v>
      </c>
      <c r="B377" s="36" t="s">
        <v>1866</v>
      </c>
      <c r="C377" s="223" t="s">
        <v>3018</v>
      </c>
      <c r="D377" s="223"/>
      <c r="E377" s="223"/>
      <c r="F377" s="35" t="s">
        <v>437</v>
      </c>
      <c r="G377" s="55">
        <v>25</v>
      </c>
      <c r="H377" s="39">
        <v>1341.71</v>
      </c>
      <c r="I377" s="39"/>
      <c r="J377" s="39">
        <v>1341.71</v>
      </c>
      <c r="K377" s="37" t="s">
        <v>42</v>
      </c>
      <c r="L377" s="39">
        <v>287125.94</v>
      </c>
      <c r="M377" s="39"/>
      <c r="N377" s="40"/>
      <c r="O377" s="39">
        <v>287125.94</v>
      </c>
      <c r="BP377" s="33"/>
      <c r="BQ377" s="41" t="s">
        <v>3018</v>
      </c>
    </row>
    <row r="378" spans="1:69" s="3" customFormat="1" ht="61.2" x14ac:dyDescent="0.3">
      <c r="A378" s="35" t="s">
        <v>690</v>
      </c>
      <c r="B378" s="36" t="s">
        <v>1741</v>
      </c>
      <c r="C378" s="223" t="s">
        <v>3256</v>
      </c>
      <c r="D378" s="223"/>
      <c r="E378" s="223"/>
      <c r="F378" s="35" t="s">
        <v>437</v>
      </c>
      <c r="G378" s="55">
        <v>100</v>
      </c>
      <c r="H378" s="39">
        <v>128.13</v>
      </c>
      <c r="I378" s="39"/>
      <c r="J378" s="39">
        <v>128.13</v>
      </c>
      <c r="K378" s="37" t="s">
        <v>42</v>
      </c>
      <c r="L378" s="39">
        <v>109679.28</v>
      </c>
      <c r="M378" s="39"/>
      <c r="N378" s="40"/>
      <c r="O378" s="39">
        <v>109679.28</v>
      </c>
      <c r="BP378" s="33"/>
      <c r="BQ378" s="41" t="s">
        <v>3256</v>
      </c>
    </row>
    <row r="379" spans="1:69" s="3" customFormat="1" ht="61.2" x14ac:dyDescent="0.3">
      <c r="A379" s="35" t="s">
        <v>695</v>
      </c>
      <c r="B379" s="36" t="s">
        <v>1776</v>
      </c>
      <c r="C379" s="223" t="s">
        <v>1886</v>
      </c>
      <c r="D379" s="223"/>
      <c r="E379" s="223"/>
      <c r="F379" s="35" t="s">
        <v>437</v>
      </c>
      <c r="G379" s="55">
        <v>50</v>
      </c>
      <c r="H379" s="39">
        <v>318.12</v>
      </c>
      <c r="I379" s="39"/>
      <c r="J379" s="39">
        <v>318.12</v>
      </c>
      <c r="K379" s="37" t="s">
        <v>42</v>
      </c>
      <c r="L379" s="39">
        <v>136155.35999999999</v>
      </c>
      <c r="M379" s="39"/>
      <c r="N379" s="40"/>
      <c r="O379" s="39">
        <v>136155.35999999999</v>
      </c>
      <c r="BP379" s="33"/>
      <c r="BQ379" s="41" t="s">
        <v>1886</v>
      </c>
    </row>
    <row r="380" spans="1:69" s="3" customFormat="1" ht="61.2" x14ac:dyDescent="0.3">
      <c r="A380" s="35" t="s">
        <v>698</v>
      </c>
      <c r="B380" s="36" t="s">
        <v>1778</v>
      </c>
      <c r="C380" s="223" t="s">
        <v>1822</v>
      </c>
      <c r="D380" s="223"/>
      <c r="E380" s="223"/>
      <c r="F380" s="35" t="s">
        <v>437</v>
      </c>
      <c r="G380" s="55">
        <v>50</v>
      </c>
      <c r="H380" s="39">
        <v>85.17</v>
      </c>
      <c r="I380" s="39"/>
      <c r="J380" s="39">
        <v>85.17</v>
      </c>
      <c r="K380" s="37" t="s">
        <v>42</v>
      </c>
      <c r="L380" s="39">
        <v>36452.76</v>
      </c>
      <c r="M380" s="39"/>
      <c r="N380" s="40"/>
      <c r="O380" s="39">
        <v>36452.76</v>
      </c>
      <c r="BP380" s="33"/>
      <c r="BQ380" s="41" t="s">
        <v>1822</v>
      </c>
    </row>
    <row r="381" spans="1:69" s="3" customFormat="1" ht="61.2" x14ac:dyDescent="0.3">
      <c r="A381" s="35" t="s">
        <v>700</v>
      </c>
      <c r="B381" s="36" t="s">
        <v>1727</v>
      </c>
      <c r="C381" s="223" t="s">
        <v>1728</v>
      </c>
      <c r="D381" s="223"/>
      <c r="E381" s="223"/>
      <c r="F381" s="35" t="s">
        <v>174</v>
      </c>
      <c r="G381" s="38">
        <v>1.8</v>
      </c>
      <c r="H381" s="39" t="s">
        <v>1729</v>
      </c>
      <c r="I381" s="39" t="s">
        <v>421</v>
      </c>
      <c r="J381" s="39">
        <v>67.47</v>
      </c>
      <c r="K381" s="37" t="s">
        <v>42</v>
      </c>
      <c r="L381" s="39">
        <v>23887.31</v>
      </c>
      <c r="M381" s="39">
        <v>19326.88</v>
      </c>
      <c r="N381" s="40" t="s">
        <v>3257</v>
      </c>
      <c r="O381" s="39">
        <v>1039.58</v>
      </c>
      <c r="BP381" s="33"/>
      <c r="BQ381" s="41" t="s">
        <v>1728</v>
      </c>
    </row>
    <row r="382" spans="1:69" s="3" customFormat="1" ht="14.4" x14ac:dyDescent="0.3">
      <c r="A382" s="42"/>
      <c r="B382" s="43"/>
      <c r="C382" s="44" t="s">
        <v>785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</row>
    <row r="383" spans="1:69" s="3" customFormat="1" ht="14.4" x14ac:dyDescent="0.3">
      <c r="A383" s="47"/>
      <c r="B383" s="48"/>
      <c r="C383" s="48"/>
      <c r="D383" s="48"/>
      <c r="E383" s="49" t="s">
        <v>3258</v>
      </c>
      <c r="F383" s="49"/>
      <c r="G383" s="50"/>
      <c r="H383" s="51"/>
      <c r="I383" s="17"/>
      <c r="J383" s="17"/>
      <c r="K383" s="17"/>
      <c r="L383" s="52">
        <v>18758.38</v>
      </c>
      <c r="M383" s="53"/>
      <c r="N383" s="53"/>
      <c r="O383" s="54"/>
      <c r="BP383" s="33"/>
      <c r="BQ383" s="41"/>
    </row>
    <row r="384" spans="1:69" s="3" customFormat="1" ht="14.4" x14ac:dyDescent="0.3">
      <c r="A384" s="47"/>
      <c r="B384" s="48"/>
      <c r="C384" s="48"/>
      <c r="D384" s="48"/>
      <c r="E384" s="49" t="s">
        <v>3259</v>
      </c>
      <c r="F384" s="49"/>
      <c r="G384" s="50"/>
      <c r="H384" s="51"/>
      <c r="I384" s="17"/>
      <c r="J384" s="17"/>
      <c r="K384" s="17"/>
      <c r="L384" s="52">
        <v>9862.66</v>
      </c>
      <c r="M384" s="53"/>
      <c r="N384" s="53"/>
      <c r="O384" s="54"/>
      <c r="BP384" s="33"/>
      <c r="BQ384" s="41"/>
    </row>
    <row r="385" spans="1:69" s="3" customFormat="1" ht="14.4" x14ac:dyDescent="0.3">
      <c r="A385" s="47"/>
      <c r="B385" s="48"/>
      <c r="C385" s="48"/>
      <c r="D385" s="48"/>
      <c r="E385" s="49" t="s">
        <v>47</v>
      </c>
      <c r="F385" s="49"/>
      <c r="G385" s="50"/>
      <c r="H385" s="51"/>
      <c r="I385" s="17"/>
      <c r="J385" s="17"/>
      <c r="K385" s="17"/>
      <c r="L385" s="52">
        <v>52508.35</v>
      </c>
      <c r="M385" s="53"/>
      <c r="N385" s="53"/>
      <c r="O385" s="54"/>
      <c r="BP385" s="33"/>
      <c r="BQ385" s="41"/>
    </row>
    <row r="386" spans="1:69" s="3" customFormat="1" ht="61.2" x14ac:dyDescent="0.3">
      <c r="A386" s="35" t="s">
        <v>702</v>
      </c>
      <c r="B386" s="36" t="s">
        <v>2963</v>
      </c>
      <c r="C386" s="223" t="s">
        <v>3260</v>
      </c>
      <c r="D386" s="223"/>
      <c r="E386" s="223"/>
      <c r="F386" s="35" t="s">
        <v>437</v>
      </c>
      <c r="G386" s="55">
        <v>180</v>
      </c>
      <c r="H386" s="39">
        <v>249.34</v>
      </c>
      <c r="I386" s="39"/>
      <c r="J386" s="39">
        <v>249.34</v>
      </c>
      <c r="K386" s="37" t="s">
        <v>42</v>
      </c>
      <c r="L386" s="39">
        <v>384183.07</v>
      </c>
      <c r="M386" s="39"/>
      <c r="N386" s="40"/>
      <c r="O386" s="39">
        <v>384183.07</v>
      </c>
      <c r="BP386" s="33"/>
      <c r="BQ386" s="41" t="s">
        <v>3260</v>
      </c>
    </row>
    <row r="387" spans="1:69" s="3" customFormat="1" ht="61.2" x14ac:dyDescent="0.3">
      <c r="A387" s="35" t="s">
        <v>705</v>
      </c>
      <c r="B387" s="36" t="s">
        <v>3261</v>
      </c>
      <c r="C387" s="223" t="s">
        <v>3262</v>
      </c>
      <c r="D387" s="223"/>
      <c r="E387" s="223"/>
      <c r="F387" s="35" t="s">
        <v>437</v>
      </c>
      <c r="G387" s="55">
        <v>90</v>
      </c>
      <c r="H387" s="39">
        <v>374.81</v>
      </c>
      <c r="I387" s="39"/>
      <c r="J387" s="39">
        <v>374.81</v>
      </c>
      <c r="K387" s="37" t="s">
        <v>42</v>
      </c>
      <c r="L387" s="39">
        <v>288753.62</v>
      </c>
      <c r="M387" s="39"/>
      <c r="N387" s="40"/>
      <c r="O387" s="39">
        <v>288753.62</v>
      </c>
      <c r="BP387" s="33"/>
      <c r="BQ387" s="41" t="s">
        <v>3262</v>
      </c>
    </row>
    <row r="388" spans="1:69" s="3" customFormat="1" ht="61.2" x14ac:dyDescent="0.3">
      <c r="A388" s="35" t="s">
        <v>707</v>
      </c>
      <c r="B388" s="36" t="s">
        <v>3229</v>
      </c>
      <c r="C388" s="223" t="s">
        <v>3263</v>
      </c>
      <c r="D388" s="223"/>
      <c r="E388" s="223"/>
      <c r="F388" s="35" t="s">
        <v>437</v>
      </c>
      <c r="G388" s="55">
        <v>135</v>
      </c>
      <c r="H388" s="39">
        <v>274.45999999999998</v>
      </c>
      <c r="I388" s="39"/>
      <c r="J388" s="39">
        <v>274.45999999999998</v>
      </c>
      <c r="K388" s="37" t="s">
        <v>42</v>
      </c>
      <c r="L388" s="39">
        <v>317165.98</v>
      </c>
      <c r="M388" s="39"/>
      <c r="N388" s="40"/>
      <c r="O388" s="39">
        <v>317165.98</v>
      </c>
      <c r="BP388" s="33"/>
      <c r="BQ388" s="41" t="s">
        <v>3263</v>
      </c>
    </row>
    <row r="389" spans="1:69" s="3" customFormat="1" ht="61.2" x14ac:dyDescent="0.3">
      <c r="A389" s="35" t="s">
        <v>710</v>
      </c>
      <c r="B389" s="36" t="s">
        <v>1778</v>
      </c>
      <c r="C389" s="223" t="s">
        <v>1822</v>
      </c>
      <c r="D389" s="223"/>
      <c r="E389" s="223"/>
      <c r="F389" s="35" t="s">
        <v>437</v>
      </c>
      <c r="G389" s="55">
        <v>1100</v>
      </c>
      <c r="H389" s="39">
        <v>85.17</v>
      </c>
      <c r="I389" s="39"/>
      <c r="J389" s="39">
        <v>85.17</v>
      </c>
      <c r="K389" s="37" t="s">
        <v>42</v>
      </c>
      <c r="L389" s="39">
        <v>801960.72</v>
      </c>
      <c r="M389" s="39"/>
      <c r="N389" s="40"/>
      <c r="O389" s="39">
        <v>801960.72</v>
      </c>
      <c r="BP389" s="33"/>
      <c r="BQ389" s="41" t="s">
        <v>1822</v>
      </c>
    </row>
    <row r="390" spans="1:69" s="3" customFormat="1" ht="61.2" x14ac:dyDescent="0.3">
      <c r="A390" s="35" t="s">
        <v>713</v>
      </c>
      <c r="B390" s="36" t="s">
        <v>1769</v>
      </c>
      <c r="C390" s="223" t="s">
        <v>3264</v>
      </c>
      <c r="D390" s="223"/>
      <c r="E390" s="223"/>
      <c r="F390" s="35" t="s">
        <v>437</v>
      </c>
      <c r="G390" s="55">
        <v>360</v>
      </c>
      <c r="H390" s="39">
        <v>116.71</v>
      </c>
      <c r="I390" s="39"/>
      <c r="J390" s="39">
        <v>116.71</v>
      </c>
      <c r="K390" s="37" t="s">
        <v>42</v>
      </c>
      <c r="L390" s="39">
        <v>359653.54</v>
      </c>
      <c r="M390" s="39"/>
      <c r="N390" s="40"/>
      <c r="O390" s="39">
        <v>359653.54</v>
      </c>
      <c r="BP390" s="33"/>
      <c r="BQ390" s="41" t="s">
        <v>3264</v>
      </c>
    </row>
    <row r="391" spans="1:69" s="3" customFormat="1" ht="61.2" x14ac:dyDescent="0.3">
      <c r="A391" s="35" t="s">
        <v>1872</v>
      </c>
      <c r="B391" s="36" t="s">
        <v>1727</v>
      </c>
      <c r="C391" s="223" t="s">
        <v>1728</v>
      </c>
      <c r="D391" s="223"/>
      <c r="E391" s="223"/>
      <c r="F391" s="35" t="s">
        <v>174</v>
      </c>
      <c r="G391" s="56">
        <v>0.25</v>
      </c>
      <c r="H391" s="39" t="s">
        <v>1729</v>
      </c>
      <c r="I391" s="39" t="s">
        <v>421</v>
      </c>
      <c r="J391" s="39">
        <v>67.47</v>
      </c>
      <c r="K391" s="37" t="s">
        <v>42</v>
      </c>
      <c r="L391" s="39">
        <v>3317.69</v>
      </c>
      <c r="M391" s="39">
        <v>2684.29</v>
      </c>
      <c r="N391" s="40" t="s">
        <v>3265</v>
      </c>
      <c r="O391" s="39">
        <v>144.38999999999999</v>
      </c>
      <c r="BP391" s="33"/>
      <c r="BQ391" s="41" t="s">
        <v>1728</v>
      </c>
    </row>
    <row r="392" spans="1:69" s="3" customFormat="1" ht="14.4" x14ac:dyDescent="0.3">
      <c r="A392" s="42"/>
      <c r="B392" s="43"/>
      <c r="C392" s="44" t="s">
        <v>804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4.4" x14ac:dyDescent="0.3">
      <c r="A393" s="47"/>
      <c r="B393" s="48"/>
      <c r="C393" s="48"/>
      <c r="D393" s="48"/>
      <c r="E393" s="49" t="s">
        <v>3266</v>
      </c>
      <c r="F393" s="49"/>
      <c r="G393" s="50"/>
      <c r="H393" s="51"/>
      <c r="I393" s="17"/>
      <c r="J393" s="17"/>
      <c r="K393" s="17"/>
      <c r="L393" s="52">
        <v>2605.33</v>
      </c>
      <c r="M393" s="53"/>
      <c r="N393" s="53"/>
      <c r="O393" s="54"/>
      <c r="BP393" s="33"/>
      <c r="BQ393" s="41"/>
    </row>
    <row r="394" spans="1:69" s="3" customFormat="1" ht="14.4" x14ac:dyDescent="0.3">
      <c r="A394" s="47"/>
      <c r="B394" s="48"/>
      <c r="C394" s="48"/>
      <c r="D394" s="48"/>
      <c r="E394" s="49" t="s">
        <v>3267</v>
      </c>
      <c r="F394" s="49"/>
      <c r="G394" s="50"/>
      <c r="H394" s="51"/>
      <c r="I394" s="17"/>
      <c r="J394" s="17"/>
      <c r="K394" s="17"/>
      <c r="L394" s="52">
        <v>1369.81</v>
      </c>
      <c r="M394" s="53"/>
      <c r="N394" s="53"/>
      <c r="O394" s="54"/>
      <c r="BP394" s="33"/>
      <c r="BQ394" s="41"/>
    </row>
    <row r="395" spans="1:69" s="3" customFormat="1" ht="14.4" x14ac:dyDescent="0.3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7292.83</v>
      </c>
      <c r="M395" s="53"/>
      <c r="N395" s="53"/>
      <c r="O395" s="54"/>
      <c r="BP395" s="33"/>
      <c r="BQ395" s="41"/>
    </row>
    <row r="396" spans="1:69" s="3" customFormat="1" ht="61.2" x14ac:dyDescent="0.3">
      <c r="A396" s="35" t="s">
        <v>724</v>
      </c>
      <c r="B396" s="36" t="s">
        <v>2963</v>
      </c>
      <c r="C396" s="223" t="s">
        <v>3013</v>
      </c>
      <c r="D396" s="223"/>
      <c r="E396" s="223"/>
      <c r="F396" s="35" t="s">
        <v>437</v>
      </c>
      <c r="G396" s="55">
        <v>25</v>
      </c>
      <c r="H396" s="39">
        <v>620.67999999999995</v>
      </c>
      <c r="I396" s="39"/>
      <c r="J396" s="39">
        <v>620.67999999999995</v>
      </c>
      <c r="K396" s="37" t="s">
        <v>42</v>
      </c>
      <c r="L396" s="39">
        <v>132825.51999999999</v>
      </c>
      <c r="M396" s="39"/>
      <c r="N396" s="40"/>
      <c r="O396" s="39">
        <v>132825.51999999999</v>
      </c>
      <c r="BP396" s="33"/>
      <c r="BQ396" s="41" t="s">
        <v>3013</v>
      </c>
    </row>
    <row r="397" spans="1:69" s="3" customFormat="1" ht="61.2" x14ac:dyDescent="0.3">
      <c r="A397" s="35" t="s">
        <v>1874</v>
      </c>
      <c r="B397" s="36" t="s">
        <v>1816</v>
      </c>
      <c r="C397" s="223" t="s">
        <v>2481</v>
      </c>
      <c r="D397" s="223"/>
      <c r="E397" s="223"/>
      <c r="F397" s="35" t="s">
        <v>437</v>
      </c>
      <c r="G397" s="55">
        <v>50</v>
      </c>
      <c r="H397" s="39">
        <v>70.91</v>
      </c>
      <c r="I397" s="39"/>
      <c r="J397" s="39">
        <v>70.91</v>
      </c>
      <c r="K397" s="37" t="s">
        <v>42</v>
      </c>
      <c r="L397" s="39">
        <v>30349.48</v>
      </c>
      <c r="M397" s="39"/>
      <c r="N397" s="40"/>
      <c r="O397" s="39">
        <v>30349.48</v>
      </c>
      <c r="BP397" s="33"/>
      <c r="BQ397" s="41" t="s">
        <v>2481</v>
      </c>
    </row>
    <row r="398" spans="1:69" s="3" customFormat="1" ht="61.2" x14ac:dyDescent="0.3">
      <c r="A398" s="35" t="s">
        <v>1875</v>
      </c>
      <c r="B398" s="36" t="s">
        <v>1801</v>
      </c>
      <c r="C398" s="223" t="s">
        <v>3020</v>
      </c>
      <c r="D398" s="223"/>
      <c r="E398" s="223"/>
      <c r="F398" s="35" t="s">
        <v>437</v>
      </c>
      <c r="G398" s="55">
        <v>100</v>
      </c>
      <c r="H398" s="39">
        <v>24.44</v>
      </c>
      <c r="I398" s="39"/>
      <c r="J398" s="39">
        <v>24.44</v>
      </c>
      <c r="K398" s="37" t="s">
        <v>42</v>
      </c>
      <c r="L398" s="39">
        <v>20920.64</v>
      </c>
      <c r="M398" s="39"/>
      <c r="N398" s="40"/>
      <c r="O398" s="39">
        <v>20920.64</v>
      </c>
      <c r="BP398" s="33"/>
      <c r="BQ398" s="41" t="s">
        <v>3020</v>
      </c>
    </row>
    <row r="399" spans="1:69" s="3" customFormat="1" ht="61.2" x14ac:dyDescent="0.3">
      <c r="A399" s="35" t="s">
        <v>736</v>
      </c>
      <c r="B399" s="36" t="s">
        <v>1778</v>
      </c>
      <c r="C399" s="223" t="s">
        <v>1822</v>
      </c>
      <c r="D399" s="223"/>
      <c r="E399" s="223"/>
      <c r="F399" s="35" t="s">
        <v>437</v>
      </c>
      <c r="G399" s="55">
        <v>100</v>
      </c>
      <c r="H399" s="39">
        <v>85.17</v>
      </c>
      <c r="I399" s="39"/>
      <c r="J399" s="39">
        <v>85.17</v>
      </c>
      <c r="K399" s="37" t="s">
        <v>42</v>
      </c>
      <c r="L399" s="39">
        <v>72905.52</v>
      </c>
      <c r="M399" s="39"/>
      <c r="N399" s="40"/>
      <c r="O399" s="39">
        <v>72905.52</v>
      </c>
      <c r="BP399" s="33"/>
      <c r="BQ399" s="41" t="s">
        <v>1822</v>
      </c>
    </row>
    <row r="400" spans="1:69" s="3" customFormat="1" ht="61.2" x14ac:dyDescent="0.3">
      <c r="A400" s="35" t="s">
        <v>746</v>
      </c>
      <c r="B400" s="36" t="s">
        <v>1780</v>
      </c>
      <c r="C400" s="223" t="s">
        <v>2763</v>
      </c>
      <c r="D400" s="223"/>
      <c r="E400" s="223"/>
      <c r="F400" s="35" t="s">
        <v>437</v>
      </c>
      <c r="G400" s="55">
        <v>100</v>
      </c>
      <c r="H400" s="39">
        <v>2.63</v>
      </c>
      <c r="I400" s="39"/>
      <c r="J400" s="39">
        <v>2.63</v>
      </c>
      <c r="K400" s="37" t="s">
        <v>42</v>
      </c>
      <c r="L400" s="39">
        <v>2251.2800000000002</v>
      </c>
      <c r="M400" s="39"/>
      <c r="N400" s="40"/>
      <c r="O400" s="39">
        <v>2251.2800000000002</v>
      </c>
      <c r="BP400" s="33"/>
      <c r="BQ400" s="41" t="s">
        <v>2763</v>
      </c>
    </row>
    <row r="401" spans="1:69" s="3" customFormat="1" ht="61.2" x14ac:dyDescent="0.3">
      <c r="A401" s="35" t="s">
        <v>1878</v>
      </c>
      <c r="B401" s="36" t="s">
        <v>1727</v>
      </c>
      <c r="C401" s="223" t="s">
        <v>1728</v>
      </c>
      <c r="D401" s="223"/>
      <c r="E401" s="223"/>
      <c r="F401" s="35" t="s">
        <v>174</v>
      </c>
      <c r="G401" s="56">
        <v>2.94</v>
      </c>
      <c r="H401" s="39" t="s">
        <v>1729</v>
      </c>
      <c r="I401" s="39" t="s">
        <v>421</v>
      </c>
      <c r="J401" s="39">
        <v>67.47</v>
      </c>
      <c r="K401" s="37" t="s">
        <v>42</v>
      </c>
      <c r="L401" s="39">
        <v>39015.949999999997</v>
      </c>
      <c r="M401" s="39">
        <v>31567.24</v>
      </c>
      <c r="N401" s="40" t="s">
        <v>3268</v>
      </c>
      <c r="O401" s="39">
        <v>1697.98</v>
      </c>
      <c r="BP401" s="33"/>
      <c r="BQ401" s="41" t="s">
        <v>1728</v>
      </c>
    </row>
    <row r="402" spans="1:69" s="3" customFormat="1" ht="14.4" x14ac:dyDescent="0.3">
      <c r="A402" s="42"/>
      <c r="B402" s="43"/>
      <c r="C402" s="44" t="s">
        <v>3269</v>
      </c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6"/>
      <c r="BP402" s="33"/>
      <c r="BQ402" s="41"/>
    </row>
    <row r="403" spans="1:69" s="3" customFormat="1" ht="14.4" x14ac:dyDescent="0.3">
      <c r="A403" s="47"/>
      <c r="B403" s="48"/>
      <c r="C403" s="48"/>
      <c r="D403" s="48"/>
      <c r="E403" s="49" t="s">
        <v>3270</v>
      </c>
      <c r="F403" s="49"/>
      <c r="G403" s="50"/>
      <c r="H403" s="51"/>
      <c r="I403" s="17"/>
      <c r="J403" s="17"/>
      <c r="K403" s="17"/>
      <c r="L403" s="52">
        <v>30638.69</v>
      </c>
      <c r="M403" s="53"/>
      <c r="N403" s="53"/>
      <c r="O403" s="54"/>
      <c r="BP403" s="33"/>
      <c r="BQ403" s="41"/>
    </row>
    <row r="404" spans="1:69" s="3" customFormat="1" ht="14.4" x14ac:dyDescent="0.3">
      <c r="A404" s="47"/>
      <c r="B404" s="48"/>
      <c r="C404" s="48"/>
      <c r="D404" s="48"/>
      <c r="E404" s="49" t="s">
        <v>3271</v>
      </c>
      <c r="F404" s="49"/>
      <c r="G404" s="50"/>
      <c r="H404" s="51"/>
      <c r="I404" s="17"/>
      <c r="J404" s="17"/>
      <c r="K404" s="17"/>
      <c r="L404" s="52">
        <v>16109</v>
      </c>
      <c r="M404" s="53"/>
      <c r="N404" s="53"/>
      <c r="O404" s="54"/>
      <c r="BP404" s="33"/>
      <c r="BQ404" s="41"/>
    </row>
    <row r="405" spans="1:69" s="3" customFormat="1" ht="14.4" x14ac:dyDescent="0.3">
      <c r="A405" s="47"/>
      <c r="B405" s="48"/>
      <c r="C405" s="48"/>
      <c r="D405" s="48"/>
      <c r="E405" s="49" t="s">
        <v>47</v>
      </c>
      <c r="F405" s="49"/>
      <c r="G405" s="50"/>
      <c r="H405" s="51"/>
      <c r="I405" s="17"/>
      <c r="J405" s="17"/>
      <c r="K405" s="17"/>
      <c r="L405" s="52">
        <v>85763.64</v>
      </c>
      <c r="M405" s="53"/>
      <c r="N405" s="53"/>
      <c r="O405" s="54"/>
      <c r="BP405" s="33"/>
      <c r="BQ405" s="41"/>
    </row>
    <row r="406" spans="1:69" s="3" customFormat="1" ht="61.2" x14ac:dyDescent="0.3">
      <c r="A406" s="35" t="s">
        <v>753</v>
      </c>
      <c r="B406" s="36" t="s">
        <v>2963</v>
      </c>
      <c r="C406" s="223" t="s">
        <v>3272</v>
      </c>
      <c r="D406" s="223"/>
      <c r="E406" s="223"/>
      <c r="F406" s="35" t="s">
        <v>437</v>
      </c>
      <c r="G406" s="55">
        <v>196</v>
      </c>
      <c r="H406" s="39">
        <v>94.13</v>
      </c>
      <c r="I406" s="39"/>
      <c r="J406" s="39">
        <v>94.13</v>
      </c>
      <c r="K406" s="37" t="s">
        <v>42</v>
      </c>
      <c r="L406" s="39">
        <v>157927.54999999999</v>
      </c>
      <c r="M406" s="39"/>
      <c r="N406" s="40"/>
      <c r="O406" s="39">
        <v>157927.54999999999</v>
      </c>
      <c r="BP406" s="33"/>
      <c r="BQ406" s="41" t="s">
        <v>3272</v>
      </c>
    </row>
    <row r="407" spans="1:69" s="3" customFormat="1" ht="61.2" x14ac:dyDescent="0.3">
      <c r="A407" s="35" t="s">
        <v>755</v>
      </c>
      <c r="B407" s="36" t="s">
        <v>2963</v>
      </c>
      <c r="C407" s="223" t="s">
        <v>3273</v>
      </c>
      <c r="D407" s="223"/>
      <c r="E407" s="223"/>
      <c r="F407" s="35" t="s">
        <v>437</v>
      </c>
      <c r="G407" s="55">
        <v>98</v>
      </c>
      <c r="H407" s="39">
        <v>77.67</v>
      </c>
      <c r="I407" s="39"/>
      <c r="J407" s="39">
        <v>77.67</v>
      </c>
      <c r="K407" s="37" t="s">
        <v>42</v>
      </c>
      <c r="L407" s="39">
        <v>65155.81</v>
      </c>
      <c r="M407" s="39"/>
      <c r="N407" s="40"/>
      <c r="O407" s="39">
        <v>65155.81</v>
      </c>
      <c r="BP407" s="33"/>
      <c r="BQ407" s="41" t="s">
        <v>3273</v>
      </c>
    </row>
    <row r="408" spans="1:69" s="3" customFormat="1" ht="61.2" x14ac:dyDescent="0.3">
      <c r="A408" s="35" t="s">
        <v>758</v>
      </c>
      <c r="B408" s="36" t="s">
        <v>1801</v>
      </c>
      <c r="C408" s="223" t="s">
        <v>3274</v>
      </c>
      <c r="D408" s="223"/>
      <c r="E408" s="223"/>
      <c r="F408" s="35" t="s">
        <v>437</v>
      </c>
      <c r="G408" s="55">
        <v>400</v>
      </c>
      <c r="H408" s="39">
        <v>3.71</v>
      </c>
      <c r="I408" s="39"/>
      <c r="J408" s="39">
        <v>3.71</v>
      </c>
      <c r="K408" s="37" t="s">
        <v>42</v>
      </c>
      <c r="L408" s="39">
        <v>12703.04</v>
      </c>
      <c r="M408" s="39"/>
      <c r="N408" s="40"/>
      <c r="O408" s="39">
        <v>12703.04</v>
      </c>
      <c r="BP408" s="33"/>
      <c r="BQ408" s="41" t="s">
        <v>3274</v>
      </c>
    </row>
    <row r="409" spans="1:69" s="3" customFormat="1" ht="61.2" x14ac:dyDescent="0.3">
      <c r="A409" s="35" t="s">
        <v>1880</v>
      </c>
      <c r="B409" s="36" t="s">
        <v>1778</v>
      </c>
      <c r="C409" s="223" t="s">
        <v>3275</v>
      </c>
      <c r="D409" s="223"/>
      <c r="E409" s="223"/>
      <c r="F409" s="35" t="s">
        <v>437</v>
      </c>
      <c r="G409" s="55">
        <v>400</v>
      </c>
      <c r="H409" s="39">
        <v>2.73</v>
      </c>
      <c r="I409" s="39"/>
      <c r="J409" s="39">
        <v>2.73</v>
      </c>
      <c r="K409" s="37" t="s">
        <v>42</v>
      </c>
      <c r="L409" s="39">
        <v>9347.52</v>
      </c>
      <c r="M409" s="39"/>
      <c r="N409" s="40"/>
      <c r="O409" s="39">
        <v>9347.52</v>
      </c>
      <c r="BP409" s="33"/>
      <c r="BQ409" s="41" t="s">
        <v>3275</v>
      </c>
    </row>
    <row r="410" spans="1:69" s="3" customFormat="1" ht="61.2" x14ac:dyDescent="0.3">
      <c r="A410" s="35" t="s">
        <v>763</v>
      </c>
      <c r="B410" s="36" t="s">
        <v>1743</v>
      </c>
      <c r="C410" s="223" t="s">
        <v>3276</v>
      </c>
      <c r="D410" s="223"/>
      <c r="E410" s="223"/>
      <c r="F410" s="35" t="s">
        <v>437</v>
      </c>
      <c r="G410" s="55">
        <v>400</v>
      </c>
      <c r="H410" s="39">
        <v>70.83</v>
      </c>
      <c r="I410" s="39"/>
      <c r="J410" s="39">
        <v>70.83</v>
      </c>
      <c r="K410" s="37" t="s">
        <v>42</v>
      </c>
      <c r="L410" s="39">
        <v>242521.92</v>
      </c>
      <c r="M410" s="39"/>
      <c r="N410" s="40"/>
      <c r="O410" s="39">
        <v>242521.92</v>
      </c>
      <c r="BP410" s="33"/>
      <c r="BQ410" s="41" t="s">
        <v>3276</v>
      </c>
    </row>
    <row r="411" spans="1:69" s="3" customFormat="1" ht="61.2" x14ac:dyDescent="0.3">
      <c r="A411" s="35" t="s">
        <v>771</v>
      </c>
      <c r="B411" s="36" t="s">
        <v>1757</v>
      </c>
      <c r="C411" s="223" t="s">
        <v>1758</v>
      </c>
      <c r="D411" s="223"/>
      <c r="E411" s="223"/>
      <c r="F411" s="35" t="s">
        <v>238</v>
      </c>
      <c r="G411" s="56">
        <v>7.35</v>
      </c>
      <c r="H411" s="39" t="s">
        <v>1759</v>
      </c>
      <c r="I411" s="39" t="s">
        <v>1760</v>
      </c>
      <c r="J411" s="39">
        <v>603.04999999999995</v>
      </c>
      <c r="K411" s="37" t="s">
        <v>42</v>
      </c>
      <c r="L411" s="39">
        <v>149064.4</v>
      </c>
      <c r="M411" s="39">
        <v>94257.62</v>
      </c>
      <c r="N411" s="40" t="s">
        <v>3277</v>
      </c>
      <c r="O411" s="39">
        <v>37941.49</v>
      </c>
      <c r="BP411" s="33"/>
      <c r="BQ411" s="41" t="s">
        <v>1758</v>
      </c>
    </row>
    <row r="412" spans="1:69" s="3" customFormat="1" ht="14.4" x14ac:dyDescent="0.3">
      <c r="A412" s="42"/>
      <c r="B412" s="43"/>
      <c r="C412" s="44" t="s">
        <v>3278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</row>
    <row r="413" spans="1:69" s="3" customFormat="1" ht="14.4" x14ac:dyDescent="0.3">
      <c r="A413" s="47"/>
      <c r="B413" s="48"/>
      <c r="C413" s="48"/>
      <c r="D413" s="48"/>
      <c r="E413" s="49" t="s">
        <v>3279</v>
      </c>
      <c r="F413" s="49"/>
      <c r="G413" s="50"/>
      <c r="H413" s="51"/>
      <c r="I413" s="17"/>
      <c r="J413" s="17"/>
      <c r="K413" s="17"/>
      <c r="L413" s="52">
        <v>92246.36</v>
      </c>
      <c r="M413" s="53"/>
      <c r="N413" s="53"/>
      <c r="O413" s="54"/>
      <c r="BP413" s="33"/>
      <c r="BQ413" s="41"/>
    </row>
    <row r="414" spans="1:69" s="3" customFormat="1" ht="14.4" x14ac:dyDescent="0.3">
      <c r="A414" s="47"/>
      <c r="B414" s="48"/>
      <c r="C414" s="48"/>
      <c r="D414" s="48"/>
      <c r="E414" s="49" t="s">
        <v>3280</v>
      </c>
      <c r="F414" s="49"/>
      <c r="G414" s="50"/>
      <c r="H414" s="51"/>
      <c r="I414" s="17"/>
      <c r="J414" s="17"/>
      <c r="K414" s="17"/>
      <c r="L414" s="52">
        <v>48500.66</v>
      </c>
      <c r="M414" s="53"/>
      <c r="N414" s="53"/>
      <c r="O414" s="54"/>
      <c r="BP414" s="33"/>
      <c r="BQ414" s="41"/>
    </row>
    <row r="415" spans="1:69" s="3" customFormat="1" ht="14.4" x14ac:dyDescent="0.3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289811.42</v>
      </c>
      <c r="M415" s="53"/>
      <c r="N415" s="53"/>
      <c r="O415" s="54"/>
      <c r="BP415" s="33"/>
      <c r="BQ415" s="41"/>
    </row>
    <row r="416" spans="1:69" s="3" customFormat="1" ht="61.2" x14ac:dyDescent="0.3">
      <c r="A416" s="35" t="s">
        <v>774</v>
      </c>
      <c r="B416" s="36" t="s">
        <v>2132</v>
      </c>
      <c r="C416" s="223" t="s">
        <v>3033</v>
      </c>
      <c r="D416" s="223"/>
      <c r="E416" s="223"/>
      <c r="F416" s="35" t="s">
        <v>265</v>
      </c>
      <c r="G416" s="56">
        <v>757.05</v>
      </c>
      <c r="H416" s="39">
        <v>189.06</v>
      </c>
      <c r="I416" s="39"/>
      <c r="J416" s="39">
        <v>189.06</v>
      </c>
      <c r="K416" s="37" t="s">
        <v>42</v>
      </c>
      <c r="L416" s="39">
        <v>1225174.5900000001</v>
      </c>
      <c r="M416" s="39"/>
      <c r="N416" s="40"/>
      <c r="O416" s="39">
        <v>1225174.5900000001</v>
      </c>
      <c r="BP416" s="33"/>
      <c r="BQ416" s="41" t="s">
        <v>3033</v>
      </c>
    </row>
    <row r="417" spans="1:69" s="3" customFormat="1" ht="14.4" x14ac:dyDescent="0.3">
      <c r="A417" s="42"/>
      <c r="B417" s="43"/>
      <c r="C417" s="44" t="s">
        <v>3281</v>
      </c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6"/>
      <c r="BP417" s="33"/>
      <c r="BQ417" s="41"/>
    </row>
    <row r="418" spans="1:69" s="3" customFormat="1" ht="61.2" x14ac:dyDescent="0.3">
      <c r="A418" s="35" t="s">
        <v>779</v>
      </c>
      <c r="B418" s="36" t="s">
        <v>2544</v>
      </c>
      <c r="C418" s="223" t="s">
        <v>2545</v>
      </c>
      <c r="D418" s="223"/>
      <c r="E418" s="223"/>
      <c r="F418" s="35" t="s">
        <v>238</v>
      </c>
      <c r="G418" s="56">
        <v>0.55000000000000004</v>
      </c>
      <c r="H418" s="39" t="s">
        <v>2546</v>
      </c>
      <c r="I418" s="39" t="s">
        <v>2547</v>
      </c>
      <c r="J418" s="39">
        <v>603.36</v>
      </c>
      <c r="K418" s="37" t="s">
        <v>42</v>
      </c>
      <c r="L418" s="39">
        <v>11536.99</v>
      </c>
      <c r="M418" s="39">
        <v>7276.88</v>
      </c>
      <c r="N418" s="40" t="s">
        <v>3282</v>
      </c>
      <c r="O418" s="39">
        <v>2840.62</v>
      </c>
      <c r="BP418" s="33"/>
      <c r="BQ418" s="41" t="s">
        <v>2545</v>
      </c>
    </row>
    <row r="419" spans="1:69" s="3" customFormat="1" ht="14.4" x14ac:dyDescent="0.3">
      <c r="A419" s="42"/>
      <c r="B419" s="43"/>
      <c r="C419" s="44" t="s">
        <v>3283</v>
      </c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6"/>
      <c r="BP419" s="33"/>
      <c r="BQ419" s="41"/>
    </row>
    <row r="420" spans="1:69" s="3" customFormat="1" ht="14.4" x14ac:dyDescent="0.3">
      <c r="A420" s="47"/>
      <c r="B420" s="48"/>
      <c r="C420" s="48"/>
      <c r="D420" s="48"/>
      <c r="E420" s="49" t="s">
        <v>3284</v>
      </c>
      <c r="F420" s="49"/>
      <c r="G420" s="50"/>
      <c r="H420" s="51"/>
      <c r="I420" s="17"/>
      <c r="J420" s="17"/>
      <c r="K420" s="17"/>
      <c r="L420" s="52">
        <v>7146.77</v>
      </c>
      <c r="M420" s="53"/>
      <c r="N420" s="53"/>
      <c r="O420" s="54"/>
      <c r="BP420" s="33"/>
      <c r="BQ420" s="41"/>
    </row>
    <row r="421" spans="1:69" s="3" customFormat="1" ht="14.4" x14ac:dyDescent="0.3">
      <c r="A421" s="47"/>
      <c r="B421" s="48"/>
      <c r="C421" s="48"/>
      <c r="D421" s="48"/>
      <c r="E421" s="49" t="s">
        <v>3285</v>
      </c>
      <c r="F421" s="49"/>
      <c r="G421" s="50"/>
      <c r="H421" s="51"/>
      <c r="I421" s="17"/>
      <c r="J421" s="17"/>
      <c r="K421" s="17"/>
      <c r="L421" s="52">
        <v>3757.58</v>
      </c>
      <c r="M421" s="53"/>
      <c r="N421" s="53"/>
      <c r="O421" s="54"/>
      <c r="BP421" s="33"/>
      <c r="BQ421" s="41"/>
    </row>
    <row r="422" spans="1:69" s="3" customFormat="1" ht="14.4" x14ac:dyDescent="0.3">
      <c r="A422" s="47"/>
      <c r="B422" s="48"/>
      <c r="C422" s="48"/>
      <c r="D422" s="48"/>
      <c r="E422" s="49" t="s">
        <v>47</v>
      </c>
      <c r="F422" s="49"/>
      <c r="G422" s="50"/>
      <c r="H422" s="51"/>
      <c r="I422" s="17"/>
      <c r="J422" s="17"/>
      <c r="K422" s="17"/>
      <c r="L422" s="52">
        <v>22441.34</v>
      </c>
      <c r="M422" s="53"/>
      <c r="N422" s="53"/>
      <c r="O422" s="54"/>
      <c r="BP422" s="33"/>
      <c r="BQ422" s="41"/>
    </row>
    <row r="423" spans="1:69" s="3" customFormat="1" ht="61.2" x14ac:dyDescent="0.3">
      <c r="A423" s="35" t="s">
        <v>788</v>
      </c>
      <c r="B423" s="36" t="s">
        <v>2132</v>
      </c>
      <c r="C423" s="223" t="s">
        <v>3286</v>
      </c>
      <c r="D423" s="223"/>
      <c r="E423" s="223"/>
      <c r="F423" s="35" t="s">
        <v>265</v>
      </c>
      <c r="G423" s="56">
        <v>56.65</v>
      </c>
      <c r="H423" s="39">
        <v>665.2</v>
      </c>
      <c r="I423" s="39"/>
      <c r="J423" s="39">
        <v>665.2</v>
      </c>
      <c r="K423" s="37" t="s">
        <v>42</v>
      </c>
      <c r="L423" s="39">
        <v>322571.44</v>
      </c>
      <c r="M423" s="39"/>
      <c r="N423" s="40"/>
      <c r="O423" s="39">
        <v>322571.44</v>
      </c>
      <c r="BP423" s="33"/>
      <c r="BQ423" s="41" t="s">
        <v>3286</v>
      </c>
    </row>
    <row r="424" spans="1:69" s="3" customFormat="1" ht="14.4" x14ac:dyDescent="0.3">
      <c r="A424" s="42"/>
      <c r="B424" s="43"/>
      <c r="C424" s="44" t="s">
        <v>3287</v>
      </c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6"/>
      <c r="BP424" s="33"/>
      <c r="BQ424" s="41"/>
    </row>
    <row r="425" spans="1:69" s="3" customFormat="1" ht="61.2" x14ac:dyDescent="0.3">
      <c r="A425" s="35" t="s">
        <v>792</v>
      </c>
      <c r="B425" s="36" t="s">
        <v>2136</v>
      </c>
      <c r="C425" s="223" t="s">
        <v>2977</v>
      </c>
      <c r="D425" s="223"/>
      <c r="E425" s="223"/>
      <c r="F425" s="35" t="s">
        <v>437</v>
      </c>
      <c r="G425" s="55">
        <v>2000</v>
      </c>
      <c r="H425" s="39">
        <v>1.57</v>
      </c>
      <c r="I425" s="39"/>
      <c r="J425" s="39">
        <v>1.57</v>
      </c>
      <c r="K425" s="37" t="s">
        <v>42</v>
      </c>
      <c r="L425" s="39">
        <v>26878.400000000001</v>
      </c>
      <c r="M425" s="39"/>
      <c r="N425" s="40"/>
      <c r="O425" s="39">
        <v>26878.400000000001</v>
      </c>
      <c r="BP425" s="33"/>
      <c r="BQ425" s="41" t="s">
        <v>2977</v>
      </c>
    </row>
    <row r="426" spans="1:69" s="3" customFormat="1" ht="14.4" x14ac:dyDescent="0.3">
      <c r="A426" s="42"/>
      <c r="B426" s="43"/>
      <c r="C426" s="44" t="s">
        <v>3040</v>
      </c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6"/>
      <c r="BP426" s="33"/>
      <c r="BQ426" s="41"/>
    </row>
    <row r="427" spans="1:69" s="3" customFormat="1" ht="61.2" x14ac:dyDescent="0.3">
      <c r="A427" s="35" t="s">
        <v>794</v>
      </c>
      <c r="B427" s="36" t="s">
        <v>1771</v>
      </c>
      <c r="C427" s="223" t="s">
        <v>2499</v>
      </c>
      <c r="D427" s="223"/>
      <c r="E427" s="223"/>
      <c r="F427" s="35" t="s">
        <v>437</v>
      </c>
      <c r="G427" s="55">
        <v>1470</v>
      </c>
      <c r="H427" s="39">
        <v>2.96</v>
      </c>
      <c r="I427" s="39"/>
      <c r="J427" s="39">
        <v>2.96</v>
      </c>
      <c r="K427" s="37" t="s">
        <v>42</v>
      </c>
      <c r="L427" s="39">
        <v>37246.269999999997</v>
      </c>
      <c r="M427" s="39"/>
      <c r="N427" s="40"/>
      <c r="O427" s="39">
        <v>37246.269999999997</v>
      </c>
      <c r="BP427" s="33"/>
      <c r="BQ427" s="41" t="s">
        <v>2499</v>
      </c>
    </row>
    <row r="428" spans="1:69" s="3" customFormat="1" ht="61.2" x14ac:dyDescent="0.3">
      <c r="A428" s="35" t="s">
        <v>796</v>
      </c>
      <c r="B428" s="36" t="s">
        <v>1741</v>
      </c>
      <c r="C428" s="223" t="s">
        <v>1784</v>
      </c>
      <c r="D428" s="223"/>
      <c r="E428" s="223"/>
      <c r="F428" s="35" t="s">
        <v>437</v>
      </c>
      <c r="G428" s="55">
        <v>2940</v>
      </c>
      <c r="H428" s="39">
        <v>1.67</v>
      </c>
      <c r="I428" s="39"/>
      <c r="J428" s="39">
        <v>1.67</v>
      </c>
      <c r="K428" s="37" t="s">
        <v>42</v>
      </c>
      <c r="L428" s="39">
        <v>42027.89</v>
      </c>
      <c r="M428" s="39"/>
      <c r="N428" s="40"/>
      <c r="O428" s="39">
        <v>42027.89</v>
      </c>
      <c r="BP428" s="33"/>
      <c r="BQ428" s="41" t="s">
        <v>1784</v>
      </c>
    </row>
    <row r="429" spans="1:69" s="3" customFormat="1" ht="61.2" x14ac:dyDescent="0.3">
      <c r="A429" s="35" t="s">
        <v>798</v>
      </c>
      <c r="B429" s="36" t="s">
        <v>870</v>
      </c>
      <c r="C429" s="223" t="s">
        <v>871</v>
      </c>
      <c r="D429" s="223"/>
      <c r="E429" s="223"/>
      <c r="F429" s="35" t="s">
        <v>238</v>
      </c>
      <c r="G429" s="38">
        <v>1.5</v>
      </c>
      <c r="H429" s="39" t="s">
        <v>872</v>
      </c>
      <c r="I429" s="39" t="s">
        <v>873</v>
      </c>
      <c r="J429" s="39">
        <v>348.62</v>
      </c>
      <c r="K429" s="37" t="s">
        <v>42</v>
      </c>
      <c r="L429" s="39">
        <v>25726.6</v>
      </c>
      <c r="M429" s="39">
        <v>18349.37</v>
      </c>
      <c r="N429" s="40" t="s">
        <v>3237</v>
      </c>
      <c r="O429" s="39">
        <v>4476.28</v>
      </c>
      <c r="BP429" s="33"/>
      <c r="BQ429" s="41" t="s">
        <v>871</v>
      </c>
    </row>
    <row r="430" spans="1:69" s="3" customFormat="1" ht="14.4" x14ac:dyDescent="0.3">
      <c r="A430" s="42"/>
      <c r="B430" s="43"/>
      <c r="C430" s="44" t="s">
        <v>3238</v>
      </c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6"/>
      <c r="BP430" s="33"/>
      <c r="BQ430" s="41"/>
    </row>
    <row r="431" spans="1:69" s="3" customFormat="1" ht="14.4" x14ac:dyDescent="0.3">
      <c r="A431" s="47"/>
      <c r="B431" s="48"/>
      <c r="C431" s="48"/>
      <c r="D431" s="48"/>
      <c r="E431" s="49" t="s">
        <v>3239</v>
      </c>
      <c r="F431" s="49"/>
      <c r="G431" s="50"/>
      <c r="H431" s="51"/>
      <c r="I431" s="17"/>
      <c r="J431" s="17"/>
      <c r="K431" s="17"/>
      <c r="L431" s="52">
        <v>18150.23</v>
      </c>
      <c r="M431" s="53"/>
      <c r="N431" s="53"/>
      <c r="O431" s="54"/>
      <c r="BP431" s="33"/>
      <c r="BQ431" s="41"/>
    </row>
    <row r="432" spans="1:69" s="3" customFormat="1" ht="14.4" x14ac:dyDescent="0.3">
      <c r="A432" s="47"/>
      <c r="B432" s="48"/>
      <c r="C432" s="48"/>
      <c r="D432" s="48"/>
      <c r="E432" s="49" t="s">
        <v>3240</v>
      </c>
      <c r="F432" s="49"/>
      <c r="G432" s="50"/>
      <c r="H432" s="51"/>
      <c r="I432" s="17"/>
      <c r="J432" s="17"/>
      <c r="K432" s="17"/>
      <c r="L432" s="52">
        <v>9542.91</v>
      </c>
      <c r="M432" s="53"/>
      <c r="N432" s="53"/>
      <c r="O432" s="54"/>
      <c r="BP432" s="33"/>
      <c r="BQ432" s="41"/>
    </row>
    <row r="433" spans="1:71" s="3" customFormat="1" ht="14.4" x14ac:dyDescent="0.3">
      <c r="A433" s="47"/>
      <c r="B433" s="48"/>
      <c r="C433" s="48"/>
      <c r="D433" s="48"/>
      <c r="E433" s="49" t="s">
        <v>47</v>
      </c>
      <c r="F433" s="49"/>
      <c r="G433" s="50"/>
      <c r="H433" s="51"/>
      <c r="I433" s="17"/>
      <c r="J433" s="17"/>
      <c r="K433" s="17"/>
      <c r="L433" s="52">
        <v>53419.74</v>
      </c>
      <c r="M433" s="53"/>
      <c r="N433" s="53"/>
      <c r="O433" s="54"/>
      <c r="BP433" s="33"/>
      <c r="BQ433" s="41"/>
    </row>
    <row r="434" spans="1:71" s="3" customFormat="1" ht="61.2" x14ac:dyDescent="0.3">
      <c r="A434" s="35" t="s">
        <v>800</v>
      </c>
      <c r="B434" s="36" t="s">
        <v>1755</v>
      </c>
      <c r="C434" s="223" t="s">
        <v>2503</v>
      </c>
      <c r="D434" s="223"/>
      <c r="E434" s="223"/>
      <c r="F434" s="35" t="s">
        <v>265</v>
      </c>
      <c r="G434" s="38">
        <v>154.5</v>
      </c>
      <c r="H434" s="39">
        <v>149.41</v>
      </c>
      <c r="I434" s="39"/>
      <c r="J434" s="39">
        <v>149.41</v>
      </c>
      <c r="K434" s="37" t="s">
        <v>42</v>
      </c>
      <c r="L434" s="39">
        <v>197597.71</v>
      </c>
      <c r="M434" s="39"/>
      <c r="N434" s="40"/>
      <c r="O434" s="39">
        <v>197597.71</v>
      </c>
      <c r="BP434" s="33"/>
      <c r="BQ434" s="41" t="s">
        <v>2503</v>
      </c>
    </row>
    <row r="435" spans="1:71" s="3" customFormat="1" ht="14.4" x14ac:dyDescent="0.3">
      <c r="A435" s="42"/>
      <c r="B435" s="43"/>
      <c r="C435" s="44" t="s">
        <v>3241</v>
      </c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6"/>
      <c r="BP435" s="33"/>
      <c r="BQ435" s="41"/>
    </row>
    <row r="436" spans="1:71" s="3" customFormat="1" ht="61.2" x14ac:dyDescent="0.3">
      <c r="A436" s="35" t="s">
        <v>802</v>
      </c>
      <c r="B436" s="36" t="s">
        <v>1743</v>
      </c>
      <c r="C436" s="223" t="s">
        <v>2557</v>
      </c>
      <c r="D436" s="223"/>
      <c r="E436" s="223"/>
      <c r="F436" s="35" t="s">
        <v>437</v>
      </c>
      <c r="G436" s="55">
        <v>30</v>
      </c>
      <c r="H436" s="39">
        <v>27.8</v>
      </c>
      <c r="I436" s="39"/>
      <c r="J436" s="39">
        <v>27.8</v>
      </c>
      <c r="K436" s="37" t="s">
        <v>42</v>
      </c>
      <c r="L436" s="39">
        <v>7139.04</v>
      </c>
      <c r="M436" s="39"/>
      <c r="N436" s="40"/>
      <c r="O436" s="39">
        <v>7139.04</v>
      </c>
      <c r="BP436" s="33"/>
      <c r="BQ436" s="41" t="s">
        <v>2557</v>
      </c>
    </row>
    <row r="437" spans="1:71" s="3" customFormat="1" ht="61.2" x14ac:dyDescent="0.3">
      <c r="A437" s="35" t="s">
        <v>807</v>
      </c>
      <c r="B437" s="36" t="s">
        <v>2558</v>
      </c>
      <c r="C437" s="223" t="s">
        <v>2559</v>
      </c>
      <c r="D437" s="223"/>
      <c r="E437" s="223"/>
      <c r="F437" s="35" t="s">
        <v>437</v>
      </c>
      <c r="G437" s="55">
        <v>30</v>
      </c>
      <c r="H437" s="39">
        <v>24.63</v>
      </c>
      <c r="I437" s="39"/>
      <c r="J437" s="39">
        <v>24.63</v>
      </c>
      <c r="K437" s="37" t="s">
        <v>42</v>
      </c>
      <c r="L437" s="39">
        <v>6324.98</v>
      </c>
      <c r="M437" s="39"/>
      <c r="N437" s="40"/>
      <c r="O437" s="39">
        <v>6324.98</v>
      </c>
      <c r="BP437" s="33"/>
      <c r="BQ437" s="41" t="s">
        <v>2559</v>
      </c>
    </row>
    <row r="438" spans="1:71" s="3" customFormat="1" ht="61.2" x14ac:dyDescent="0.3">
      <c r="A438" s="35" t="s">
        <v>809</v>
      </c>
      <c r="B438" s="36" t="s">
        <v>2558</v>
      </c>
      <c r="C438" s="223" t="s">
        <v>2560</v>
      </c>
      <c r="D438" s="223"/>
      <c r="E438" s="223"/>
      <c r="F438" s="35" t="s">
        <v>437</v>
      </c>
      <c r="G438" s="55">
        <v>60</v>
      </c>
      <c r="H438" s="39">
        <v>6.21</v>
      </c>
      <c r="I438" s="39"/>
      <c r="J438" s="39">
        <v>6.21</v>
      </c>
      <c r="K438" s="37" t="s">
        <v>42</v>
      </c>
      <c r="L438" s="39">
        <v>3189.46</v>
      </c>
      <c r="M438" s="39"/>
      <c r="N438" s="40"/>
      <c r="O438" s="39">
        <v>3189.46</v>
      </c>
      <c r="BP438" s="33"/>
      <c r="BQ438" s="41" t="s">
        <v>2560</v>
      </c>
    </row>
    <row r="439" spans="1:71" s="3" customFormat="1" ht="61.2" x14ac:dyDescent="0.3">
      <c r="A439" s="35" t="s">
        <v>811</v>
      </c>
      <c r="B439" s="36" t="s">
        <v>2558</v>
      </c>
      <c r="C439" s="223" t="s">
        <v>2561</v>
      </c>
      <c r="D439" s="223"/>
      <c r="E439" s="223"/>
      <c r="F439" s="35" t="s">
        <v>437</v>
      </c>
      <c r="G439" s="55">
        <v>60</v>
      </c>
      <c r="H439" s="39">
        <v>3.64</v>
      </c>
      <c r="I439" s="39"/>
      <c r="J439" s="39">
        <v>3.64</v>
      </c>
      <c r="K439" s="37" t="s">
        <v>42</v>
      </c>
      <c r="L439" s="39">
        <v>1869.5</v>
      </c>
      <c r="M439" s="39"/>
      <c r="N439" s="40"/>
      <c r="O439" s="39">
        <v>1869.5</v>
      </c>
      <c r="BP439" s="33"/>
      <c r="BQ439" s="41" t="s">
        <v>2561</v>
      </c>
    </row>
    <row r="440" spans="1:71" s="3" customFormat="1" ht="61.2" x14ac:dyDescent="0.3">
      <c r="A440" s="35" t="s">
        <v>820</v>
      </c>
      <c r="B440" s="36" t="s">
        <v>1778</v>
      </c>
      <c r="C440" s="223" t="s">
        <v>1884</v>
      </c>
      <c r="D440" s="223"/>
      <c r="E440" s="223"/>
      <c r="F440" s="35" t="s">
        <v>437</v>
      </c>
      <c r="G440" s="55">
        <v>90</v>
      </c>
      <c r="H440" s="39">
        <v>1.17</v>
      </c>
      <c r="I440" s="39"/>
      <c r="J440" s="39">
        <v>1.17</v>
      </c>
      <c r="K440" s="37" t="s">
        <v>42</v>
      </c>
      <c r="L440" s="39">
        <v>901.37</v>
      </c>
      <c r="M440" s="39"/>
      <c r="N440" s="40"/>
      <c r="O440" s="39">
        <v>901.37</v>
      </c>
      <c r="BP440" s="33"/>
      <c r="BQ440" s="41" t="s">
        <v>1884</v>
      </c>
    </row>
    <row r="441" spans="1:71" s="3" customFormat="1" ht="20.399999999999999" x14ac:dyDescent="0.3">
      <c r="A441" s="220" t="s">
        <v>938</v>
      </c>
      <c r="B441" s="221"/>
      <c r="C441" s="221"/>
      <c r="D441" s="221"/>
      <c r="E441" s="221"/>
      <c r="F441" s="221"/>
      <c r="G441" s="221"/>
      <c r="H441" s="221"/>
      <c r="I441" s="221"/>
      <c r="J441" s="221"/>
      <c r="K441" s="222"/>
      <c r="L441" s="39">
        <v>44124929.670000002</v>
      </c>
      <c r="M441" s="39">
        <v>1029301.99</v>
      </c>
      <c r="N441" s="39" t="s">
        <v>3288</v>
      </c>
      <c r="O441" s="39">
        <v>42016013.689999998</v>
      </c>
      <c r="BR441" s="41" t="s">
        <v>938</v>
      </c>
    </row>
    <row r="442" spans="1:71" s="3" customFormat="1" ht="14.4" x14ac:dyDescent="0.3">
      <c r="A442" s="220" t="s">
        <v>940</v>
      </c>
      <c r="B442" s="221"/>
      <c r="C442" s="221"/>
      <c r="D442" s="221"/>
      <c r="E442" s="221"/>
      <c r="F442" s="221"/>
      <c r="G442" s="221"/>
      <c r="H442" s="221"/>
      <c r="I442" s="221"/>
      <c r="J442" s="221"/>
      <c r="K442" s="222"/>
      <c r="L442" s="39">
        <v>1015484.86</v>
      </c>
      <c r="M442" s="39"/>
      <c r="N442" s="39"/>
      <c r="O442" s="39"/>
      <c r="BR442" s="41" t="s">
        <v>940</v>
      </c>
    </row>
    <row r="443" spans="1:71" s="3" customFormat="1" ht="14.4" x14ac:dyDescent="0.3">
      <c r="A443" s="217" t="s">
        <v>941</v>
      </c>
      <c r="B443" s="218"/>
      <c r="C443" s="218"/>
      <c r="D443" s="218"/>
      <c r="E443" s="218"/>
      <c r="F443" s="218"/>
      <c r="G443" s="218"/>
      <c r="H443" s="218"/>
      <c r="I443" s="218"/>
      <c r="J443" s="218"/>
      <c r="K443" s="219"/>
      <c r="L443" s="61"/>
      <c r="M443" s="61"/>
      <c r="N443" s="61"/>
      <c r="O443" s="61"/>
      <c r="BR443" s="41"/>
      <c r="BS443" s="2" t="s">
        <v>941</v>
      </c>
    </row>
    <row r="444" spans="1:71" s="3" customFormat="1" ht="14.4" x14ac:dyDescent="0.3">
      <c r="A444" s="217" t="s">
        <v>3289</v>
      </c>
      <c r="B444" s="218"/>
      <c r="C444" s="218"/>
      <c r="D444" s="218"/>
      <c r="E444" s="218"/>
      <c r="F444" s="218"/>
      <c r="G444" s="218"/>
      <c r="H444" s="218"/>
      <c r="I444" s="218"/>
      <c r="J444" s="218"/>
      <c r="K444" s="219"/>
      <c r="L444" s="61">
        <v>68102.84</v>
      </c>
      <c r="M444" s="61"/>
      <c r="N444" s="61"/>
      <c r="O444" s="61"/>
      <c r="BR444" s="41"/>
      <c r="BS444" s="2" t="s">
        <v>3289</v>
      </c>
    </row>
    <row r="445" spans="1:71" s="3" customFormat="1" ht="14.4" x14ac:dyDescent="0.3">
      <c r="A445" s="217" t="s">
        <v>3290</v>
      </c>
      <c r="B445" s="218"/>
      <c r="C445" s="218"/>
      <c r="D445" s="218"/>
      <c r="E445" s="218"/>
      <c r="F445" s="218"/>
      <c r="G445" s="218"/>
      <c r="H445" s="218"/>
      <c r="I445" s="218"/>
      <c r="J445" s="218"/>
      <c r="K445" s="219"/>
      <c r="L445" s="61">
        <v>67132.23</v>
      </c>
      <c r="M445" s="61"/>
      <c r="N445" s="61"/>
      <c r="O445" s="61"/>
      <c r="BR445" s="41"/>
      <c r="BS445" s="2" t="s">
        <v>3290</v>
      </c>
    </row>
    <row r="446" spans="1:71" s="3" customFormat="1" ht="14.4" x14ac:dyDescent="0.3">
      <c r="A446" s="217" t="s">
        <v>3291</v>
      </c>
      <c r="B446" s="218"/>
      <c r="C446" s="218"/>
      <c r="D446" s="218"/>
      <c r="E446" s="218"/>
      <c r="F446" s="218"/>
      <c r="G446" s="218"/>
      <c r="H446" s="218"/>
      <c r="I446" s="218"/>
      <c r="J446" s="218"/>
      <c r="K446" s="219"/>
      <c r="L446" s="61">
        <v>880249.79</v>
      </c>
      <c r="M446" s="61"/>
      <c r="N446" s="61"/>
      <c r="O446" s="61"/>
      <c r="BR446" s="41"/>
      <c r="BS446" s="2" t="s">
        <v>3291</v>
      </c>
    </row>
    <row r="447" spans="1:71" s="3" customFormat="1" ht="14.4" x14ac:dyDescent="0.3">
      <c r="A447" s="220" t="s">
        <v>945</v>
      </c>
      <c r="B447" s="221"/>
      <c r="C447" s="221"/>
      <c r="D447" s="221"/>
      <c r="E447" s="221"/>
      <c r="F447" s="221"/>
      <c r="G447" s="221"/>
      <c r="H447" s="221"/>
      <c r="I447" s="221"/>
      <c r="J447" s="221"/>
      <c r="K447" s="222"/>
      <c r="L447" s="39">
        <v>527787.41</v>
      </c>
      <c r="M447" s="39"/>
      <c r="N447" s="39"/>
      <c r="O447" s="39"/>
      <c r="BR447" s="41" t="s">
        <v>945</v>
      </c>
    </row>
    <row r="448" spans="1:71" s="3" customFormat="1" ht="14.4" x14ac:dyDescent="0.3">
      <c r="A448" s="217" t="s">
        <v>941</v>
      </c>
      <c r="B448" s="218"/>
      <c r="C448" s="218"/>
      <c r="D448" s="218"/>
      <c r="E448" s="218"/>
      <c r="F448" s="218"/>
      <c r="G448" s="218"/>
      <c r="H448" s="218"/>
      <c r="I448" s="218"/>
      <c r="J448" s="218"/>
      <c r="K448" s="219"/>
      <c r="L448" s="61"/>
      <c r="M448" s="61"/>
      <c r="N448" s="61"/>
      <c r="O448" s="61"/>
      <c r="BR448" s="41"/>
      <c r="BS448" s="2" t="s">
        <v>941</v>
      </c>
    </row>
    <row r="449" spans="1:71" s="3" customFormat="1" ht="14.4" x14ac:dyDescent="0.3">
      <c r="A449" s="217" t="s">
        <v>3292</v>
      </c>
      <c r="B449" s="218"/>
      <c r="C449" s="218"/>
      <c r="D449" s="218"/>
      <c r="E449" s="218"/>
      <c r="F449" s="218"/>
      <c r="G449" s="218"/>
      <c r="H449" s="218"/>
      <c r="I449" s="218"/>
      <c r="J449" s="218"/>
      <c r="K449" s="219"/>
      <c r="L449" s="61">
        <v>30608.02</v>
      </c>
      <c r="M449" s="61"/>
      <c r="N449" s="61"/>
      <c r="O449" s="61"/>
      <c r="BR449" s="41"/>
      <c r="BS449" s="2" t="s">
        <v>3292</v>
      </c>
    </row>
    <row r="450" spans="1:71" s="3" customFormat="1" ht="14.4" x14ac:dyDescent="0.3">
      <c r="A450" s="217" t="s">
        <v>3293</v>
      </c>
      <c r="B450" s="218"/>
      <c r="C450" s="218"/>
      <c r="D450" s="218"/>
      <c r="E450" s="218"/>
      <c r="F450" s="218"/>
      <c r="G450" s="218"/>
      <c r="H450" s="218"/>
      <c r="I450" s="218"/>
      <c r="J450" s="218"/>
      <c r="K450" s="219"/>
      <c r="L450" s="61">
        <v>34312.03</v>
      </c>
      <c r="M450" s="61"/>
      <c r="N450" s="61"/>
      <c r="O450" s="61"/>
      <c r="BR450" s="41"/>
      <c r="BS450" s="2" t="s">
        <v>3293</v>
      </c>
    </row>
    <row r="451" spans="1:71" s="3" customFormat="1" ht="14.4" x14ac:dyDescent="0.3">
      <c r="A451" s="217" t="s">
        <v>3294</v>
      </c>
      <c r="B451" s="218"/>
      <c r="C451" s="218"/>
      <c r="D451" s="218"/>
      <c r="E451" s="218"/>
      <c r="F451" s="218"/>
      <c r="G451" s="218"/>
      <c r="H451" s="218"/>
      <c r="I451" s="218"/>
      <c r="J451" s="218"/>
      <c r="K451" s="219"/>
      <c r="L451" s="61">
        <v>462102.73</v>
      </c>
      <c r="M451" s="61"/>
      <c r="N451" s="61"/>
      <c r="O451" s="61"/>
      <c r="BR451" s="41"/>
      <c r="BS451" s="2" t="s">
        <v>3294</v>
      </c>
    </row>
    <row r="452" spans="1:71" s="3" customFormat="1" ht="14.4" x14ac:dyDescent="0.3">
      <c r="A452" s="217" t="s">
        <v>3295</v>
      </c>
      <c r="B452" s="218"/>
      <c r="C452" s="218"/>
      <c r="D452" s="218"/>
      <c r="E452" s="218"/>
      <c r="F452" s="218"/>
      <c r="G452" s="218"/>
      <c r="H452" s="218"/>
      <c r="I452" s="218"/>
      <c r="J452" s="218"/>
      <c r="K452" s="219"/>
      <c r="L452" s="61">
        <v>764.63</v>
      </c>
      <c r="M452" s="61"/>
      <c r="N452" s="61"/>
      <c r="O452" s="61"/>
      <c r="BR452" s="41"/>
      <c r="BS452" s="2" t="s">
        <v>3295</v>
      </c>
    </row>
    <row r="453" spans="1:71" s="3" customFormat="1" ht="14.4" x14ac:dyDescent="0.3">
      <c r="A453" s="220" t="s">
        <v>951</v>
      </c>
      <c r="B453" s="221"/>
      <c r="C453" s="221"/>
      <c r="D453" s="221"/>
      <c r="E453" s="221"/>
      <c r="F453" s="221"/>
      <c r="G453" s="221"/>
      <c r="H453" s="221"/>
      <c r="I453" s="221"/>
      <c r="J453" s="221"/>
      <c r="K453" s="222"/>
      <c r="L453" s="39"/>
      <c r="M453" s="39"/>
      <c r="N453" s="39"/>
      <c r="O453" s="39"/>
      <c r="BR453" s="41" t="s">
        <v>951</v>
      </c>
    </row>
    <row r="454" spans="1:71" s="3" customFormat="1" ht="14.4" x14ac:dyDescent="0.3">
      <c r="A454" s="217" t="s">
        <v>952</v>
      </c>
      <c r="B454" s="218"/>
      <c r="C454" s="218"/>
      <c r="D454" s="218"/>
      <c r="E454" s="218"/>
      <c r="F454" s="218"/>
      <c r="G454" s="218"/>
      <c r="H454" s="218"/>
      <c r="I454" s="218"/>
      <c r="J454" s="218"/>
      <c r="K454" s="219"/>
      <c r="L454" s="61"/>
      <c r="M454" s="61"/>
      <c r="N454" s="61"/>
      <c r="O454" s="61"/>
      <c r="BR454" s="41"/>
      <c r="BS454" s="2" t="s">
        <v>952</v>
      </c>
    </row>
    <row r="455" spans="1:71" s="3" customFormat="1" ht="14.4" x14ac:dyDescent="0.3">
      <c r="A455" s="217" t="s">
        <v>2007</v>
      </c>
      <c r="B455" s="218"/>
      <c r="C455" s="218"/>
      <c r="D455" s="218"/>
      <c r="E455" s="218"/>
      <c r="F455" s="218"/>
      <c r="G455" s="218"/>
      <c r="H455" s="218"/>
      <c r="I455" s="218"/>
      <c r="J455" s="218"/>
      <c r="K455" s="219"/>
      <c r="L455" s="61"/>
      <c r="M455" s="61"/>
      <c r="N455" s="61"/>
      <c r="O455" s="61"/>
      <c r="BR455" s="41"/>
      <c r="BS455" s="2" t="s">
        <v>2007</v>
      </c>
    </row>
    <row r="456" spans="1:71" s="3" customFormat="1" ht="21.6" x14ac:dyDescent="0.3">
      <c r="A456" s="217" t="s">
        <v>3296</v>
      </c>
      <c r="B456" s="218"/>
      <c r="C456" s="218"/>
      <c r="D456" s="218"/>
      <c r="E456" s="218"/>
      <c r="F456" s="218"/>
      <c r="G456" s="218"/>
      <c r="H456" s="218"/>
      <c r="I456" s="218"/>
      <c r="J456" s="218"/>
      <c r="K456" s="219"/>
      <c r="L456" s="61">
        <v>41713611</v>
      </c>
      <c r="M456" s="61"/>
      <c r="N456" s="61"/>
      <c r="O456" s="61">
        <v>41713611</v>
      </c>
      <c r="BR456" s="41"/>
      <c r="BS456" s="2" t="s">
        <v>3296</v>
      </c>
    </row>
    <row r="457" spans="1:71" s="3" customFormat="1" ht="14.4" x14ac:dyDescent="0.3">
      <c r="A457" s="217" t="s">
        <v>953</v>
      </c>
      <c r="B457" s="218"/>
      <c r="C457" s="218"/>
      <c r="D457" s="218"/>
      <c r="E457" s="218"/>
      <c r="F457" s="218"/>
      <c r="G457" s="218"/>
      <c r="H457" s="218"/>
      <c r="I457" s="218"/>
      <c r="J457" s="218"/>
      <c r="K457" s="219"/>
      <c r="L457" s="61"/>
      <c r="M457" s="61"/>
      <c r="N457" s="61"/>
      <c r="O457" s="61"/>
      <c r="BR457" s="41"/>
      <c r="BS457" s="2" t="s">
        <v>953</v>
      </c>
    </row>
    <row r="458" spans="1:71" s="3" customFormat="1" ht="14.4" x14ac:dyDescent="0.3">
      <c r="A458" s="217" t="s">
        <v>2020</v>
      </c>
      <c r="B458" s="218"/>
      <c r="C458" s="218"/>
      <c r="D458" s="218"/>
      <c r="E458" s="218"/>
      <c r="F458" s="218"/>
      <c r="G458" s="218"/>
      <c r="H458" s="218"/>
      <c r="I458" s="218"/>
      <c r="J458" s="218"/>
      <c r="K458" s="219"/>
      <c r="L458" s="61">
        <v>1681.39</v>
      </c>
      <c r="M458" s="61">
        <v>1390.23</v>
      </c>
      <c r="N458" s="61">
        <v>291.16000000000003</v>
      </c>
      <c r="O458" s="61"/>
      <c r="BR458" s="41"/>
      <c r="BS458" s="2" t="s">
        <v>2020</v>
      </c>
    </row>
    <row r="459" spans="1:71" s="3" customFormat="1" ht="14.4" x14ac:dyDescent="0.3">
      <c r="A459" s="217" t="s">
        <v>3057</v>
      </c>
      <c r="B459" s="218"/>
      <c r="C459" s="218"/>
      <c r="D459" s="218"/>
      <c r="E459" s="218"/>
      <c r="F459" s="218"/>
      <c r="G459" s="218"/>
      <c r="H459" s="218"/>
      <c r="I459" s="218"/>
      <c r="J459" s="218"/>
      <c r="K459" s="219"/>
      <c r="L459" s="61">
        <v>1348.52</v>
      </c>
      <c r="M459" s="61"/>
      <c r="N459" s="61"/>
      <c r="O459" s="61"/>
      <c r="BR459" s="41"/>
      <c r="BS459" s="2" t="s">
        <v>3057</v>
      </c>
    </row>
    <row r="460" spans="1:71" s="3" customFormat="1" ht="14.4" x14ac:dyDescent="0.3">
      <c r="A460" s="217" t="s">
        <v>3058</v>
      </c>
      <c r="B460" s="218"/>
      <c r="C460" s="218"/>
      <c r="D460" s="218"/>
      <c r="E460" s="218"/>
      <c r="F460" s="218"/>
      <c r="G460" s="218"/>
      <c r="H460" s="218"/>
      <c r="I460" s="218"/>
      <c r="J460" s="218"/>
      <c r="K460" s="219"/>
      <c r="L460" s="61">
        <v>764.63</v>
      </c>
      <c r="M460" s="61"/>
      <c r="N460" s="61"/>
      <c r="O460" s="61"/>
      <c r="BR460" s="41"/>
      <c r="BS460" s="2" t="s">
        <v>3058</v>
      </c>
    </row>
    <row r="461" spans="1:71" s="3" customFormat="1" ht="14.4" x14ac:dyDescent="0.3">
      <c r="A461" s="217" t="s">
        <v>957</v>
      </c>
      <c r="B461" s="218"/>
      <c r="C461" s="218"/>
      <c r="D461" s="218"/>
      <c r="E461" s="218"/>
      <c r="F461" s="218"/>
      <c r="G461" s="218"/>
      <c r="H461" s="218"/>
      <c r="I461" s="218"/>
      <c r="J461" s="218"/>
      <c r="K461" s="219"/>
      <c r="L461" s="61">
        <v>3794.54</v>
      </c>
      <c r="M461" s="61"/>
      <c r="N461" s="61"/>
      <c r="O461" s="61"/>
      <c r="BR461" s="41"/>
      <c r="BS461" s="2" t="s">
        <v>957</v>
      </c>
    </row>
    <row r="462" spans="1:71" s="3" customFormat="1" ht="14.4" x14ac:dyDescent="0.3">
      <c r="A462" s="217" t="s">
        <v>2012</v>
      </c>
      <c r="B462" s="218"/>
      <c r="C462" s="218"/>
      <c r="D462" s="218"/>
      <c r="E462" s="218"/>
      <c r="F462" s="218"/>
      <c r="G462" s="218"/>
      <c r="H462" s="218"/>
      <c r="I462" s="218"/>
      <c r="J462" s="218"/>
      <c r="K462" s="219"/>
      <c r="L462" s="61"/>
      <c r="M462" s="61"/>
      <c r="N462" s="61"/>
      <c r="O462" s="61"/>
      <c r="BR462" s="41"/>
      <c r="BS462" s="2" t="s">
        <v>2012</v>
      </c>
    </row>
    <row r="463" spans="1:71" s="3" customFormat="1" ht="14.4" x14ac:dyDescent="0.3">
      <c r="A463" s="217" t="s">
        <v>3297</v>
      </c>
      <c r="B463" s="218"/>
      <c r="C463" s="218"/>
      <c r="D463" s="218"/>
      <c r="E463" s="218"/>
      <c r="F463" s="218"/>
      <c r="G463" s="218"/>
      <c r="H463" s="218"/>
      <c r="I463" s="218"/>
      <c r="J463" s="218"/>
      <c r="K463" s="219"/>
      <c r="L463" s="61">
        <v>211973.48</v>
      </c>
      <c r="M463" s="61">
        <v>76520.039999999994</v>
      </c>
      <c r="N463" s="61"/>
      <c r="O463" s="61">
        <v>135453.44</v>
      </c>
      <c r="BR463" s="41"/>
      <c r="BS463" s="2" t="s">
        <v>3297</v>
      </c>
    </row>
    <row r="464" spans="1:71" s="3" customFormat="1" ht="14.4" x14ac:dyDescent="0.3">
      <c r="A464" s="217" t="s">
        <v>3298</v>
      </c>
      <c r="B464" s="218"/>
      <c r="C464" s="218"/>
      <c r="D464" s="218"/>
      <c r="E464" s="218"/>
      <c r="F464" s="218"/>
      <c r="G464" s="218"/>
      <c r="H464" s="218"/>
      <c r="I464" s="218"/>
      <c r="J464" s="218"/>
      <c r="K464" s="219"/>
      <c r="L464" s="61">
        <v>68102.84</v>
      </c>
      <c r="M464" s="61"/>
      <c r="N464" s="61"/>
      <c r="O464" s="61"/>
      <c r="BR464" s="41"/>
      <c r="BS464" s="2" t="s">
        <v>3298</v>
      </c>
    </row>
    <row r="465" spans="1:71" s="3" customFormat="1" ht="14.4" x14ac:dyDescent="0.3">
      <c r="A465" s="217" t="s">
        <v>3299</v>
      </c>
      <c r="B465" s="218"/>
      <c r="C465" s="218"/>
      <c r="D465" s="218"/>
      <c r="E465" s="218"/>
      <c r="F465" s="218"/>
      <c r="G465" s="218"/>
      <c r="H465" s="218"/>
      <c r="I465" s="218"/>
      <c r="J465" s="218"/>
      <c r="K465" s="219"/>
      <c r="L465" s="61">
        <v>30608.02</v>
      </c>
      <c r="M465" s="61"/>
      <c r="N465" s="61"/>
      <c r="O465" s="61"/>
      <c r="BR465" s="41"/>
      <c r="BS465" s="2" t="s">
        <v>3299</v>
      </c>
    </row>
    <row r="466" spans="1:71" s="3" customFormat="1" ht="14.4" x14ac:dyDescent="0.3">
      <c r="A466" s="217" t="s">
        <v>957</v>
      </c>
      <c r="B466" s="218"/>
      <c r="C466" s="218"/>
      <c r="D466" s="218"/>
      <c r="E466" s="218"/>
      <c r="F466" s="218"/>
      <c r="G466" s="218"/>
      <c r="H466" s="218"/>
      <c r="I466" s="218"/>
      <c r="J466" s="218"/>
      <c r="K466" s="219"/>
      <c r="L466" s="61">
        <v>310684.34000000003</v>
      </c>
      <c r="M466" s="61"/>
      <c r="N466" s="61"/>
      <c r="O466" s="61"/>
      <c r="BR466" s="41"/>
      <c r="BS466" s="2" t="s">
        <v>957</v>
      </c>
    </row>
    <row r="467" spans="1:71" s="3" customFormat="1" ht="14.4" x14ac:dyDescent="0.3">
      <c r="A467" s="217" t="s">
        <v>958</v>
      </c>
      <c r="B467" s="218"/>
      <c r="C467" s="218"/>
      <c r="D467" s="218"/>
      <c r="E467" s="218"/>
      <c r="F467" s="218"/>
      <c r="G467" s="218"/>
      <c r="H467" s="218"/>
      <c r="I467" s="218"/>
      <c r="J467" s="218"/>
      <c r="K467" s="219"/>
      <c r="L467" s="61">
        <v>42028089.880000003</v>
      </c>
      <c r="M467" s="61"/>
      <c r="N467" s="61"/>
      <c r="O467" s="61"/>
      <c r="BR467" s="41"/>
      <c r="BS467" s="2" t="s">
        <v>958</v>
      </c>
    </row>
    <row r="468" spans="1:71" s="3" customFormat="1" ht="14.4" x14ac:dyDescent="0.3">
      <c r="A468" s="217" t="s">
        <v>959</v>
      </c>
      <c r="B468" s="218"/>
      <c r="C468" s="218"/>
      <c r="D468" s="218"/>
      <c r="E468" s="218"/>
      <c r="F468" s="218"/>
      <c r="G468" s="218"/>
      <c r="H468" s="218"/>
      <c r="I468" s="218"/>
      <c r="J468" s="218"/>
      <c r="K468" s="219"/>
      <c r="L468" s="61"/>
      <c r="M468" s="61"/>
      <c r="N468" s="61"/>
      <c r="O468" s="61"/>
      <c r="BR468" s="41"/>
      <c r="BS468" s="2" t="s">
        <v>959</v>
      </c>
    </row>
    <row r="469" spans="1:71" s="3" customFormat="1" ht="14.4" x14ac:dyDescent="0.3">
      <c r="A469" s="217" t="s">
        <v>960</v>
      </c>
      <c r="B469" s="218"/>
      <c r="C469" s="218"/>
      <c r="D469" s="218"/>
      <c r="E469" s="218"/>
      <c r="F469" s="218"/>
      <c r="G469" s="218"/>
      <c r="H469" s="218"/>
      <c r="I469" s="218"/>
      <c r="J469" s="218"/>
      <c r="K469" s="219"/>
      <c r="L469" s="61"/>
      <c r="M469" s="61"/>
      <c r="N469" s="61"/>
      <c r="O469" s="61"/>
      <c r="BR469" s="41"/>
      <c r="BS469" s="2" t="s">
        <v>960</v>
      </c>
    </row>
    <row r="470" spans="1:71" s="3" customFormat="1" ht="20.399999999999999" x14ac:dyDescent="0.3">
      <c r="A470" s="217" t="s">
        <v>3300</v>
      </c>
      <c r="B470" s="218"/>
      <c r="C470" s="218"/>
      <c r="D470" s="218"/>
      <c r="E470" s="218"/>
      <c r="F470" s="218"/>
      <c r="G470" s="218"/>
      <c r="H470" s="218"/>
      <c r="I470" s="218"/>
      <c r="J470" s="218"/>
      <c r="K470" s="219"/>
      <c r="L470" s="61">
        <v>1183320.51</v>
      </c>
      <c r="M470" s="61">
        <v>889009.94</v>
      </c>
      <c r="N470" s="61" t="s">
        <v>3301</v>
      </c>
      <c r="O470" s="61">
        <v>159531.32999999999</v>
      </c>
      <c r="BR470" s="41"/>
      <c r="BS470" s="2" t="s">
        <v>3300</v>
      </c>
    </row>
    <row r="471" spans="1:71" s="3" customFormat="1" ht="14.4" x14ac:dyDescent="0.3">
      <c r="A471" s="217" t="s">
        <v>3302</v>
      </c>
      <c r="B471" s="218"/>
      <c r="C471" s="218"/>
      <c r="D471" s="218"/>
      <c r="E471" s="218"/>
      <c r="F471" s="218"/>
      <c r="G471" s="218"/>
      <c r="H471" s="218"/>
      <c r="I471" s="218"/>
      <c r="J471" s="218"/>
      <c r="K471" s="219"/>
      <c r="L471" s="61">
        <v>878901.27</v>
      </c>
      <c r="M471" s="61"/>
      <c r="N471" s="61"/>
      <c r="O471" s="61"/>
      <c r="BR471" s="41"/>
      <c r="BS471" s="2" t="s">
        <v>3302</v>
      </c>
    </row>
    <row r="472" spans="1:71" s="3" customFormat="1" ht="14.4" x14ac:dyDescent="0.3">
      <c r="A472" s="217" t="s">
        <v>3303</v>
      </c>
      <c r="B472" s="218"/>
      <c r="C472" s="218"/>
      <c r="D472" s="218"/>
      <c r="E472" s="218"/>
      <c r="F472" s="218"/>
      <c r="G472" s="218"/>
      <c r="H472" s="218"/>
      <c r="I472" s="218"/>
      <c r="J472" s="218"/>
      <c r="K472" s="219"/>
      <c r="L472" s="61">
        <v>462102.73</v>
      </c>
      <c r="M472" s="61"/>
      <c r="N472" s="61"/>
      <c r="O472" s="61"/>
      <c r="BR472" s="41"/>
      <c r="BS472" s="2" t="s">
        <v>3303</v>
      </c>
    </row>
    <row r="473" spans="1:71" s="3" customFormat="1" ht="14.4" x14ac:dyDescent="0.3">
      <c r="A473" s="217" t="s">
        <v>957</v>
      </c>
      <c r="B473" s="218"/>
      <c r="C473" s="218"/>
      <c r="D473" s="218"/>
      <c r="E473" s="218"/>
      <c r="F473" s="218"/>
      <c r="G473" s="218"/>
      <c r="H473" s="218"/>
      <c r="I473" s="218"/>
      <c r="J473" s="218"/>
      <c r="K473" s="219"/>
      <c r="L473" s="61">
        <v>2524324.5099999998</v>
      </c>
      <c r="M473" s="61"/>
      <c r="N473" s="61"/>
      <c r="O473" s="61"/>
      <c r="BR473" s="41"/>
      <c r="BS473" s="2" t="s">
        <v>957</v>
      </c>
    </row>
    <row r="474" spans="1:71" s="3" customFormat="1" ht="14.4" x14ac:dyDescent="0.3">
      <c r="A474" s="217" t="s">
        <v>972</v>
      </c>
      <c r="B474" s="218"/>
      <c r="C474" s="218"/>
      <c r="D474" s="218"/>
      <c r="E474" s="218"/>
      <c r="F474" s="218"/>
      <c r="G474" s="218"/>
      <c r="H474" s="218"/>
      <c r="I474" s="218"/>
      <c r="J474" s="218"/>
      <c r="K474" s="219"/>
      <c r="L474" s="61"/>
      <c r="M474" s="61"/>
      <c r="N474" s="61"/>
      <c r="O474" s="61"/>
      <c r="BR474" s="41"/>
      <c r="BS474" s="2" t="s">
        <v>972</v>
      </c>
    </row>
    <row r="475" spans="1:71" s="3" customFormat="1" ht="20.399999999999999" x14ac:dyDescent="0.3">
      <c r="A475" s="217" t="s">
        <v>3304</v>
      </c>
      <c r="B475" s="218"/>
      <c r="C475" s="218"/>
      <c r="D475" s="218"/>
      <c r="E475" s="218"/>
      <c r="F475" s="218"/>
      <c r="G475" s="218"/>
      <c r="H475" s="218"/>
      <c r="I475" s="218"/>
      <c r="J475" s="218"/>
      <c r="K475" s="219"/>
      <c r="L475" s="61">
        <v>107651.9</v>
      </c>
      <c r="M475" s="61">
        <v>62381.78</v>
      </c>
      <c r="N475" s="61" t="s">
        <v>3193</v>
      </c>
      <c r="O475" s="61">
        <v>7417.92</v>
      </c>
      <c r="BR475" s="41"/>
      <c r="BS475" s="2" t="s">
        <v>3304</v>
      </c>
    </row>
    <row r="476" spans="1:71" s="3" customFormat="1" ht="14.4" x14ac:dyDescent="0.3">
      <c r="A476" s="217" t="s">
        <v>3305</v>
      </c>
      <c r="B476" s="218"/>
      <c r="C476" s="218"/>
      <c r="D476" s="218"/>
      <c r="E476" s="218"/>
      <c r="F476" s="218"/>
      <c r="G476" s="218"/>
      <c r="H476" s="218"/>
      <c r="I476" s="218"/>
      <c r="J476" s="218"/>
      <c r="K476" s="219"/>
      <c r="L476" s="61">
        <v>67132.23</v>
      </c>
      <c r="M476" s="61"/>
      <c r="N476" s="61"/>
      <c r="O476" s="61"/>
      <c r="BR476" s="41"/>
      <c r="BS476" s="2" t="s">
        <v>3305</v>
      </c>
    </row>
    <row r="477" spans="1:71" s="3" customFormat="1" ht="14.4" x14ac:dyDescent="0.3">
      <c r="A477" s="217" t="s">
        <v>3306</v>
      </c>
      <c r="B477" s="218"/>
      <c r="C477" s="218"/>
      <c r="D477" s="218"/>
      <c r="E477" s="218"/>
      <c r="F477" s="218"/>
      <c r="G477" s="218"/>
      <c r="H477" s="218"/>
      <c r="I477" s="218"/>
      <c r="J477" s="218"/>
      <c r="K477" s="219"/>
      <c r="L477" s="61">
        <v>34312.03</v>
      </c>
      <c r="M477" s="61"/>
      <c r="N477" s="61"/>
      <c r="O477" s="61"/>
      <c r="BR477" s="41"/>
      <c r="BS477" s="2" t="s">
        <v>3306</v>
      </c>
    </row>
    <row r="478" spans="1:71" s="3" customFormat="1" ht="14.4" x14ac:dyDescent="0.3">
      <c r="A478" s="217" t="s">
        <v>957</v>
      </c>
      <c r="B478" s="218"/>
      <c r="C478" s="218"/>
      <c r="D478" s="218"/>
      <c r="E478" s="218"/>
      <c r="F478" s="218"/>
      <c r="G478" s="218"/>
      <c r="H478" s="218"/>
      <c r="I478" s="218"/>
      <c r="J478" s="218"/>
      <c r="K478" s="219"/>
      <c r="L478" s="61">
        <v>209096.16</v>
      </c>
      <c r="M478" s="61"/>
      <c r="N478" s="61"/>
      <c r="O478" s="61"/>
      <c r="BR478" s="41"/>
      <c r="BS478" s="2" t="s">
        <v>957</v>
      </c>
    </row>
    <row r="479" spans="1:71" s="3" customFormat="1" ht="14.4" x14ac:dyDescent="0.3">
      <c r="A479" s="217" t="s">
        <v>958</v>
      </c>
      <c r="B479" s="218"/>
      <c r="C479" s="218"/>
      <c r="D479" s="218"/>
      <c r="E479" s="218"/>
      <c r="F479" s="218"/>
      <c r="G479" s="218"/>
      <c r="H479" s="218"/>
      <c r="I479" s="218"/>
      <c r="J479" s="218"/>
      <c r="K479" s="219"/>
      <c r="L479" s="61">
        <v>2733420.67</v>
      </c>
      <c r="M479" s="61"/>
      <c r="N479" s="61"/>
      <c r="O479" s="61"/>
      <c r="BR479" s="41"/>
      <c r="BS479" s="2" t="s">
        <v>958</v>
      </c>
    </row>
    <row r="480" spans="1:71" s="3" customFormat="1" ht="14.4" x14ac:dyDescent="0.3">
      <c r="A480" s="217" t="s">
        <v>983</v>
      </c>
      <c r="B480" s="218"/>
      <c r="C480" s="218"/>
      <c r="D480" s="218"/>
      <c r="E480" s="218"/>
      <c r="F480" s="218"/>
      <c r="G480" s="218"/>
      <c r="H480" s="218"/>
      <c r="I480" s="218"/>
      <c r="J480" s="218"/>
      <c r="K480" s="219"/>
      <c r="L480" s="61"/>
      <c r="M480" s="61"/>
      <c r="N480" s="61"/>
      <c r="O480" s="61"/>
      <c r="BR480" s="41"/>
      <c r="BS480" s="2" t="s">
        <v>983</v>
      </c>
    </row>
    <row r="481" spans="1:72" s="3" customFormat="1" ht="14.4" x14ac:dyDescent="0.3">
      <c r="A481" s="217" t="s">
        <v>986</v>
      </c>
      <c r="B481" s="218"/>
      <c r="C481" s="218"/>
      <c r="D481" s="218"/>
      <c r="E481" s="218"/>
      <c r="F481" s="218"/>
      <c r="G481" s="218"/>
      <c r="H481" s="218"/>
      <c r="I481" s="218"/>
      <c r="J481" s="218"/>
      <c r="K481" s="219"/>
      <c r="L481" s="61"/>
      <c r="M481" s="61"/>
      <c r="N481" s="61"/>
      <c r="O481" s="61"/>
      <c r="BR481" s="41"/>
      <c r="BS481" s="2" t="s">
        <v>986</v>
      </c>
    </row>
    <row r="482" spans="1:72" s="3" customFormat="1" ht="14.4" x14ac:dyDescent="0.3">
      <c r="A482" s="217" t="s">
        <v>3307</v>
      </c>
      <c r="B482" s="218"/>
      <c r="C482" s="218"/>
      <c r="D482" s="218"/>
      <c r="E482" s="218"/>
      <c r="F482" s="218"/>
      <c r="G482" s="218"/>
      <c r="H482" s="218"/>
      <c r="I482" s="218"/>
      <c r="J482" s="218"/>
      <c r="K482" s="219"/>
      <c r="L482" s="61">
        <v>906691.39</v>
      </c>
      <c r="M482" s="61"/>
      <c r="N482" s="61"/>
      <c r="O482" s="61"/>
      <c r="BR482" s="41"/>
      <c r="BS482" s="2" t="s">
        <v>3307</v>
      </c>
    </row>
    <row r="483" spans="1:72" s="3" customFormat="1" ht="14.4" x14ac:dyDescent="0.3">
      <c r="A483" s="217" t="s">
        <v>958</v>
      </c>
      <c r="B483" s="218"/>
      <c r="C483" s="218"/>
      <c r="D483" s="218"/>
      <c r="E483" s="218"/>
      <c r="F483" s="218"/>
      <c r="G483" s="218"/>
      <c r="H483" s="218"/>
      <c r="I483" s="218"/>
      <c r="J483" s="218"/>
      <c r="K483" s="219"/>
      <c r="L483" s="61">
        <v>906691.39</v>
      </c>
      <c r="M483" s="61"/>
      <c r="N483" s="61"/>
      <c r="O483" s="61"/>
      <c r="BR483" s="41"/>
      <c r="BS483" s="2" t="s">
        <v>958</v>
      </c>
    </row>
    <row r="484" spans="1:72" s="3" customFormat="1" ht="14.4" x14ac:dyDescent="0.3">
      <c r="A484" s="217" t="s">
        <v>988</v>
      </c>
      <c r="B484" s="218"/>
      <c r="C484" s="218"/>
      <c r="D484" s="218"/>
      <c r="E484" s="218"/>
      <c r="F484" s="218"/>
      <c r="G484" s="218"/>
      <c r="H484" s="218"/>
      <c r="I484" s="218"/>
      <c r="J484" s="218"/>
      <c r="K484" s="219"/>
      <c r="L484" s="61">
        <v>45668201.939999998</v>
      </c>
      <c r="M484" s="61"/>
      <c r="N484" s="61"/>
      <c r="O484" s="61"/>
      <c r="BR484" s="41"/>
      <c r="BS484" s="2" t="s">
        <v>988</v>
      </c>
    </row>
    <row r="485" spans="1:72" s="3" customFormat="1" ht="14.4" x14ac:dyDescent="0.3">
      <c r="A485" s="217" t="s">
        <v>989</v>
      </c>
      <c r="B485" s="218"/>
      <c r="C485" s="218"/>
      <c r="D485" s="218"/>
      <c r="E485" s="218"/>
      <c r="F485" s="218"/>
      <c r="G485" s="218"/>
      <c r="H485" s="218"/>
      <c r="I485" s="218"/>
      <c r="J485" s="218"/>
      <c r="K485" s="219"/>
      <c r="L485" s="61"/>
      <c r="M485" s="61"/>
      <c r="N485" s="61"/>
      <c r="O485" s="61"/>
      <c r="BR485" s="41"/>
      <c r="BS485" s="2" t="s">
        <v>989</v>
      </c>
    </row>
    <row r="486" spans="1:72" s="3" customFormat="1" ht="14.4" x14ac:dyDescent="0.3">
      <c r="A486" s="217" t="s">
        <v>1254</v>
      </c>
      <c r="B486" s="218"/>
      <c r="C486" s="218"/>
      <c r="D486" s="218"/>
      <c r="E486" s="218"/>
      <c r="F486" s="218"/>
      <c r="G486" s="218"/>
      <c r="H486" s="218"/>
      <c r="I486" s="218"/>
      <c r="J486" s="218"/>
      <c r="K486" s="219"/>
      <c r="L486" s="61">
        <v>1029301.99</v>
      </c>
      <c r="M486" s="61"/>
      <c r="N486" s="61"/>
      <c r="O486" s="61"/>
      <c r="BR486" s="41"/>
      <c r="BS486" s="2" t="s">
        <v>1254</v>
      </c>
    </row>
    <row r="487" spans="1:72" s="3" customFormat="1" ht="14.4" x14ac:dyDescent="0.3">
      <c r="A487" s="217" t="s">
        <v>990</v>
      </c>
      <c r="B487" s="218"/>
      <c r="C487" s="218"/>
      <c r="D487" s="218"/>
      <c r="E487" s="218"/>
      <c r="F487" s="218"/>
      <c r="G487" s="218"/>
      <c r="H487" s="218"/>
      <c r="I487" s="218"/>
      <c r="J487" s="218"/>
      <c r="K487" s="219"/>
      <c r="L487" s="61">
        <v>42016013.689999998</v>
      </c>
      <c r="M487" s="61"/>
      <c r="N487" s="61"/>
      <c r="O487" s="61"/>
      <c r="BR487" s="41"/>
      <c r="BS487" s="2" t="s">
        <v>990</v>
      </c>
    </row>
    <row r="488" spans="1:72" s="3" customFormat="1" ht="14.4" x14ac:dyDescent="0.3">
      <c r="A488" s="217" t="s">
        <v>991</v>
      </c>
      <c r="B488" s="218"/>
      <c r="C488" s="218"/>
      <c r="D488" s="218"/>
      <c r="E488" s="218"/>
      <c r="F488" s="218"/>
      <c r="G488" s="218"/>
      <c r="H488" s="218"/>
      <c r="I488" s="218"/>
      <c r="J488" s="218"/>
      <c r="K488" s="219"/>
      <c r="L488" s="61">
        <v>172922.6</v>
      </c>
      <c r="M488" s="61"/>
      <c r="N488" s="61"/>
      <c r="O488" s="61"/>
      <c r="BR488" s="41"/>
      <c r="BS488" s="2" t="s">
        <v>991</v>
      </c>
    </row>
    <row r="489" spans="1:72" s="3" customFormat="1" ht="14.4" x14ac:dyDescent="0.3">
      <c r="A489" s="217" t="s">
        <v>1255</v>
      </c>
      <c r="B489" s="218"/>
      <c r="C489" s="218"/>
      <c r="D489" s="218"/>
      <c r="E489" s="218"/>
      <c r="F489" s="218"/>
      <c r="G489" s="218"/>
      <c r="H489" s="218"/>
      <c r="I489" s="218"/>
      <c r="J489" s="218"/>
      <c r="K489" s="219"/>
      <c r="L489" s="61">
        <v>29283.43</v>
      </c>
      <c r="M489" s="61"/>
      <c r="N489" s="61"/>
      <c r="O489" s="61"/>
      <c r="BR489" s="41"/>
      <c r="BS489" s="2" t="s">
        <v>1255</v>
      </c>
    </row>
    <row r="490" spans="1:72" s="3" customFormat="1" ht="14.4" x14ac:dyDescent="0.3">
      <c r="A490" s="217" t="s">
        <v>993</v>
      </c>
      <c r="B490" s="218"/>
      <c r="C490" s="218"/>
      <c r="D490" s="218"/>
      <c r="E490" s="218"/>
      <c r="F490" s="218"/>
      <c r="G490" s="218"/>
      <c r="H490" s="218"/>
      <c r="I490" s="218"/>
      <c r="J490" s="218"/>
      <c r="K490" s="219"/>
      <c r="L490" s="61">
        <v>906691.39</v>
      </c>
      <c r="M490" s="61"/>
      <c r="N490" s="61"/>
      <c r="O490" s="61"/>
      <c r="BR490" s="41"/>
      <c r="BS490" s="2" t="s">
        <v>993</v>
      </c>
    </row>
    <row r="491" spans="1:72" s="3" customFormat="1" ht="14.4" x14ac:dyDescent="0.3">
      <c r="A491" s="217" t="s">
        <v>994</v>
      </c>
      <c r="B491" s="218"/>
      <c r="C491" s="218"/>
      <c r="D491" s="218"/>
      <c r="E491" s="218"/>
      <c r="F491" s="218"/>
      <c r="G491" s="218"/>
      <c r="H491" s="218"/>
      <c r="I491" s="218"/>
      <c r="J491" s="218"/>
      <c r="K491" s="219"/>
      <c r="L491" s="61">
        <v>1015484.86</v>
      </c>
      <c r="M491" s="61"/>
      <c r="N491" s="61"/>
      <c r="O491" s="61"/>
      <c r="BR491" s="41"/>
      <c r="BS491" s="2" t="s">
        <v>994</v>
      </c>
    </row>
    <row r="492" spans="1:72" s="3" customFormat="1" ht="14.4" x14ac:dyDescent="0.3">
      <c r="A492" s="217" t="s">
        <v>995</v>
      </c>
      <c r="B492" s="218"/>
      <c r="C492" s="218"/>
      <c r="D492" s="218"/>
      <c r="E492" s="218"/>
      <c r="F492" s="218"/>
      <c r="G492" s="218"/>
      <c r="H492" s="218"/>
      <c r="I492" s="218"/>
      <c r="J492" s="218"/>
      <c r="K492" s="219"/>
      <c r="L492" s="61">
        <v>527787.41</v>
      </c>
      <c r="M492" s="61"/>
      <c r="N492" s="61"/>
      <c r="O492" s="61"/>
      <c r="BR492" s="41"/>
      <c r="BS492" s="2" t="s">
        <v>995</v>
      </c>
    </row>
    <row r="493" spans="1:72" s="3" customFormat="1" ht="14.4" x14ac:dyDescent="0.3">
      <c r="A493" s="217" t="s">
        <v>996</v>
      </c>
      <c r="B493" s="218"/>
      <c r="C493" s="218"/>
      <c r="D493" s="218"/>
      <c r="E493" s="218"/>
      <c r="F493" s="218"/>
      <c r="G493" s="218"/>
      <c r="H493" s="218"/>
      <c r="I493" s="218"/>
      <c r="J493" s="218"/>
      <c r="K493" s="219"/>
      <c r="L493" s="61">
        <v>44761510.549999997</v>
      </c>
      <c r="M493" s="61"/>
      <c r="N493" s="61"/>
      <c r="O493" s="61"/>
      <c r="BR493" s="41"/>
      <c r="BS493" s="2" t="s">
        <v>996</v>
      </c>
    </row>
    <row r="494" spans="1:72" s="3" customFormat="1" ht="14.4" x14ac:dyDescent="0.3">
      <c r="A494" s="217" t="s">
        <v>997</v>
      </c>
      <c r="B494" s="218"/>
      <c r="C494" s="218"/>
      <c r="D494" s="218"/>
      <c r="E494" s="218"/>
      <c r="F494" s="218"/>
      <c r="G494" s="218"/>
      <c r="H494" s="218"/>
      <c r="I494" s="218"/>
      <c r="J494" s="218"/>
      <c r="K494" s="219"/>
      <c r="L494" s="61">
        <v>2327598.5499999998</v>
      </c>
      <c r="M494" s="61"/>
      <c r="N494" s="61"/>
      <c r="O494" s="61"/>
      <c r="BR494" s="41"/>
      <c r="BS494" s="2" t="s">
        <v>997</v>
      </c>
    </row>
    <row r="495" spans="1:72" s="3" customFormat="1" ht="14.4" x14ac:dyDescent="0.3">
      <c r="A495" s="220" t="s">
        <v>988</v>
      </c>
      <c r="B495" s="221"/>
      <c r="C495" s="221"/>
      <c r="D495" s="221"/>
      <c r="E495" s="221"/>
      <c r="F495" s="221"/>
      <c r="G495" s="221"/>
      <c r="H495" s="221"/>
      <c r="I495" s="221"/>
      <c r="J495" s="221"/>
      <c r="K495" s="222"/>
      <c r="L495" s="39">
        <v>47089109.100000001</v>
      </c>
      <c r="M495" s="39"/>
      <c r="N495" s="39"/>
      <c r="O495" s="39"/>
      <c r="BR495" s="41"/>
      <c r="BT495" s="41" t="s">
        <v>988</v>
      </c>
    </row>
    <row r="496" spans="1:72" s="3" customFormat="1" ht="14.4" x14ac:dyDescent="0.3">
      <c r="A496" s="217" t="s">
        <v>998</v>
      </c>
      <c r="B496" s="218"/>
      <c r="C496" s="218"/>
      <c r="D496" s="218"/>
      <c r="E496" s="218"/>
      <c r="F496" s="218"/>
      <c r="G496" s="218"/>
      <c r="H496" s="218"/>
      <c r="I496" s="218"/>
      <c r="J496" s="218"/>
      <c r="K496" s="219"/>
      <c r="L496" s="61">
        <v>988871.29</v>
      </c>
      <c r="M496" s="61"/>
      <c r="N496" s="61"/>
      <c r="O496" s="61"/>
      <c r="BR496" s="41"/>
      <c r="BS496" s="2" t="s">
        <v>998</v>
      </c>
      <c r="BT496" s="41"/>
    </row>
    <row r="497" spans="1:73" s="3" customFormat="1" ht="14.4" x14ac:dyDescent="0.3">
      <c r="A497" s="217" t="s">
        <v>999</v>
      </c>
      <c r="B497" s="218"/>
      <c r="C497" s="218"/>
      <c r="D497" s="218"/>
      <c r="E497" s="218"/>
      <c r="F497" s="218"/>
      <c r="G497" s="218"/>
      <c r="H497" s="218"/>
      <c r="I497" s="218"/>
      <c r="J497" s="218"/>
      <c r="K497" s="219"/>
      <c r="L497" s="61">
        <v>1648118.82</v>
      </c>
      <c r="M497" s="61"/>
      <c r="N497" s="61"/>
      <c r="O497" s="61"/>
      <c r="BR497" s="41"/>
      <c r="BS497" s="2" t="s">
        <v>999</v>
      </c>
      <c r="BT497" s="41"/>
    </row>
    <row r="498" spans="1:73" s="3" customFormat="1" ht="14.4" x14ac:dyDescent="0.3">
      <c r="A498" s="217" t="s">
        <v>1000</v>
      </c>
      <c r="B498" s="218"/>
      <c r="C498" s="218"/>
      <c r="D498" s="218"/>
      <c r="E498" s="218"/>
      <c r="F498" s="218"/>
      <c r="G498" s="218"/>
      <c r="H498" s="218"/>
      <c r="I498" s="218"/>
      <c r="J498" s="218"/>
      <c r="K498" s="219"/>
      <c r="L498" s="61">
        <v>1177227.73</v>
      </c>
      <c r="M498" s="61"/>
      <c r="N498" s="61"/>
      <c r="O498" s="61"/>
      <c r="BR498" s="41"/>
      <c r="BS498" s="2" t="s">
        <v>1000</v>
      </c>
      <c r="BT498" s="41"/>
    </row>
    <row r="499" spans="1:73" s="3" customFormat="1" ht="14.4" x14ac:dyDescent="0.3">
      <c r="A499" s="217" t="s">
        <v>1001</v>
      </c>
      <c r="B499" s="218"/>
      <c r="C499" s="218"/>
      <c r="D499" s="218"/>
      <c r="E499" s="218"/>
      <c r="F499" s="218"/>
      <c r="G499" s="218"/>
      <c r="H499" s="218"/>
      <c r="I499" s="218"/>
      <c r="J499" s="218"/>
      <c r="K499" s="219"/>
      <c r="L499" s="61">
        <v>941782.18</v>
      </c>
      <c r="M499" s="61"/>
      <c r="N499" s="61"/>
      <c r="O499" s="61"/>
      <c r="BR499" s="41"/>
      <c r="BS499" s="2" t="s">
        <v>1001</v>
      </c>
      <c r="BT499" s="41"/>
    </row>
    <row r="500" spans="1:73" s="3" customFormat="1" ht="14.4" x14ac:dyDescent="0.3">
      <c r="A500" s="220" t="s">
        <v>988</v>
      </c>
      <c r="B500" s="221"/>
      <c r="C500" s="221"/>
      <c r="D500" s="221"/>
      <c r="E500" s="221"/>
      <c r="F500" s="221"/>
      <c r="G500" s="221"/>
      <c r="H500" s="221"/>
      <c r="I500" s="221"/>
      <c r="J500" s="221"/>
      <c r="K500" s="222"/>
      <c r="L500" s="39">
        <v>51845109.119999997</v>
      </c>
      <c r="M500" s="39"/>
      <c r="N500" s="39"/>
      <c r="O500" s="39"/>
      <c r="BR500" s="41"/>
      <c r="BT500" s="41" t="s">
        <v>988</v>
      </c>
    </row>
    <row r="501" spans="1:73" s="3" customFormat="1" ht="14.4" x14ac:dyDescent="0.3">
      <c r="A501" s="217" t="s">
        <v>3308</v>
      </c>
      <c r="B501" s="218"/>
      <c r="C501" s="218"/>
      <c r="D501" s="218"/>
      <c r="E501" s="218"/>
      <c r="F501" s="218"/>
      <c r="G501" s="218"/>
      <c r="H501" s="218"/>
      <c r="I501" s="218"/>
      <c r="J501" s="218"/>
      <c r="K501" s="219"/>
      <c r="L501" s="61">
        <v>52751800.509999998</v>
      </c>
      <c r="M501" s="61"/>
      <c r="N501" s="61"/>
      <c r="O501" s="61"/>
      <c r="BR501" s="41"/>
      <c r="BS501" s="2" t="s">
        <v>3308</v>
      </c>
      <c r="BT501" s="41"/>
    </row>
    <row r="502" spans="1:73" s="3" customFormat="1" ht="14.4" x14ac:dyDescent="0.3">
      <c r="A502" s="217" t="s">
        <v>1003</v>
      </c>
      <c r="B502" s="218"/>
      <c r="C502" s="218"/>
      <c r="D502" s="218"/>
      <c r="E502" s="218"/>
      <c r="F502" s="218"/>
      <c r="G502" s="218"/>
      <c r="H502" s="218"/>
      <c r="I502" s="218"/>
      <c r="J502" s="218"/>
      <c r="K502" s="219"/>
      <c r="L502" s="61">
        <v>1582554.02</v>
      </c>
      <c r="M502" s="61"/>
      <c r="N502" s="61"/>
      <c r="O502" s="61"/>
      <c r="BR502" s="41"/>
      <c r="BS502" s="2" t="s">
        <v>1003</v>
      </c>
      <c r="BT502" s="41"/>
    </row>
    <row r="503" spans="1:73" s="3" customFormat="1" ht="14.4" x14ac:dyDescent="0.3">
      <c r="A503" s="220" t="s">
        <v>1004</v>
      </c>
      <c r="B503" s="221"/>
      <c r="C503" s="221"/>
      <c r="D503" s="221"/>
      <c r="E503" s="221"/>
      <c r="F503" s="221"/>
      <c r="G503" s="221"/>
      <c r="H503" s="221"/>
      <c r="I503" s="221"/>
      <c r="J503" s="221"/>
      <c r="K503" s="222"/>
      <c r="L503" s="39">
        <v>54334354.530000001</v>
      </c>
      <c r="M503" s="39"/>
      <c r="N503" s="39"/>
      <c r="O503" s="39"/>
      <c r="BR503" s="41"/>
      <c r="BT503" s="41" t="s">
        <v>1004</v>
      </c>
    </row>
    <row r="504" spans="1:73" s="3" customFormat="1" ht="14.4" x14ac:dyDescent="0.3">
      <c r="A504" s="217" t="s">
        <v>1005</v>
      </c>
      <c r="B504" s="218"/>
      <c r="C504" s="218"/>
      <c r="D504" s="218"/>
      <c r="E504" s="218"/>
      <c r="F504" s="218"/>
      <c r="G504" s="218"/>
      <c r="H504" s="218"/>
      <c r="I504" s="218"/>
      <c r="J504" s="218"/>
      <c r="K504" s="219"/>
      <c r="L504" s="61">
        <v>10866870.91</v>
      </c>
      <c r="M504" s="61"/>
      <c r="N504" s="61"/>
      <c r="O504" s="61"/>
      <c r="BR504" s="41"/>
      <c r="BS504" s="2" t="s">
        <v>1005</v>
      </c>
      <c r="BT504" s="41"/>
    </row>
    <row r="505" spans="1:73" s="3" customFormat="1" ht="14.4" x14ac:dyDescent="0.3">
      <c r="A505" s="220" t="s">
        <v>1006</v>
      </c>
      <c r="B505" s="221"/>
      <c r="C505" s="221"/>
      <c r="D505" s="221"/>
      <c r="E505" s="221"/>
      <c r="F505" s="221"/>
      <c r="G505" s="221"/>
      <c r="H505" s="221"/>
      <c r="I505" s="221"/>
      <c r="J505" s="221"/>
      <c r="K505" s="222"/>
      <c r="L505" s="39">
        <v>65201225.439999998</v>
      </c>
      <c r="M505" s="39"/>
      <c r="N505" s="39"/>
      <c r="O505" s="39"/>
      <c r="BR505" s="41"/>
      <c r="BT505" s="41"/>
      <c r="BU505" s="41" t="s">
        <v>1006</v>
      </c>
    </row>
    <row r="506" spans="1:73" s="3" customFormat="1" ht="53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73" s="16" customFormat="1" ht="12.75" customHeight="1" x14ac:dyDescent="0.3">
      <c r="A507" s="215" t="s">
        <v>1257</v>
      </c>
      <c r="B507" s="215"/>
      <c r="C507" s="215"/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62"/>
      <c r="Q507" s="62"/>
      <c r="R507" s="62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  <c r="AS507" s="25"/>
      <c r="AT507" s="25"/>
      <c r="AU507" s="25"/>
      <c r="AV507" s="25"/>
      <c r="AW507" s="25"/>
      <c r="AX507" s="25"/>
      <c r="AY507" s="25"/>
      <c r="AZ507" s="25"/>
      <c r="BA507" s="25"/>
      <c r="BB507" s="25"/>
      <c r="BC507" s="25"/>
      <c r="BD507" s="25"/>
      <c r="BE507" s="25"/>
      <c r="BF507" s="25"/>
      <c r="BG507" s="25"/>
      <c r="BH507" s="25"/>
      <c r="BI507" s="25"/>
      <c r="BJ507" s="25"/>
      <c r="BK507" s="25"/>
      <c r="BL507" s="25"/>
      <c r="BM507" s="25"/>
      <c r="BN507" s="25"/>
      <c r="BO507" s="25"/>
      <c r="BP507" s="25"/>
      <c r="BQ507" s="25"/>
      <c r="BR507" s="25"/>
      <c r="BS507" s="25"/>
      <c r="BT507" s="25"/>
      <c r="BU507" s="25"/>
    </row>
    <row r="508" spans="1:73" s="16" customFormat="1" ht="12.75" customHeight="1" x14ac:dyDescent="0.2">
      <c r="A508" s="216" t="s">
        <v>1008</v>
      </c>
      <c r="B508" s="216"/>
      <c r="C508" s="216"/>
      <c r="D508" s="216"/>
      <c r="E508" s="216"/>
      <c r="F508" s="216"/>
      <c r="G508" s="216"/>
      <c r="H508" s="216"/>
      <c r="I508" s="216"/>
      <c r="J508" s="216"/>
      <c r="K508" s="216"/>
      <c r="L508" s="216"/>
      <c r="M508" s="216"/>
      <c r="N508" s="216"/>
      <c r="O508" s="216"/>
      <c r="P508" s="63"/>
      <c r="Q508" s="63"/>
      <c r="R508" s="63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  <c r="AS508" s="25"/>
      <c r="AT508" s="25"/>
      <c r="AU508" s="25"/>
      <c r="AV508" s="25"/>
      <c r="AW508" s="25"/>
      <c r="AX508" s="25"/>
      <c r="AY508" s="25"/>
      <c r="AZ508" s="25"/>
      <c r="BA508" s="25"/>
      <c r="BB508" s="25"/>
      <c r="BC508" s="25"/>
      <c r="BD508" s="25"/>
      <c r="BE508" s="25"/>
      <c r="BF508" s="25"/>
      <c r="BG508" s="25"/>
      <c r="BH508" s="25"/>
      <c r="BI508" s="25"/>
      <c r="BJ508" s="25"/>
      <c r="BK508" s="25"/>
      <c r="BL508" s="25"/>
      <c r="BM508" s="25"/>
      <c r="BN508" s="25"/>
      <c r="BO508" s="25"/>
      <c r="BP508" s="25"/>
      <c r="BQ508" s="25"/>
      <c r="BR508" s="25"/>
      <c r="BS508" s="25"/>
      <c r="BT508" s="25"/>
      <c r="BU508" s="25"/>
    </row>
    <row r="509" spans="1:73" s="16" customFormat="1" ht="13.5" customHeight="1" x14ac:dyDescent="0.3">
      <c r="A509" s="14"/>
      <c r="B509" s="14"/>
      <c r="C509" s="14"/>
      <c r="D509" s="14"/>
      <c r="E509" s="14"/>
      <c r="F509" s="14"/>
      <c r="G509" s="14"/>
      <c r="H509" s="64"/>
      <c r="I509" s="10"/>
      <c r="J509" s="10"/>
      <c r="K509" s="10"/>
      <c r="L509" s="10"/>
      <c r="M509" s="14"/>
      <c r="N509" s="14"/>
      <c r="O509" s="14"/>
      <c r="P509" s="3"/>
      <c r="Q509" s="3"/>
      <c r="R509" s="3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  <c r="AS509" s="25"/>
      <c r="AT509" s="25"/>
      <c r="AU509" s="25"/>
      <c r="AV509" s="25"/>
      <c r="AW509" s="25"/>
      <c r="AX509" s="25"/>
      <c r="AY509" s="25"/>
      <c r="AZ509" s="25"/>
      <c r="BA509" s="25"/>
      <c r="BB509" s="25"/>
      <c r="BC509" s="25"/>
      <c r="BD509" s="25"/>
      <c r="BE509" s="25"/>
      <c r="BF509" s="25"/>
      <c r="BG509" s="25"/>
      <c r="BH509" s="25"/>
      <c r="BI509" s="25"/>
      <c r="BJ509" s="25"/>
      <c r="BK509" s="25"/>
      <c r="BL509" s="25"/>
      <c r="BM509" s="25"/>
      <c r="BN509" s="25"/>
      <c r="BO509" s="25"/>
      <c r="BP509" s="25"/>
      <c r="BQ509" s="25"/>
      <c r="BR509" s="25"/>
      <c r="BS509" s="25"/>
      <c r="BT509" s="25"/>
      <c r="BU509" s="25"/>
    </row>
    <row r="510" spans="1:73" s="16" customFormat="1" ht="12.75" customHeight="1" x14ac:dyDescent="0.3">
      <c r="A510" s="215" t="s">
        <v>2024</v>
      </c>
      <c r="B510" s="215"/>
      <c r="C510" s="215"/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62"/>
      <c r="Q510" s="62"/>
      <c r="R510" s="62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25"/>
      <c r="AV510" s="25"/>
      <c r="AW510" s="25"/>
      <c r="AX510" s="25"/>
      <c r="AY510" s="25"/>
      <c r="AZ510" s="25"/>
      <c r="BA510" s="25"/>
      <c r="BB510" s="25"/>
      <c r="BC510" s="25"/>
      <c r="BD510" s="25"/>
      <c r="BE510" s="25"/>
      <c r="BF510" s="25"/>
      <c r="BG510" s="25"/>
      <c r="BH510" s="25"/>
      <c r="BI510" s="25"/>
      <c r="BJ510" s="25"/>
      <c r="BK510" s="25"/>
      <c r="BL510" s="25"/>
      <c r="BM510" s="25"/>
      <c r="BN510" s="25"/>
      <c r="BO510" s="25"/>
      <c r="BP510" s="25"/>
      <c r="BQ510" s="25"/>
      <c r="BR510" s="25"/>
      <c r="BS510" s="25"/>
      <c r="BT510" s="25"/>
      <c r="BU510" s="25"/>
    </row>
    <row r="511" spans="1:73" s="16" customFormat="1" ht="12.75" customHeight="1" x14ac:dyDescent="0.2">
      <c r="A511" s="216" t="s">
        <v>1008</v>
      </c>
      <c r="B511" s="216"/>
      <c r="C511" s="216"/>
      <c r="D511" s="216"/>
      <c r="E511" s="216"/>
      <c r="F511" s="216"/>
      <c r="G511" s="216"/>
      <c r="H511" s="216"/>
      <c r="I511" s="216"/>
      <c r="J511" s="216"/>
      <c r="K511" s="216"/>
      <c r="L511" s="216"/>
      <c r="M511" s="216"/>
      <c r="N511" s="216"/>
      <c r="O511" s="216"/>
      <c r="P511" s="63"/>
      <c r="Q511" s="63"/>
      <c r="R511" s="63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  <c r="AS511" s="25"/>
      <c r="AT511" s="25"/>
      <c r="AU511" s="25"/>
      <c r="AV511" s="25"/>
      <c r="AW511" s="25"/>
      <c r="AX511" s="25"/>
      <c r="AY511" s="25"/>
      <c r="AZ511" s="25"/>
      <c r="BA511" s="25"/>
      <c r="BB511" s="25"/>
      <c r="BC511" s="25"/>
      <c r="BD511" s="25"/>
      <c r="BE511" s="25"/>
      <c r="BF511" s="25"/>
      <c r="BG511" s="25"/>
      <c r="BH511" s="25"/>
      <c r="BI511" s="25"/>
      <c r="BJ511" s="25"/>
      <c r="BK511" s="25"/>
      <c r="BL511" s="25"/>
      <c r="BM511" s="25"/>
      <c r="BN511" s="25"/>
      <c r="BO511" s="25"/>
      <c r="BP511" s="25"/>
      <c r="BQ511" s="25"/>
      <c r="BR511" s="25"/>
      <c r="BS511" s="25"/>
      <c r="BT511" s="25"/>
      <c r="BU511" s="25"/>
    </row>
    <row r="512" spans="1:73" s="16" customFormat="1" ht="13.5" customHeight="1" x14ac:dyDescent="0.3">
      <c r="A512" s="14"/>
      <c r="B512" s="14"/>
      <c r="C512" s="14"/>
      <c r="D512" s="14"/>
      <c r="E512" s="14"/>
      <c r="F512" s="14"/>
      <c r="G512" s="14"/>
      <c r="H512" s="64"/>
      <c r="I512" s="10"/>
      <c r="J512" s="10"/>
      <c r="K512" s="10"/>
      <c r="L512" s="10"/>
      <c r="M512" s="14"/>
      <c r="N512" s="14"/>
      <c r="O512" s="14"/>
      <c r="P512" s="3"/>
      <c r="Q512" s="3"/>
      <c r="R512" s="3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  <c r="AS512" s="25"/>
      <c r="AT512" s="25"/>
      <c r="AU512" s="25"/>
      <c r="AV512" s="25"/>
      <c r="AW512" s="25"/>
      <c r="AX512" s="25"/>
      <c r="AY512" s="25"/>
      <c r="AZ512" s="25"/>
      <c r="BA512" s="25"/>
      <c r="BB512" s="25"/>
      <c r="BC512" s="25"/>
      <c r="BD512" s="25"/>
      <c r="BE512" s="25"/>
      <c r="BF512" s="25"/>
      <c r="BG512" s="25"/>
      <c r="BH512" s="25"/>
      <c r="BI512" s="25"/>
      <c r="BJ512" s="25"/>
      <c r="BK512" s="25"/>
      <c r="BL512" s="25"/>
      <c r="BM512" s="25"/>
      <c r="BN512" s="25"/>
      <c r="BO512" s="25"/>
      <c r="BP512" s="25"/>
      <c r="BQ512" s="25"/>
      <c r="BR512" s="25"/>
      <c r="BS512" s="25"/>
      <c r="BT512" s="25"/>
      <c r="BU512" s="25"/>
    </row>
    <row r="513" spans="1:73" s="16" customFormat="1" ht="12.75" customHeight="1" x14ac:dyDescent="0.3">
      <c r="A513" s="215" t="s">
        <v>2025</v>
      </c>
      <c r="B513" s="215"/>
      <c r="C513" s="215"/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62"/>
      <c r="Q513" s="62"/>
      <c r="R513" s="62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</row>
    <row r="514" spans="1:73" s="16" customFormat="1" ht="12.75" customHeight="1" x14ac:dyDescent="0.2">
      <c r="A514" s="216" t="s">
        <v>1008</v>
      </c>
      <c r="B514" s="216"/>
      <c r="C514" s="216"/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63"/>
      <c r="Q514" s="63"/>
      <c r="R514" s="63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  <c r="BJ514" s="25"/>
      <c r="BK514" s="25"/>
      <c r="BL514" s="25"/>
      <c r="BM514" s="25"/>
      <c r="BN514" s="25"/>
      <c r="BO514" s="25"/>
      <c r="BP514" s="25"/>
      <c r="BQ514" s="25"/>
      <c r="BR514" s="25"/>
      <c r="BS514" s="25"/>
      <c r="BT514" s="25"/>
      <c r="BU514" s="25"/>
    </row>
    <row r="515" spans="1:73" s="16" customFormat="1" ht="13.5" customHeight="1" x14ac:dyDescent="0.3">
      <c r="A515" s="14"/>
      <c r="B515" s="14"/>
      <c r="C515" s="14"/>
      <c r="D515" s="14"/>
      <c r="E515" s="14"/>
      <c r="F515" s="14"/>
      <c r="G515" s="14"/>
      <c r="H515" s="64"/>
      <c r="I515" s="10"/>
      <c r="J515" s="10"/>
      <c r="K515" s="10"/>
      <c r="L515" s="10"/>
      <c r="M515" s="14"/>
      <c r="N515" s="14"/>
      <c r="O515" s="14"/>
      <c r="P515" s="3"/>
      <c r="Q515" s="3"/>
      <c r="R515" s="3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  <c r="AS515" s="25"/>
      <c r="AT515" s="25"/>
      <c r="AU515" s="25"/>
      <c r="AV515" s="25"/>
      <c r="AW515" s="25"/>
      <c r="AX515" s="25"/>
      <c r="AY515" s="25"/>
      <c r="AZ515" s="25"/>
      <c r="BA515" s="25"/>
      <c r="BB515" s="25"/>
      <c r="BC515" s="25"/>
      <c r="BD515" s="25"/>
      <c r="BE515" s="25"/>
      <c r="BF515" s="25"/>
      <c r="BG515" s="25"/>
      <c r="BH515" s="25"/>
      <c r="BI515" s="25"/>
      <c r="BJ515" s="25"/>
      <c r="BK515" s="25"/>
      <c r="BL515" s="25"/>
      <c r="BM515" s="25"/>
      <c r="BN515" s="25"/>
      <c r="BO515" s="25"/>
      <c r="BP515" s="25"/>
      <c r="BQ515" s="25"/>
      <c r="BR515" s="25"/>
      <c r="BS515" s="25"/>
      <c r="BT515" s="25"/>
      <c r="BU515" s="25"/>
    </row>
    <row r="516" spans="1:73" s="3" customFormat="1" ht="14.4" x14ac:dyDescent="0.3">
      <c r="A516" s="4"/>
      <c r="B516" s="4"/>
      <c r="C516" s="4"/>
      <c r="D516" s="4"/>
      <c r="E516" s="4"/>
      <c r="F516" s="4"/>
      <c r="G516" s="4"/>
      <c r="H516" s="14"/>
      <c r="I516" s="65"/>
      <c r="J516" s="65"/>
      <c r="K516" s="65"/>
      <c r="L516" s="65"/>
      <c r="M516" s="4"/>
      <c r="N516" s="4"/>
      <c r="O516" s="4"/>
    </row>
  </sheetData>
  <mergeCells count="29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9:E49"/>
    <mergeCell ref="A50:O50"/>
    <mergeCell ref="C51:E51"/>
    <mergeCell ref="C56:E56"/>
    <mergeCell ref="C57:E57"/>
    <mergeCell ref="C36:E36"/>
    <mergeCell ref="C41:E41"/>
    <mergeCell ref="C42:E42"/>
    <mergeCell ref="C43:E43"/>
    <mergeCell ref="C48:E48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133:E133"/>
    <mergeCell ref="C135:E135"/>
    <mergeCell ref="C137:E137"/>
    <mergeCell ref="C139:E139"/>
    <mergeCell ref="C141:E141"/>
    <mergeCell ref="C123:E123"/>
    <mergeCell ref="C125:E125"/>
    <mergeCell ref="C127:E127"/>
    <mergeCell ref="C129:E129"/>
    <mergeCell ref="C131:E131"/>
    <mergeCell ref="C156:E156"/>
    <mergeCell ref="A158:O158"/>
    <mergeCell ref="C159:E159"/>
    <mergeCell ref="C164:E164"/>
    <mergeCell ref="A165:O165"/>
    <mergeCell ref="C143:E143"/>
    <mergeCell ref="C145:E145"/>
    <mergeCell ref="C150:E150"/>
    <mergeCell ref="C152:E152"/>
    <mergeCell ref="C154:E154"/>
    <mergeCell ref="C178:E178"/>
    <mergeCell ref="A179:O179"/>
    <mergeCell ref="C180:E180"/>
    <mergeCell ref="C185:E185"/>
    <mergeCell ref="C186:E186"/>
    <mergeCell ref="C166:E166"/>
    <mergeCell ref="C170:E170"/>
    <mergeCell ref="C171:E171"/>
    <mergeCell ref="C172:E172"/>
    <mergeCell ref="C173:E173"/>
    <mergeCell ref="C202:E202"/>
    <mergeCell ref="C203:E203"/>
    <mergeCell ref="C208:E208"/>
    <mergeCell ref="C209:E209"/>
    <mergeCell ref="C214:E214"/>
    <mergeCell ref="C190:E190"/>
    <mergeCell ref="C191:E191"/>
    <mergeCell ref="C195:E195"/>
    <mergeCell ref="C196:E196"/>
    <mergeCell ref="C201:E201"/>
    <mergeCell ref="C231:E231"/>
    <mergeCell ref="C236:E236"/>
    <mergeCell ref="C237:E237"/>
    <mergeCell ref="C242:E242"/>
    <mergeCell ref="C246:E246"/>
    <mergeCell ref="C215:E215"/>
    <mergeCell ref="A216:O216"/>
    <mergeCell ref="C217:E217"/>
    <mergeCell ref="C222:E222"/>
    <mergeCell ref="C226:E226"/>
    <mergeCell ref="A256:O256"/>
    <mergeCell ref="C257:E257"/>
    <mergeCell ref="C262:E262"/>
    <mergeCell ref="C264:E264"/>
    <mergeCell ref="C265:E265"/>
    <mergeCell ref="C247:E247"/>
    <mergeCell ref="C248:E248"/>
    <mergeCell ref="C249:E249"/>
    <mergeCell ref="C250:E250"/>
    <mergeCell ref="C255:E255"/>
    <mergeCell ref="C276:E276"/>
    <mergeCell ref="C277:E277"/>
    <mergeCell ref="C278:E278"/>
    <mergeCell ref="C282:E282"/>
    <mergeCell ref="C283:E283"/>
    <mergeCell ref="C270:E270"/>
    <mergeCell ref="C272:E272"/>
    <mergeCell ref="C273:E273"/>
    <mergeCell ref="C274:E274"/>
    <mergeCell ref="C275:E275"/>
    <mergeCell ref="C299:E299"/>
    <mergeCell ref="C300:E300"/>
    <mergeCell ref="C301:E301"/>
    <mergeCell ref="C302:E302"/>
    <mergeCell ref="C303:E303"/>
    <mergeCell ref="C288:E288"/>
    <mergeCell ref="A290:O290"/>
    <mergeCell ref="C291:E291"/>
    <mergeCell ref="C296:E296"/>
    <mergeCell ref="C298:E298"/>
    <mergeCell ref="C313:E313"/>
    <mergeCell ref="C314:E314"/>
    <mergeCell ref="C315:E315"/>
    <mergeCell ref="C316:E316"/>
    <mergeCell ref="C317:E317"/>
    <mergeCell ref="C304:E304"/>
    <mergeCell ref="C305:E305"/>
    <mergeCell ref="C306:E306"/>
    <mergeCell ref="C307:E307"/>
    <mergeCell ref="C308:E308"/>
    <mergeCell ref="C334:E334"/>
    <mergeCell ref="A336:O336"/>
    <mergeCell ref="C337:E337"/>
    <mergeCell ref="C342:E342"/>
    <mergeCell ref="C344:E344"/>
    <mergeCell ref="C322:E322"/>
    <mergeCell ref="C324:E324"/>
    <mergeCell ref="C326:E326"/>
    <mergeCell ref="C327:E327"/>
    <mergeCell ref="C329:E329"/>
    <mergeCell ref="C352:E352"/>
    <mergeCell ref="C353:E353"/>
    <mergeCell ref="C354:E354"/>
    <mergeCell ref="C359:E359"/>
    <mergeCell ref="C360:E360"/>
    <mergeCell ref="C346:E346"/>
    <mergeCell ref="C348:E348"/>
    <mergeCell ref="C349:E349"/>
    <mergeCell ref="C350:E350"/>
    <mergeCell ref="C351:E351"/>
    <mergeCell ref="C366:E366"/>
    <mergeCell ref="C371:E371"/>
    <mergeCell ref="C372:E372"/>
    <mergeCell ref="C373:E373"/>
    <mergeCell ref="C374:E374"/>
    <mergeCell ref="C361:E361"/>
    <mergeCell ref="C362:E362"/>
    <mergeCell ref="C363:E363"/>
    <mergeCell ref="C364:E364"/>
    <mergeCell ref="C365:E365"/>
    <mergeCell ref="C380:E380"/>
    <mergeCell ref="C381:E381"/>
    <mergeCell ref="C386:E386"/>
    <mergeCell ref="C387:E387"/>
    <mergeCell ref="C388:E388"/>
    <mergeCell ref="C375:E375"/>
    <mergeCell ref="C376:E376"/>
    <mergeCell ref="C377:E377"/>
    <mergeCell ref="C378:E378"/>
    <mergeCell ref="C379:E379"/>
    <mergeCell ref="C398:E398"/>
    <mergeCell ref="C399:E399"/>
    <mergeCell ref="C400:E400"/>
    <mergeCell ref="C401:E401"/>
    <mergeCell ref="C406:E406"/>
    <mergeCell ref="C389:E389"/>
    <mergeCell ref="C390:E390"/>
    <mergeCell ref="C391:E391"/>
    <mergeCell ref="C396:E396"/>
    <mergeCell ref="C397:E397"/>
    <mergeCell ref="C416:E416"/>
    <mergeCell ref="C418:E418"/>
    <mergeCell ref="C423:E423"/>
    <mergeCell ref="C425:E425"/>
    <mergeCell ref="C427:E427"/>
    <mergeCell ref="C407:E407"/>
    <mergeCell ref="C408:E408"/>
    <mergeCell ref="C409:E409"/>
    <mergeCell ref="C410:E410"/>
    <mergeCell ref="C411:E411"/>
    <mergeCell ref="C438:E438"/>
    <mergeCell ref="C439:E439"/>
    <mergeCell ref="C440:E440"/>
    <mergeCell ref="A441:K441"/>
    <mergeCell ref="A442:K442"/>
    <mergeCell ref="C428:E428"/>
    <mergeCell ref="C429:E429"/>
    <mergeCell ref="C434:E434"/>
    <mergeCell ref="C436:E436"/>
    <mergeCell ref="C437:E43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78:K478"/>
    <mergeCell ref="A479:K479"/>
    <mergeCell ref="A480:K480"/>
    <mergeCell ref="A481:K481"/>
    <mergeCell ref="A482:K482"/>
    <mergeCell ref="A473:K473"/>
    <mergeCell ref="A474:K474"/>
    <mergeCell ref="A475:K475"/>
    <mergeCell ref="A476:K476"/>
    <mergeCell ref="A477:K477"/>
    <mergeCell ref="A488:K488"/>
    <mergeCell ref="A489:K489"/>
    <mergeCell ref="A490:K490"/>
    <mergeCell ref="A491:K491"/>
    <mergeCell ref="A492:K492"/>
    <mergeCell ref="A483:K483"/>
    <mergeCell ref="A484:K484"/>
    <mergeCell ref="A485:K485"/>
    <mergeCell ref="A486:K486"/>
    <mergeCell ref="A487:K487"/>
    <mergeCell ref="A498:K498"/>
    <mergeCell ref="A499:K499"/>
    <mergeCell ref="A500:K500"/>
    <mergeCell ref="A501:K501"/>
    <mergeCell ref="A502:K502"/>
    <mergeCell ref="A493:K493"/>
    <mergeCell ref="A494:K494"/>
    <mergeCell ref="A495:K495"/>
    <mergeCell ref="A496:K496"/>
    <mergeCell ref="A497:K497"/>
    <mergeCell ref="A510:O510"/>
    <mergeCell ref="A511:O511"/>
    <mergeCell ref="A513:O513"/>
    <mergeCell ref="A514:O514"/>
    <mergeCell ref="A503:K503"/>
    <mergeCell ref="A504:K504"/>
    <mergeCell ref="A505:K505"/>
    <mergeCell ref="A507:O507"/>
    <mergeCell ref="A508:O5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V567"/>
  <sheetViews>
    <sheetView workbookViewId="0">
      <selection activeCell="R25" sqref="R2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3309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3310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3310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3311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118676.834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70744.365999999995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5977.5069999999996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7153.5929999999998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2205.4059999999999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5398.68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1486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1264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1264</v>
      </c>
    </row>
    <row r="30" spans="1:69" s="3" customFormat="1" ht="61.2" x14ac:dyDescent="0.3">
      <c r="A30" s="35" t="s">
        <v>36</v>
      </c>
      <c r="B30" s="36" t="s">
        <v>2314</v>
      </c>
      <c r="C30" s="223" t="s">
        <v>2315</v>
      </c>
      <c r="D30" s="223"/>
      <c r="E30" s="223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4.4" x14ac:dyDescent="0.3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2587</v>
      </c>
      <c r="C34" s="223" t="s">
        <v>2588</v>
      </c>
      <c r="D34" s="223"/>
      <c r="E34" s="223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2588</v>
      </c>
    </row>
    <row r="35" spans="1:69" s="3" customFormat="1" ht="61.2" x14ac:dyDescent="0.3">
      <c r="A35" s="35" t="s">
        <v>53</v>
      </c>
      <c r="B35" s="36" t="s">
        <v>2029</v>
      </c>
      <c r="C35" s="223" t="s">
        <v>2030</v>
      </c>
      <c r="D35" s="223"/>
      <c r="E35" s="223"/>
      <c r="F35" s="35" t="s">
        <v>109</v>
      </c>
      <c r="G35" s="55">
        <v>2</v>
      </c>
      <c r="H35" s="39" t="s">
        <v>2031</v>
      </c>
      <c r="I35" s="39" t="s">
        <v>2032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2322</v>
      </c>
      <c r="O35" s="39">
        <v>748.49</v>
      </c>
      <c r="BP35" s="33"/>
      <c r="BQ35" s="41" t="s">
        <v>2030</v>
      </c>
    </row>
    <row r="36" spans="1:69" s="3" customFormat="1" ht="14.4" x14ac:dyDescent="0.3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2323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2324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2589</v>
      </c>
      <c r="B40" s="36" t="s">
        <v>2590</v>
      </c>
      <c r="C40" s="223" t="s">
        <v>2591</v>
      </c>
      <c r="D40" s="223"/>
      <c r="E40" s="223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2591</v>
      </c>
    </row>
    <row r="41" spans="1:69" s="3" customFormat="1" ht="30.6" x14ac:dyDescent="0.3">
      <c r="A41" s="35" t="s">
        <v>2033</v>
      </c>
      <c r="B41" s="36" t="s">
        <v>2590</v>
      </c>
      <c r="C41" s="223" t="s">
        <v>2592</v>
      </c>
      <c r="D41" s="223"/>
      <c r="E41" s="223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2592</v>
      </c>
    </row>
    <row r="42" spans="1:69" s="3" customFormat="1" ht="61.2" x14ac:dyDescent="0.3">
      <c r="A42" s="35" t="s">
        <v>80</v>
      </c>
      <c r="B42" s="36" t="s">
        <v>132</v>
      </c>
      <c r="C42" s="223" t="s">
        <v>133</v>
      </c>
      <c r="D42" s="223"/>
      <c r="E42" s="223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2325</v>
      </c>
      <c r="O42" s="39">
        <v>70.02</v>
      </c>
      <c r="BP42" s="33"/>
      <c r="BQ42" s="41" t="s">
        <v>133</v>
      </c>
    </row>
    <row r="43" spans="1:69" s="3" customFormat="1" ht="14.4" x14ac:dyDescent="0.3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2326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2327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30.6" x14ac:dyDescent="0.3">
      <c r="A47" s="35" t="s">
        <v>2593</v>
      </c>
      <c r="B47" s="36" t="s">
        <v>2590</v>
      </c>
      <c r="C47" s="223" t="s">
        <v>2594</v>
      </c>
      <c r="D47" s="223"/>
      <c r="E47" s="223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2594</v>
      </c>
    </row>
    <row r="48" spans="1:69" s="3" customFormat="1" ht="30.6" x14ac:dyDescent="0.3">
      <c r="A48" s="35" t="s">
        <v>98</v>
      </c>
      <c r="B48" s="36" t="s">
        <v>2590</v>
      </c>
      <c r="C48" s="223" t="s">
        <v>2595</v>
      </c>
      <c r="D48" s="223"/>
      <c r="E48" s="223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2595</v>
      </c>
    </row>
    <row r="49" spans="1:70" s="3" customFormat="1" ht="14.4" x14ac:dyDescent="0.3">
      <c r="A49" s="228" t="s">
        <v>1493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30"/>
      <c r="BP49" s="33" t="s">
        <v>1493</v>
      </c>
      <c r="BQ49" s="41"/>
    </row>
    <row r="50" spans="1:70" s="3" customFormat="1" ht="61.2" x14ac:dyDescent="0.3">
      <c r="A50" s="35" t="s">
        <v>101</v>
      </c>
      <c r="B50" s="36" t="s">
        <v>203</v>
      </c>
      <c r="C50" s="223" t="s">
        <v>204</v>
      </c>
      <c r="D50" s="223"/>
      <c r="E50" s="223"/>
      <c r="F50" s="35" t="s">
        <v>174</v>
      </c>
      <c r="G50" s="56">
        <v>3.34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141395.73000000001</v>
      </c>
      <c r="M50" s="39">
        <v>114924.7</v>
      </c>
      <c r="N50" s="40" t="s">
        <v>3312</v>
      </c>
      <c r="O50" s="39">
        <v>14750.07</v>
      </c>
      <c r="BP50" s="33"/>
      <c r="BQ50" s="41" t="s">
        <v>204</v>
      </c>
    </row>
    <row r="51" spans="1:70" s="3" customFormat="1" ht="14.4" x14ac:dyDescent="0.3">
      <c r="A51" s="42"/>
      <c r="B51" s="43"/>
      <c r="C51" s="44" t="s">
        <v>3313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4.4" x14ac:dyDescent="0.3">
      <c r="A52" s="47"/>
      <c r="B52" s="48"/>
      <c r="C52" s="48"/>
      <c r="D52" s="48"/>
      <c r="E52" s="49" t="s">
        <v>3314</v>
      </c>
      <c r="F52" s="49"/>
      <c r="G52" s="50"/>
      <c r="H52" s="51"/>
      <c r="I52" s="17"/>
      <c r="J52" s="17"/>
      <c r="K52" s="17"/>
      <c r="L52" s="52">
        <v>113289.26</v>
      </c>
      <c r="M52" s="53"/>
      <c r="N52" s="53"/>
      <c r="O52" s="54"/>
      <c r="BP52" s="33"/>
      <c r="BQ52" s="41"/>
    </row>
    <row r="53" spans="1:70" s="3" customFormat="1" ht="14.4" x14ac:dyDescent="0.3">
      <c r="A53" s="47"/>
      <c r="B53" s="48"/>
      <c r="C53" s="48"/>
      <c r="D53" s="48"/>
      <c r="E53" s="49" t="s">
        <v>3315</v>
      </c>
      <c r="F53" s="49"/>
      <c r="G53" s="50"/>
      <c r="H53" s="51"/>
      <c r="I53" s="17"/>
      <c r="J53" s="17"/>
      <c r="K53" s="17"/>
      <c r="L53" s="52">
        <v>59564.46</v>
      </c>
      <c r="M53" s="53"/>
      <c r="N53" s="53"/>
      <c r="O53" s="54"/>
      <c r="BP53" s="33"/>
      <c r="BQ53" s="41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314249.45</v>
      </c>
      <c r="M54" s="53"/>
      <c r="N54" s="53"/>
      <c r="O54" s="54"/>
      <c r="BP54" s="33"/>
      <c r="BQ54" s="41"/>
    </row>
    <row r="55" spans="1:70" s="3" customFormat="1" ht="61.2" x14ac:dyDescent="0.3">
      <c r="A55" s="35" t="s">
        <v>106</v>
      </c>
      <c r="B55" s="36" t="s">
        <v>1498</v>
      </c>
      <c r="C55" s="223" t="s">
        <v>3316</v>
      </c>
      <c r="D55" s="223"/>
      <c r="E55" s="223"/>
      <c r="F55" s="35" t="s">
        <v>437</v>
      </c>
      <c r="G55" s="55">
        <v>24</v>
      </c>
      <c r="H55" s="39">
        <v>2587.9299999999998</v>
      </c>
      <c r="I55" s="39"/>
      <c r="J55" s="39">
        <v>2587.9299999999998</v>
      </c>
      <c r="K55" s="37" t="s">
        <v>42</v>
      </c>
      <c r="L55" s="39">
        <v>531664.34</v>
      </c>
      <c r="M55" s="39"/>
      <c r="N55" s="40"/>
      <c r="O55" s="39">
        <v>531664.34</v>
      </c>
      <c r="BP55" s="33"/>
      <c r="BQ55" s="41" t="s">
        <v>3316</v>
      </c>
    </row>
    <row r="56" spans="1:70" s="3" customFormat="1" ht="61.2" x14ac:dyDescent="0.3">
      <c r="A56" s="35" t="s">
        <v>1082</v>
      </c>
      <c r="B56" s="36" t="s">
        <v>1498</v>
      </c>
      <c r="C56" s="223" t="s">
        <v>3317</v>
      </c>
      <c r="D56" s="223"/>
      <c r="E56" s="223"/>
      <c r="F56" s="35" t="s">
        <v>437</v>
      </c>
      <c r="G56" s="55">
        <v>274</v>
      </c>
      <c r="H56" s="39">
        <v>804.42</v>
      </c>
      <c r="I56" s="39"/>
      <c r="J56" s="39">
        <v>804.42</v>
      </c>
      <c r="K56" s="37" t="s">
        <v>42</v>
      </c>
      <c r="L56" s="39">
        <v>1886718.84</v>
      </c>
      <c r="M56" s="39"/>
      <c r="N56" s="40"/>
      <c r="O56" s="39">
        <v>1886718.84</v>
      </c>
      <c r="BP56" s="33"/>
      <c r="BQ56" s="41" t="s">
        <v>3317</v>
      </c>
    </row>
    <row r="57" spans="1:70" s="3" customFormat="1" ht="62.4" x14ac:dyDescent="0.3">
      <c r="A57" s="35" t="s">
        <v>119</v>
      </c>
      <c r="B57" s="36" t="s">
        <v>1498</v>
      </c>
      <c r="C57" s="223" t="s">
        <v>3318</v>
      </c>
      <c r="D57" s="223"/>
      <c r="E57" s="223"/>
      <c r="F57" s="35" t="s">
        <v>437</v>
      </c>
      <c r="G57" s="55">
        <v>14</v>
      </c>
      <c r="H57" s="39">
        <v>1364.57</v>
      </c>
      <c r="I57" s="39"/>
      <c r="J57" s="39">
        <v>1364.57</v>
      </c>
      <c r="K57" s="37" t="s">
        <v>42</v>
      </c>
      <c r="L57" s="39">
        <v>163530.07</v>
      </c>
      <c r="M57" s="39"/>
      <c r="N57" s="40"/>
      <c r="O57" s="39">
        <v>163530.07</v>
      </c>
      <c r="BP57" s="33"/>
      <c r="BQ57" s="41" t="s">
        <v>3318</v>
      </c>
    </row>
    <row r="58" spans="1:70" s="3" customFormat="1" ht="61.2" x14ac:dyDescent="0.3">
      <c r="A58" s="35" t="s">
        <v>1088</v>
      </c>
      <c r="B58" s="36" t="s">
        <v>1498</v>
      </c>
      <c r="C58" s="223" t="s">
        <v>3319</v>
      </c>
      <c r="D58" s="223"/>
      <c r="E58" s="223"/>
      <c r="F58" s="35" t="s">
        <v>437</v>
      </c>
      <c r="G58" s="55">
        <v>22</v>
      </c>
      <c r="H58" s="39">
        <v>640.88</v>
      </c>
      <c r="I58" s="39"/>
      <c r="J58" s="39">
        <v>640.88</v>
      </c>
      <c r="K58" s="37" t="s">
        <v>42</v>
      </c>
      <c r="L58" s="39">
        <v>120690.52</v>
      </c>
      <c r="M58" s="39"/>
      <c r="N58" s="40"/>
      <c r="O58" s="39">
        <v>120690.52</v>
      </c>
      <c r="BP58" s="33"/>
      <c r="BQ58" s="41" t="s">
        <v>3319</v>
      </c>
    </row>
    <row r="59" spans="1:70" s="3" customFormat="1" ht="61.2" x14ac:dyDescent="0.3">
      <c r="A59" s="35" t="s">
        <v>126</v>
      </c>
      <c r="B59" s="36" t="s">
        <v>2341</v>
      </c>
      <c r="C59" s="223" t="s">
        <v>2342</v>
      </c>
      <c r="D59" s="223"/>
      <c r="E59" s="223"/>
      <c r="F59" s="35" t="s">
        <v>174</v>
      </c>
      <c r="G59" s="38">
        <v>1.3</v>
      </c>
      <c r="H59" s="39">
        <v>2637</v>
      </c>
      <c r="I59" s="39"/>
      <c r="J59" s="39">
        <v>2637</v>
      </c>
      <c r="K59" s="37" t="s">
        <v>42</v>
      </c>
      <c r="L59" s="39">
        <v>29344.54</v>
      </c>
      <c r="M59" s="39"/>
      <c r="N59" s="40"/>
      <c r="O59" s="39">
        <v>29344.54</v>
      </c>
      <c r="BP59" s="33"/>
      <c r="BQ59" s="41" t="s">
        <v>2342</v>
      </c>
    </row>
    <row r="60" spans="1:70" s="3" customFormat="1" ht="14.4" x14ac:dyDescent="0.3">
      <c r="A60" s="42"/>
      <c r="B60" s="43"/>
      <c r="C60" s="44" t="s">
        <v>1409</v>
      </c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BP60" s="33"/>
      <c r="BQ60" s="41"/>
    </row>
    <row r="61" spans="1:70" s="3" customFormat="1" ht="14.4" x14ac:dyDescent="0.3">
      <c r="A61" s="224" t="s">
        <v>1504</v>
      </c>
      <c r="B61" s="225"/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26"/>
      <c r="BP61" s="33"/>
      <c r="BQ61" s="41"/>
      <c r="BR61" s="34" t="s">
        <v>1504</v>
      </c>
    </row>
    <row r="62" spans="1:70" s="3" customFormat="1" ht="61.2" x14ac:dyDescent="0.3">
      <c r="A62" s="35" t="s">
        <v>131</v>
      </c>
      <c r="B62" s="36" t="s">
        <v>255</v>
      </c>
      <c r="C62" s="223" t="s">
        <v>256</v>
      </c>
      <c r="D62" s="223"/>
      <c r="E62" s="223"/>
      <c r="F62" s="35" t="s">
        <v>238</v>
      </c>
      <c r="G62" s="55">
        <v>47</v>
      </c>
      <c r="H62" s="39" t="s">
        <v>257</v>
      </c>
      <c r="I62" s="39" t="s">
        <v>258</v>
      </c>
      <c r="J62" s="39">
        <v>57.82</v>
      </c>
      <c r="K62" s="37" t="s">
        <v>42</v>
      </c>
      <c r="L62" s="39">
        <v>320225.18</v>
      </c>
      <c r="M62" s="39">
        <v>265761</v>
      </c>
      <c r="N62" s="40" t="s">
        <v>3320</v>
      </c>
      <c r="O62" s="39">
        <v>23262.14</v>
      </c>
      <c r="BP62" s="33"/>
      <c r="BQ62" s="41" t="s">
        <v>256</v>
      </c>
      <c r="BR62" s="34"/>
    </row>
    <row r="63" spans="1:70" s="3" customFormat="1" ht="14.4" x14ac:dyDescent="0.3">
      <c r="A63" s="42"/>
      <c r="B63" s="43"/>
      <c r="C63" s="44" t="s">
        <v>1506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3321</v>
      </c>
      <c r="F64" s="49"/>
      <c r="G64" s="50"/>
      <c r="H64" s="51"/>
      <c r="I64" s="17"/>
      <c r="J64" s="17"/>
      <c r="K64" s="17"/>
      <c r="L64" s="52">
        <v>260682.15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3322</v>
      </c>
      <c r="F65" s="49"/>
      <c r="G65" s="50"/>
      <c r="H65" s="51"/>
      <c r="I65" s="17"/>
      <c r="J65" s="17"/>
      <c r="K65" s="17"/>
      <c r="L65" s="52">
        <v>137059.68</v>
      </c>
      <c r="M65" s="53"/>
      <c r="N65" s="53"/>
      <c r="O65" s="54"/>
      <c r="BP65" s="33"/>
      <c r="BQ65" s="41"/>
      <c r="BR65" s="34"/>
    </row>
    <row r="66" spans="1:70" s="3" customFormat="1" ht="14.4" x14ac:dyDescent="0.3">
      <c r="A66" s="47"/>
      <c r="B66" s="48"/>
      <c r="C66" s="48"/>
      <c r="D66" s="48"/>
      <c r="E66" s="49" t="s">
        <v>47</v>
      </c>
      <c r="F66" s="49"/>
      <c r="G66" s="50"/>
      <c r="H66" s="51"/>
      <c r="I66" s="17"/>
      <c r="J66" s="17"/>
      <c r="K66" s="17"/>
      <c r="L66" s="52">
        <v>717967.01</v>
      </c>
      <c r="M66" s="53"/>
      <c r="N66" s="53"/>
      <c r="O66" s="54"/>
      <c r="BP66" s="33"/>
      <c r="BQ66" s="41"/>
      <c r="BR66" s="34"/>
    </row>
    <row r="67" spans="1:70" s="3" customFormat="1" ht="61.2" x14ac:dyDescent="0.3">
      <c r="A67" s="35" t="s">
        <v>1097</v>
      </c>
      <c r="B67" s="36" t="s">
        <v>246</v>
      </c>
      <c r="C67" s="223" t="s">
        <v>247</v>
      </c>
      <c r="D67" s="223"/>
      <c r="E67" s="223"/>
      <c r="F67" s="35" t="s">
        <v>238</v>
      </c>
      <c r="G67" s="38">
        <v>42.3</v>
      </c>
      <c r="H67" s="39" t="s">
        <v>248</v>
      </c>
      <c r="I67" s="39" t="s">
        <v>249</v>
      </c>
      <c r="J67" s="39">
        <v>52.81</v>
      </c>
      <c r="K67" s="37" t="s">
        <v>42</v>
      </c>
      <c r="L67" s="39">
        <v>146507.09</v>
      </c>
      <c r="M67" s="39">
        <v>122913.24</v>
      </c>
      <c r="N67" s="40" t="s">
        <v>3323</v>
      </c>
      <c r="O67" s="39">
        <v>19121.87</v>
      </c>
      <c r="BP67" s="33"/>
      <c r="BQ67" s="41" t="s">
        <v>247</v>
      </c>
      <c r="BR67" s="34"/>
    </row>
    <row r="68" spans="1:70" s="3" customFormat="1" ht="14.4" x14ac:dyDescent="0.3">
      <c r="A68" s="42"/>
      <c r="B68" s="43"/>
      <c r="C68" s="44" t="s">
        <v>3324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3325</v>
      </c>
      <c r="F69" s="49"/>
      <c r="G69" s="50"/>
      <c r="H69" s="51"/>
      <c r="I69" s="17"/>
      <c r="J69" s="17"/>
      <c r="K69" s="17"/>
      <c r="L69" s="52">
        <v>120012.53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3326</v>
      </c>
      <c r="F70" s="49"/>
      <c r="G70" s="50"/>
      <c r="H70" s="51"/>
      <c r="I70" s="17"/>
      <c r="J70" s="17"/>
      <c r="K70" s="17"/>
      <c r="L70" s="52">
        <v>63099.37</v>
      </c>
      <c r="M70" s="53"/>
      <c r="N70" s="53"/>
      <c r="O70" s="54"/>
      <c r="BP70" s="33"/>
      <c r="BQ70" s="41"/>
      <c r="BR70" s="34"/>
    </row>
    <row r="71" spans="1:70" s="3" customFormat="1" ht="14.4" x14ac:dyDescent="0.3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329618.99</v>
      </c>
      <c r="M71" s="53"/>
      <c r="N71" s="53"/>
      <c r="O71" s="54"/>
      <c r="BP71" s="33"/>
      <c r="BQ71" s="41"/>
      <c r="BR71" s="34"/>
    </row>
    <row r="72" spans="1:70" s="3" customFormat="1" ht="61.2" x14ac:dyDescent="0.3">
      <c r="A72" s="35" t="s">
        <v>142</v>
      </c>
      <c r="B72" s="36" t="s">
        <v>1521</v>
      </c>
      <c r="C72" s="223" t="s">
        <v>1522</v>
      </c>
      <c r="D72" s="223"/>
      <c r="E72" s="223"/>
      <c r="F72" s="35" t="s">
        <v>56</v>
      </c>
      <c r="G72" s="38">
        <v>0.4</v>
      </c>
      <c r="H72" s="39" t="s">
        <v>1523</v>
      </c>
      <c r="I72" s="39" t="s">
        <v>1524</v>
      </c>
      <c r="J72" s="39">
        <v>604.22</v>
      </c>
      <c r="K72" s="37" t="s">
        <v>42</v>
      </c>
      <c r="L72" s="39">
        <v>19546.650000000001</v>
      </c>
      <c r="M72" s="39">
        <v>17223.810000000001</v>
      </c>
      <c r="N72" s="40" t="s">
        <v>3327</v>
      </c>
      <c r="O72" s="39">
        <v>2068.85</v>
      </c>
      <c r="BP72" s="33"/>
      <c r="BQ72" s="41" t="s">
        <v>1522</v>
      </c>
      <c r="BR72" s="34"/>
    </row>
    <row r="73" spans="1:70" s="3" customFormat="1" ht="14.4" x14ac:dyDescent="0.3">
      <c r="A73" s="42"/>
      <c r="B73" s="43"/>
      <c r="C73" s="44" t="s">
        <v>251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3328</v>
      </c>
      <c r="F74" s="49"/>
      <c r="G74" s="50"/>
      <c r="H74" s="51"/>
      <c r="I74" s="17"/>
      <c r="J74" s="17"/>
      <c r="K74" s="17"/>
      <c r="L74" s="52">
        <v>16724.39</v>
      </c>
      <c r="M74" s="53"/>
      <c r="N74" s="53"/>
      <c r="O74" s="54"/>
      <c r="BP74" s="33"/>
      <c r="BQ74" s="41"/>
      <c r="BR74" s="34"/>
    </row>
    <row r="75" spans="1:70" s="3" customFormat="1" ht="14.4" x14ac:dyDescent="0.3">
      <c r="A75" s="47"/>
      <c r="B75" s="48"/>
      <c r="C75" s="48"/>
      <c r="D75" s="48"/>
      <c r="E75" s="49" t="s">
        <v>3329</v>
      </c>
      <c r="F75" s="49"/>
      <c r="G75" s="50"/>
      <c r="H75" s="51"/>
      <c r="I75" s="17"/>
      <c r="J75" s="17"/>
      <c r="K75" s="17"/>
      <c r="L75" s="52">
        <v>8793.24</v>
      </c>
      <c r="M75" s="53"/>
      <c r="N75" s="53"/>
      <c r="O75" s="54"/>
      <c r="BP75" s="33"/>
      <c r="BQ75" s="41"/>
      <c r="BR75" s="34"/>
    </row>
    <row r="76" spans="1:70" s="3" customFormat="1" ht="14.4" x14ac:dyDescent="0.3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45064.28</v>
      </c>
      <c r="M76" s="53"/>
      <c r="N76" s="53"/>
      <c r="O76" s="54"/>
      <c r="BP76" s="33"/>
      <c r="BQ76" s="41"/>
      <c r="BR76" s="34"/>
    </row>
    <row r="77" spans="1:70" s="3" customFormat="1" ht="61.2" x14ac:dyDescent="0.3">
      <c r="A77" s="35" t="s">
        <v>1103</v>
      </c>
      <c r="B77" s="36" t="s">
        <v>81</v>
      </c>
      <c r="C77" s="223" t="s">
        <v>82</v>
      </c>
      <c r="D77" s="223"/>
      <c r="E77" s="223"/>
      <c r="F77" s="35" t="s">
        <v>56</v>
      </c>
      <c r="G77" s="38">
        <v>0.2</v>
      </c>
      <c r="H77" s="39" t="s">
        <v>83</v>
      </c>
      <c r="I77" s="39" t="s">
        <v>84</v>
      </c>
      <c r="J77" s="39">
        <v>412.35</v>
      </c>
      <c r="K77" s="37" t="s">
        <v>42</v>
      </c>
      <c r="L77" s="39">
        <v>8489.1</v>
      </c>
      <c r="M77" s="39">
        <v>7686.42</v>
      </c>
      <c r="N77" s="40" t="s">
        <v>3330</v>
      </c>
      <c r="O77" s="39">
        <v>705.94</v>
      </c>
      <c r="BP77" s="33"/>
      <c r="BQ77" s="41" t="s">
        <v>82</v>
      </c>
      <c r="BR77" s="34"/>
    </row>
    <row r="78" spans="1:70" s="3" customFormat="1" ht="14.4" x14ac:dyDescent="0.3">
      <c r="A78" s="42"/>
      <c r="B78" s="43"/>
      <c r="C78" s="44" t="s">
        <v>1544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14.4" x14ac:dyDescent="0.3">
      <c r="A79" s="47"/>
      <c r="B79" s="48"/>
      <c r="C79" s="48"/>
      <c r="D79" s="48"/>
      <c r="E79" s="49" t="s">
        <v>3331</v>
      </c>
      <c r="F79" s="49"/>
      <c r="G79" s="50"/>
      <c r="H79" s="51"/>
      <c r="I79" s="17"/>
      <c r="J79" s="17"/>
      <c r="K79" s="17"/>
      <c r="L79" s="52">
        <v>7460.76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3332</v>
      </c>
      <c r="F80" s="49"/>
      <c r="G80" s="50"/>
      <c r="H80" s="51"/>
      <c r="I80" s="17"/>
      <c r="J80" s="17"/>
      <c r="K80" s="17"/>
      <c r="L80" s="52">
        <v>3922.67</v>
      </c>
      <c r="M80" s="53"/>
      <c r="N80" s="53"/>
      <c r="O80" s="54"/>
      <c r="BP80" s="33"/>
      <c r="BQ80" s="41"/>
      <c r="BR80" s="34"/>
    </row>
    <row r="81" spans="1:70" s="3" customFormat="1" ht="14.4" x14ac:dyDescent="0.3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19872.53</v>
      </c>
      <c r="M81" s="53"/>
      <c r="N81" s="53"/>
      <c r="O81" s="54"/>
      <c r="BP81" s="33"/>
      <c r="BQ81" s="41"/>
      <c r="BR81" s="34"/>
    </row>
    <row r="82" spans="1:70" s="3" customFormat="1" ht="61.2" x14ac:dyDescent="0.3">
      <c r="A82" s="35" t="s">
        <v>1105</v>
      </c>
      <c r="B82" s="36" t="s">
        <v>1531</v>
      </c>
      <c r="C82" s="223" t="s">
        <v>1532</v>
      </c>
      <c r="D82" s="223"/>
      <c r="E82" s="223"/>
      <c r="F82" s="35" t="s">
        <v>56</v>
      </c>
      <c r="G82" s="38">
        <v>0.4</v>
      </c>
      <c r="H82" s="39" t="s">
        <v>1533</v>
      </c>
      <c r="I82" s="39" t="s">
        <v>1534</v>
      </c>
      <c r="J82" s="39">
        <v>367.19</v>
      </c>
      <c r="K82" s="37" t="s">
        <v>42</v>
      </c>
      <c r="L82" s="39">
        <v>13284.73</v>
      </c>
      <c r="M82" s="39">
        <v>11865.72</v>
      </c>
      <c r="N82" s="40" t="s">
        <v>3333</v>
      </c>
      <c r="O82" s="39">
        <v>1257.26</v>
      </c>
      <c r="BP82" s="33"/>
      <c r="BQ82" s="41" t="s">
        <v>1532</v>
      </c>
      <c r="BR82" s="34"/>
    </row>
    <row r="83" spans="1:70" s="3" customFormat="1" ht="14.4" x14ac:dyDescent="0.3">
      <c r="A83" s="42"/>
      <c r="B83" s="43"/>
      <c r="C83" s="44" t="s">
        <v>251</v>
      </c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6"/>
      <c r="BP83" s="33"/>
      <c r="BQ83" s="41"/>
      <c r="BR83" s="34"/>
    </row>
    <row r="84" spans="1:70" s="3" customFormat="1" ht="14.4" x14ac:dyDescent="0.3">
      <c r="A84" s="47"/>
      <c r="B84" s="48"/>
      <c r="C84" s="48"/>
      <c r="D84" s="48"/>
      <c r="E84" s="49" t="s">
        <v>3334</v>
      </c>
      <c r="F84" s="49"/>
      <c r="G84" s="50"/>
      <c r="H84" s="51"/>
      <c r="I84" s="17"/>
      <c r="J84" s="17"/>
      <c r="K84" s="17"/>
      <c r="L84" s="52">
        <v>11517.19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3335</v>
      </c>
      <c r="F85" s="49"/>
      <c r="G85" s="50"/>
      <c r="H85" s="51"/>
      <c r="I85" s="17"/>
      <c r="J85" s="17"/>
      <c r="K85" s="17"/>
      <c r="L85" s="52">
        <v>6055.43</v>
      </c>
      <c r="M85" s="53"/>
      <c r="N85" s="53"/>
      <c r="O85" s="54"/>
      <c r="BP85" s="33"/>
      <c r="BQ85" s="41"/>
      <c r="BR85" s="34"/>
    </row>
    <row r="86" spans="1:70" s="3" customFormat="1" ht="14.4" x14ac:dyDescent="0.3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30857.35</v>
      </c>
      <c r="M86" s="53"/>
      <c r="N86" s="53"/>
      <c r="O86" s="54"/>
      <c r="BP86" s="33"/>
      <c r="BQ86" s="41"/>
      <c r="BR86" s="34"/>
    </row>
    <row r="87" spans="1:70" s="3" customFormat="1" ht="61.2" x14ac:dyDescent="0.3">
      <c r="A87" s="35" t="s">
        <v>151</v>
      </c>
      <c r="B87" s="36" t="s">
        <v>1539</v>
      </c>
      <c r="C87" s="223" t="s">
        <v>1540</v>
      </c>
      <c r="D87" s="223"/>
      <c r="E87" s="223"/>
      <c r="F87" s="35" t="s">
        <v>56</v>
      </c>
      <c r="G87" s="38">
        <v>0.2</v>
      </c>
      <c r="H87" s="39" t="s">
        <v>1541</v>
      </c>
      <c r="I87" s="39" t="s">
        <v>1542</v>
      </c>
      <c r="J87" s="39">
        <v>302.85000000000002</v>
      </c>
      <c r="K87" s="37" t="s">
        <v>42</v>
      </c>
      <c r="L87" s="39">
        <v>5135.8599999999997</v>
      </c>
      <c r="M87" s="39">
        <v>4539.76</v>
      </c>
      <c r="N87" s="40" t="s">
        <v>1543</v>
      </c>
      <c r="O87" s="39">
        <v>518.48</v>
      </c>
      <c r="BP87" s="33"/>
      <c r="BQ87" s="41" t="s">
        <v>1540</v>
      </c>
      <c r="BR87" s="34"/>
    </row>
    <row r="88" spans="1:70" s="3" customFormat="1" ht="14.4" x14ac:dyDescent="0.3">
      <c r="A88" s="42"/>
      <c r="B88" s="43"/>
      <c r="C88" s="44" t="s">
        <v>1544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14.4" x14ac:dyDescent="0.3">
      <c r="A89" s="47"/>
      <c r="B89" s="48"/>
      <c r="C89" s="48"/>
      <c r="D89" s="48"/>
      <c r="E89" s="49" t="s">
        <v>1545</v>
      </c>
      <c r="F89" s="49"/>
      <c r="G89" s="50"/>
      <c r="H89" s="51"/>
      <c r="I89" s="17"/>
      <c r="J89" s="17"/>
      <c r="K89" s="17"/>
      <c r="L89" s="52">
        <v>4407.28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1546</v>
      </c>
      <c r="F90" s="49"/>
      <c r="G90" s="50"/>
      <c r="H90" s="51"/>
      <c r="I90" s="17"/>
      <c r="J90" s="17"/>
      <c r="K90" s="17"/>
      <c r="L90" s="52">
        <v>2317.23</v>
      </c>
      <c r="M90" s="53"/>
      <c r="N90" s="53"/>
      <c r="O90" s="54"/>
      <c r="BP90" s="33"/>
      <c r="BQ90" s="41"/>
      <c r="BR90" s="34"/>
    </row>
    <row r="91" spans="1:70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11860.37</v>
      </c>
      <c r="M91" s="53"/>
      <c r="N91" s="53"/>
      <c r="O91" s="54"/>
      <c r="BP91" s="33"/>
      <c r="BQ91" s="41"/>
      <c r="BR91" s="34"/>
    </row>
    <row r="92" spans="1:70" s="3" customFormat="1" ht="61.2" x14ac:dyDescent="0.3">
      <c r="A92" s="35" t="s">
        <v>156</v>
      </c>
      <c r="B92" s="36" t="s">
        <v>73</v>
      </c>
      <c r="C92" s="223" t="s">
        <v>74</v>
      </c>
      <c r="D92" s="223"/>
      <c r="E92" s="223"/>
      <c r="F92" s="35" t="s">
        <v>56</v>
      </c>
      <c r="G92" s="38">
        <v>1.8</v>
      </c>
      <c r="H92" s="39" t="s">
        <v>75</v>
      </c>
      <c r="I92" s="39" t="s">
        <v>76</v>
      </c>
      <c r="J92" s="39">
        <v>265.20999999999998</v>
      </c>
      <c r="K92" s="37" t="s">
        <v>42</v>
      </c>
      <c r="L92" s="39">
        <v>38610.89</v>
      </c>
      <c r="M92" s="39">
        <v>34018.97</v>
      </c>
      <c r="N92" s="40" t="s">
        <v>3336</v>
      </c>
      <c r="O92" s="39">
        <v>4086.51</v>
      </c>
      <c r="BP92" s="33"/>
      <c r="BQ92" s="41" t="s">
        <v>74</v>
      </c>
      <c r="BR92" s="34"/>
    </row>
    <row r="93" spans="1:70" s="3" customFormat="1" ht="14.4" x14ac:dyDescent="0.3">
      <c r="A93" s="42"/>
      <c r="B93" s="43"/>
      <c r="C93" s="44" t="s">
        <v>3337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6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3338</v>
      </c>
      <c r="F94" s="49"/>
      <c r="G94" s="50"/>
      <c r="H94" s="51"/>
      <c r="I94" s="17"/>
      <c r="J94" s="17"/>
      <c r="K94" s="17"/>
      <c r="L94" s="52">
        <v>33020.57</v>
      </c>
      <c r="M94" s="53"/>
      <c r="N94" s="53"/>
      <c r="O94" s="54"/>
      <c r="BP94" s="33"/>
      <c r="BQ94" s="41"/>
      <c r="BR94" s="34"/>
    </row>
    <row r="95" spans="1:70" s="3" customFormat="1" ht="14.4" x14ac:dyDescent="0.3">
      <c r="A95" s="47"/>
      <c r="B95" s="48"/>
      <c r="C95" s="48"/>
      <c r="D95" s="48"/>
      <c r="E95" s="49" t="s">
        <v>3339</v>
      </c>
      <c r="F95" s="49"/>
      <c r="G95" s="50"/>
      <c r="H95" s="51"/>
      <c r="I95" s="17"/>
      <c r="J95" s="17"/>
      <c r="K95" s="17"/>
      <c r="L95" s="52">
        <v>17361.330000000002</v>
      </c>
      <c r="M95" s="53"/>
      <c r="N95" s="53"/>
      <c r="O95" s="54"/>
      <c r="BP95" s="33"/>
      <c r="BQ95" s="41"/>
      <c r="BR95" s="34"/>
    </row>
    <row r="96" spans="1:70" s="3" customFormat="1" ht="14.4" x14ac:dyDescent="0.3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88992.79</v>
      </c>
      <c r="M96" s="53"/>
      <c r="N96" s="53"/>
      <c r="O96" s="54"/>
      <c r="BP96" s="33"/>
      <c r="BQ96" s="41"/>
      <c r="BR96" s="34"/>
    </row>
    <row r="97" spans="1:70" s="3" customFormat="1" ht="61.2" x14ac:dyDescent="0.3">
      <c r="A97" s="35" t="s">
        <v>1127</v>
      </c>
      <c r="B97" s="36" t="s">
        <v>64</v>
      </c>
      <c r="C97" s="223" t="s">
        <v>65</v>
      </c>
      <c r="D97" s="223"/>
      <c r="E97" s="223"/>
      <c r="F97" s="35" t="s">
        <v>56</v>
      </c>
      <c r="G97" s="38">
        <v>0.6</v>
      </c>
      <c r="H97" s="39" t="s">
        <v>66</v>
      </c>
      <c r="I97" s="39" t="s">
        <v>67</v>
      </c>
      <c r="J97" s="39">
        <v>161.83000000000001</v>
      </c>
      <c r="K97" s="37" t="s">
        <v>42</v>
      </c>
      <c r="L97" s="39">
        <v>11101.33</v>
      </c>
      <c r="M97" s="39">
        <v>10141.39</v>
      </c>
      <c r="N97" s="40" t="s">
        <v>3340</v>
      </c>
      <c r="O97" s="39">
        <v>831.11</v>
      </c>
      <c r="BP97" s="33"/>
      <c r="BQ97" s="41" t="s">
        <v>65</v>
      </c>
      <c r="BR97" s="34"/>
    </row>
    <row r="98" spans="1:70" s="3" customFormat="1" ht="14.4" x14ac:dyDescent="0.3">
      <c r="A98" s="42"/>
      <c r="B98" s="43"/>
      <c r="C98" s="44" t="s">
        <v>1303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4.4" x14ac:dyDescent="0.3">
      <c r="A99" s="47"/>
      <c r="B99" s="48"/>
      <c r="C99" s="48"/>
      <c r="D99" s="48"/>
      <c r="E99" s="49" t="s">
        <v>3341</v>
      </c>
      <c r="F99" s="49"/>
      <c r="G99" s="50"/>
      <c r="H99" s="51"/>
      <c r="I99" s="17"/>
      <c r="J99" s="17"/>
      <c r="K99" s="17"/>
      <c r="L99" s="52">
        <v>9840.92</v>
      </c>
      <c r="M99" s="53"/>
      <c r="N99" s="53"/>
      <c r="O99" s="54"/>
      <c r="BP99" s="33"/>
      <c r="BQ99" s="41"/>
      <c r="BR99" s="34"/>
    </row>
    <row r="100" spans="1:70" s="3" customFormat="1" ht="14.4" x14ac:dyDescent="0.3">
      <c r="A100" s="47"/>
      <c r="B100" s="48"/>
      <c r="C100" s="48"/>
      <c r="D100" s="48"/>
      <c r="E100" s="49" t="s">
        <v>3342</v>
      </c>
      <c r="F100" s="49"/>
      <c r="G100" s="50"/>
      <c r="H100" s="51"/>
      <c r="I100" s="17"/>
      <c r="J100" s="17"/>
      <c r="K100" s="17"/>
      <c r="L100" s="52">
        <v>5174.09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26116.34</v>
      </c>
      <c r="M101" s="53"/>
      <c r="N101" s="53"/>
      <c r="O101" s="54"/>
      <c r="BP101" s="33"/>
      <c r="BQ101" s="41"/>
      <c r="BR101" s="34"/>
    </row>
    <row r="102" spans="1:70" s="3" customFormat="1" ht="61.2" x14ac:dyDescent="0.3">
      <c r="A102" s="35" t="s">
        <v>1137</v>
      </c>
      <c r="B102" s="36" t="s">
        <v>54</v>
      </c>
      <c r="C102" s="223" t="s">
        <v>55</v>
      </c>
      <c r="D102" s="223"/>
      <c r="E102" s="223"/>
      <c r="F102" s="35" t="s">
        <v>56</v>
      </c>
      <c r="G102" s="56">
        <v>2.14</v>
      </c>
      <c r="H102" s="39" t="s">
        <v>57</v>
      </c>
      <c r="I102" s="39" t="s">
        <v>58</v>
      </c>
      <c r="J102" s="39">
        <v>114.45</v>
      </c>
      <c r="K102" s="37" t="s">
        <v>42</v>
      </c>
      <c r="L102" s="39">
        <v>19684.03</v>
      </c>
      <c r="M102" s="39">
        <v>17512.169999999998</v>
      </c>
      <c r="N102" s="40" t="s">
        <v>3343</v>
      </c>
      <c r="O102" s="39">
        <v>2096.54</v>
      </c>
      <c r="BP102" s="33"/>
      <c r="BQ102" s="41" t="s">
        <v>55</v>
      </c>
      <c r="BR102" s="34"/>
    </row>
    <row r="103" spans="1:70" s="3" customFormat="1" ht="14.4" x14ac:dyDescent="0.3">
      <c r="A103" s="42"/>
      <c r="B103" s="43"/>
      <c r="C103" s="44" t="s">
        <v>3344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14.4" x14ac:dyDescent="0.3">
      <c r="A104" s="47"/>
      <c r="B104" s="48"/>
      <c r="C104" s="48"/>
      <c r="D104" s="48"/>
      <c r="E104" s="49" t="s">
        <v>3345</v>
      </c>
      <c r="F104" s="49"/>
      <c r="G104" s="50"/>
      <c r="H104" s="51"/>
      <c r="I104" s="17"/>
      <c r="J104" s="17"/>
      <c r="K104" s="17"/>
      <c r="L104" s="52">
        <v>17000.25</v>
      </c>
      <c r="M104" s="53"/>
      <c r="N104" s="53"/>
      <c r="O104" s="54"/>
      <c r="BP104" s="33"/>
      <c r="BQ104" s="41"/>
      <c r="BR104" s="34"/>
    </row>
    <row r="105" spans="1:70" s="3" customFormat="1" ht="14.4" x14ac:dyDescent="0.3">
      <c r="A105" s="47"/>
      <c r="B105" s="48"/>
      <c r="C105" s="48"/>
      <c r="D105" s="48"/>
      <c r="E105" s="49" t="s">
        <v>3346</v>
      </c>
      <c r="F105" s="49"/>
      <c r="G105" s="50"/>
      <c r="H105" s="51"/>
      <c r="I105" s="17"/>
      <c r="J105" s="17"/>
      <c r="K105" s="17"/>
      <c r="L105" s="52">
        <v>8938.2800000000007</v>
      </c>
      <c r="M105" s="53"/>
      <c r="N105" s="53"/>
      <c r="O105" s="54"/>
      <c r="BP105" s="33"/>
      <c r="BQ105" s="41"/>
      <c r="BR105" s="34"/>
    </row>
    <row r="106" spans="1:70" s="3" customFormat="1" ht="14.4" x14ac:dyDescent="0.3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45622.559999999998</v>
      </c>
      <c r="M106" s="53"/>
      <c r="N106" s="53"/>
      <c r="O106" s="54"/>
      <c r="BP106" s="33"/>
      <c r="BQ106" s="41"/>
      <c r="BR106" s="34"/>
    </row>
    <row r="107" spans="1:70" s="3" customFormat="1" ht="61.2" x14ac:dyDescent="0.3">
      <c r="A107" s="35" t="s">
        <v>171</v>
      </c>
      <c r="B107" s="36" t="s">
        <v>1559</v>
      </c>
      <c r="C107" s="223" t="s">
        <v>3347</v>
      </c>
      <c r="D107" s="223"/>
      <c r="E107" s="223"/>
      <c r="F107" s="35" t="s">
        <v>265</v>
      </c>
      <c r="G107" s="38">
        <v>224.4</v>
      </c>
      <c r="H107" s="39">
        <v>471.01</v>
      </c>
      <c r="I107" s="39"/>
      <c r="J107" s="39">
        <v>471.01</v>
      </c>
      <c r="K107" s="37" t="s">
        <v>42</v>
      </c>
      <c r="L107" s="39">
        <v>904746.15</v>
      </c>
      <c r="M107" s="39"/>
      <c r="N107" s="40"/>
      <c r="O107" s="39">
        <v>904746.15</v>
      </c>
      <c r="BP107" s="33"/>
      <c r="BQ107" s="41" t="s">
        <v>3347</v>
      </c>
      <c r="BR107" s="34"/>
    </row>
    <row r="108" spans="1:70" s="3" customFormat="1" ht="14.4" x14ac:dyDescent="0.3">
      <c r="A108" s="42"/>
      <c r="B108" s="43"/>
      <c r="C108" s="44" t="s">
        <v>3348</v>
      </c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6"/>
      <c r="BP108" s="33"/>
      <c r="BQ108" s="41"/>
      <c r="BR108" s="34"/>
    </row>
    <row r="109" spans="1:70" s="3" customFormat="1" ht="61.2" x14ac:dyDescent="0.3">
      <c r="A109" s="35" t="s">
        <v>181</v>
      </c>
      <c r="B109" s="36" t="s">
        <v>1559</v>
      </c>
      <c r="C109" s="223" t="s">
        <v>3349</v>
      </c>
      <c r="D109" s="223"/>
      <c r="E109" s="223"/>
      <c r="F109" s="35" t="s">
        <v>265</v>
      </c>
      <c r="G109" s="55">
        <v>357</v>
      </c>
      <c r="H109" s="39">
        <v>339.42</v>
      </c>
      <c r="I109" s="39"/>
      <c r="J109" s="39">
        <v>339.42</v>
      </c>
      <c r="K109" s="37" t="s">
        <v>42</v>
      </c>
      <c r="L109" s="39">
        <v>1037240.37</v>
      </c>
      <c r="M109" s="39"/>
      <c r="N109" s="40"/>
      <c r="O109" s="39">
        <v>1037240.37</v>
      </c>
      <c r="BP109" s="33"/>
      <c r="BQ109" s="41" t="s">
        <v>3349</v>
      </c>
      <c r="BR109" s="34"/>
    </row>
    <row r="110" spans="1:70" s="3" customFormat="1" ht="14.4" x14ac:dyDescent="0.3">
      <c r="A110" s="42"/>
      <c r="B110" s="43"/>
      <c r="C110" s="44" t="s">
        <v>749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  <c r="BR110" s="34"/>
    </row>
    <row r="111" spans="1:70" s="3" customFormat="1" ht="61.2" x14ac:dyDescent="0.3">
      <c r="A111" s="35" t="s">
        <v>185</v>
      </c>
      <c r="B111" s="36" t="s">
        <v>1559</v>
      </c>
      <c r="C111" s="223" t="s">
        <v>2365</v>
      </c>
      <c r="D111" s="223"/>
      <c r="E111" s="223"/>
      <c r="F111" s="35" t="s">
        <v>265</v>
      </c>
      <c r="G111" s="38">
        <v>423.3</v>
      </c>
      <c r="H111" s="39">
        <v>282.27999999999997</v>
      </c>
      <c r="I111" s="39"/>
      <c r="J111" s="39">
        <v>282.27999999999997</v>
      </c>
      <c r="K111" s="37" t="s">
        <v>42</v>
      </c>
      <c r="L111" s="39">
        <v>1022826.9</v>
      </c>
      <c r="M111" s="39"/>
      <c r="N111" s="40"/>
      <c r="O111" s="39">
        <v>1022826.9</v>
      </c>
      <c r="BP111" s="33"/>
      <c r="BQ111" s="41" t="s">
        <v>2365</v>
      </c>
      <c r="BR111" s="34"/>
    </row>
    <row r="112" spans="1:70" s="3" customFormat="1" ht="14.4" x14ac:dyDescent="0.3">
      <c r="A112" s="42"/>
      <c r="B112" s="43"/>
      <c r="C112" s="44" t="s">
        <v>3350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41"/>
      <c r="BR112" s="34"/>
    </row>
    <row r="113" spans="1:70" s="3" customFormat="1" ht="61.2" x14ac:dyDescent="0.3">
      <c r="A113" s="35" t="s">
        <v>187</v>
      </c>
      <c r="B113" s="36" t="s">
        <v>1559</v>
      </c>
      <c r="C113" s="223" t="s">
        <v>2366</v>
      </c>
      <c r="D113" s="223"/>
      <c r="E113" s="223"/>
      <c r="F113" s="35" t="s">
        <v>265</v>
      </c>
      <c r="G113" s="38">
        <v>933.3</v>
      </c>
      <c r="H113" s="39">
        <v>175.26</v>
      </c>
      <c r="I113" s="39"/>
      <c r="J113" s="39">
        <v>175.26</v>
      </c>
      <c r="K113" s="37" t="s">
        <v>42</v>
      </c>
      <c r="L113" s="39">
        <v>1400160.55</v>
      </c>
      <c r="M113" s="39"/>
      <c r="N113" s="40"/>
      <c r="O113" s="39">
        <v>1400160.55</v>
      </c>
      <c r="BP113" s="33"/>
      <c r="BQ113" s="41" t="s">
        <v>2366</v>
      </c>
      <c r="BR113" s="34"/>
    </row>
    <row r="114" spans="1:70" s="3" customFormat="1" ht="14.4" x14ac:dyDescent="0.3">
      <c r="A114" s="42"/>
      <c r="B114" s="43"/>
      <c r="C114" s="44" t="s">
        <v>2873</v>
      </c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6"/>
      <c r="BP114" s="33"/>
      <c r="BQ114" s="41"/>
      <c r="BR114" s="34"/>
    </row>
    <row r="115" spans="1:70" s="3" customFormat="1" ht="61.2" x14ac:dyDescent="0.3">
      <c r="A115" s="35" t="s">
        <v>196</v>
      </c>
      <c r="B115" s="36" t="s">
        <v>2367</v>
      </c>
      <c r="C115" s="223" t="s">
        <v>2368</v>
      </c>
      <c r="D115" s="223"/>
      <c r="E115" s="223"/>
      <c r="F115" s="35" t="s">
        <v>265</v>
      </c>
      <c r="G115" s="55">
        <v>867</v>
      </c>
      <c r="H115" s="39">
        <v>118.59</v>
      </c>
      <c r="I115" s="39"/>
      <c r="J115" s="39">
        <v>118.59</v>
      </c>
      <c r="K115" s="37" t="s">
        <v>42</v>
      </c>
      <c r="L115" s="39">
        <v>880118.06</v>
      </c>
      <c r="M115" s="39"/>
      <c r="N115" s="40"/>
      <c r="O115" s="39">
        <v>880118.06</v>
      </c>
      <c r="BP115" s="33"/>
      <c r="BQ115" s="41" t="s">
        <v>2368</v>
      </c>
      <c r="BR115" s="34"/>
    </row>
    <row r="116" spans="1:70" s="3" customFormat="1" ht="14.4" x14ac:dyDescent="0.3">
      <c r="A116" s="42"/>
      <c r="B116" s="43"/>
      <c r="C116" s="44" t="s">
        <v>3351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1.2" x14ac:dyDescent="0.3">
      <c r="A117" s="35" t="s">
        <v>198</v>
      </c>
      <c r="B117" s="36" t="s">
        <v>1572</v>
      </c>
      <c r="C117" s="223" t="s">
        <v>2370</v>
      </c>
      <c r="D117" s="223"/>
      <c r="E117" s="223"/>
      <c r="F117" s="35" t="s">
        <v>265</v>
      </c>
      <c r="G117" s="55">
        <v>255</v>
      </c>
      <c r="H117" s="39">
        <v>76.42</v>
      </c>
      <c r="I117" s="39"/>
      <c r="J117" s="39">
        <v>76.42</v>
      </c>
      <c r="K117" s="37" t="s">
        <v>42</v>
      </c>
      <c r="L117" s="39">
        <v>166809.57999999999</v>
      </c>
      <c r="M117" s="39"/>
      <c r="N117" s="40"/>
      <c r="O117" s="39">
        <v>166809.57999999999</v>
      </c>
      <c r="BP117" s="33"/>
      <c r="BQ117" s="41" t="s">
        <v>2370</v>
      </c>
      <c r="BR117" s="34"/>
    </row>
    <row r="118" spans="1:70" s="3" customFormat="1" ht="14.4" x14ac:dyDescent="0.3">
      <c r="A118" s="42"/>
      <c r="B118" s="43"/>
      <c r="C118" s="44" t="s">
        <v>1576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1.2" x14ac:dyDescent="0.3">
      <c r="A119" s="35" t="s">
        <v>200</v>
      </c>
      <c r="B119" s="36" t="s">
        <v>2372</v>
      </c>
      <c r="C119" s="223" t="s">
        <v>2373</v>
      </c>
      <c r="D119" s="223"/>
      <c r="E119" s="223"/>
      <c r="F119" s="35" t="s">
        <v>265</v>
      </c>
      <c r="G119" s="55">
        <v>714</v>
      </c>
      <c r="H119" s="39">
        <v>46.5</v>
      </c>
      <c r="I119" s="39"/>
      <c r="J119" s="39">
        <v>46.5</v>
      </c>
      <c r="K119" s="37" t="s">
        <v>42</v>
      </c>
      <c r="L119" s="39">
        <v>284200.56</v>
      </c>
      <c r="M119" s="39"/>
      <c r="N119" s="40"/>
      <c r="O119" s="39">
        <v>284200.56</v>
      </c>
      <c r="BP119" s="33"/>
      <c r="BQ119" s="41" t="s">
        <v>2373</v>
      </c>
      <c r="BR119" s="34"/>
    </row>
    <row r="120" spans="1:70" s="3" customFormat="1" ht="14.4" x14ac:dyDescent="0.3">
      <c r="A120" s="42"/>
      <c r="B120" s="43"/>
      <c r="C120" s="44" t="s">
        <v>278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1.2" x14ac:dyDescent="0.3">
      <c r="A121" s="35" t="s">
        <v>202</v>
      </c>
      <c r="B121" s="36" t="s">
        <v>1581</v>
      </c>
      <c r="C121" s="223" t="s">
        <v>2375</v>
      </c>
      <c r="D121" s="223"/>
      <c r="E121" s="223"/>
      <c r="F121" s="35" t="s">
        <v>265</v>
      </c>
      <c r="G121" s="55">
        <v>1581</v>
      </c>
      <c r="H121" s="39">
        <v>35.549999999999997</v>
      </c>
      <c r="I121" s="39"/>
      <c r="J121" s="39">
        <v>35.549999999999997</v>
      </c>
      <c r="K121" s="37" t="s">
        <v>42</v>
      </c>
      <c r="L121" s="39">
        <v>481110.95</v>
      </c>
      <c r="M121" s="39"/>
      <c r="N121" s="40"/>
      <c r="O121" s="39">
        <v>481110.95</v>
      </c>
      <c r="BP121" s="33"/>
      <c r="BQ121" s="41" t="s">
        <v>2375</v>
      </c>
      <c r="BR121" s="34"/>
    </row>
    <row r="122" spans="1:70" s="3" customFormat="1" ht="14.4" x14ac:dyDescent="0.3">
      <c r="A122" s="42"/>
      <c r="B122" s="43"/>
      <c r="C122" s="44" t="s">
        <v>3352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1.2" x14ac:dyDescent="0.3">
      <c r="A123" s="35" t="s">
        <v>211</v>
      </c>
      <c r="B123" s="36" t="s">
        <v>1581</v>
      </c>
      <c r="C123" s="223" t="s">
        <v>3353</v>
      </c>
      <c r="D123" s="223"/>
      <c r="E123" s="223"/>
      <c r="F123" s="35" t="s">
        <v>265</v>
      </c>
      <c r="G123" s="38">
        <v>20.399999999999999</v>
      </c>
      <c r="H123" s="39">
        <v>232.08</v>
      </c>
      <c r="I123" s="39"/>
      <c r="J123" s="39">
        <v>232.08</v>
      </c>
      <c r="K123" s="37" t="s">
        <v>42</v>
      </c>
      <c r="L123" s="39">
        <v>40526.74</v>
      </c>
      <c r="M123" s="39"/>
      <c r="N123" s="40"/>
      <c r="O123" s="39">
        <v>40526.74</v>
      </c>
      <c r="BP123" s="33"/>
      <c r="BQ123" s="41" t="s">
        <v>3353</v>
      </c>
      <c r="BR123" s="34"/>
    </row>
    <row r="124" spans="1:70" s="3" customFormat="1" ht="14.4" x14ac:dyDescent="0.3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1.2" x14ac:dyDescent="0.3">
      <c r="A125" s="35" t="s">
        <v>213</v>
      </c>
      <c r="B125" s="36" t="s">
        <v>1581</v>
      </c>
      <c r="C125" s="223" t="s">
        <v>2638</v>
      </c>
      <c r="D125" s="223"/>
      <c r="E125" s="223"/>
      <c r="F125" s="35" t="s">
        <v>265</v>
      </c>
      <c r="G125" s="55">
        <v>612</v>
      </c>
      <c r="H125" s="39">
        <v>205.49</v>
      </c>
      <c r="I125" s="39"/>
      <c r="J125" s="39">
        <v>205.49</v>
      </c>
      <c r="K125" s="37" t="s">
        <v>42</v>
      </c>
      <c r="L125" s="39">
        <v>1076504.57</v>
      </c>
      <c r="M125" s="39"/>
      <c r="N125" s="40"/>
      <c r="O125" s="39">
        <v>1076504.57</v>
      </c>
      <c r="BP125" s="33"/>
      <c r="BQ125" s="41" t="s">
        <v>2638</v>
      </c>
      <c r="BR125" s="34"/>
    </row>
    <row r="126" spans="1:70" s="3" customFormat="1" ht="14.4" x14ac:dyDescent="0.3">
      <c r="A126" s="42"/>
      <c r="B126" s="43"/>
      <c r="C126" s="44" t="s">
        <v>1578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1.2" x14ac:dyDescent="0.3">
      <c r="A127" s="35" t="s">
        <v>215</v>
      </c>
      <c r="B127" s="36" t="s">
        <v>1581</v>
      </c>
      <c r="C127" s="223" t="s">
        <v>3354</v>
      </c>
      <c r="D127" s="223"/>
      <c r="E127" s="223"/>
      <c r="F127" s="35" t="s">
        <v>265</v>
      </c>
      <c r="G127" s="38">
        <v>535.5</v>
      </c>
      <c r="H127" s="39">
        <v>152.19999999999999</v>
      </c>
      <c r="I127" s="39"/>
      <c r="J127" s="39">
        <v>152.19999999999999</v>
      </c>
      <c r="K127" s="37" t="s">
        <v>42</v>
      </c>
      <c r="L127" s="39">
        <v>697666.54</v>
      </c>
      <c r="M127" s="39"/>
      <c r="N127" s="40"/>
      <c r="O127" s="39">
        <v>697666.54</v>
      </c>
      <c r="BP127" s="33"/>
      <c r="BQ127" s="41" t="s">
        <v>3354</v>
      </c>
      <c r="BR127" s="34"/>
    </row>
    <row r="128" spans="1:70" s="3" customFormat="1" ht="14.4" x14ac:dyDescent="0.3">
      <c r="A128" s="42"/>
      <c r="B128" s="43"/>
      <c r="C128" s="44" t="s">
        <v>3355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  <c r="BR128" s="34"/>
    </row>
    <row r="129" spans="1:70" s="3" customFormat="1" ht="61.2" x14ac:dyDescent="0.3">
      <c r="A129" s="35" t="s">
        <v>217</v>
      </c>
      <c r="B129" s="36" t="s">
        <v>1581</v>
      </c>
      <c r="C129" s="223" t="s">
        <v>3356</v>
      </c>
      <c r="D129" s="223"/>
      <c r="E129" s="223"/>
      <c r="F129" s="35" t="s">
        <v>265</v>
      </c>
      <c r="G129" s="38">
        <v>132.6</v>
      </c>
      <c r="H129" s="39">
        <v>106.14</v>
      </c>
      <c r="I129" s="39"/>
      <c r="J129" s="39">
        <v>106.14</v>
      </c>
      <c r="K129" s="37" t="s">
        <v>42</v>
      </c>
      <c r="L129" s="39">
        <v>120474.84</v>
      </c>
      <c r="M129" s="39"/>
      <c r="N129" s="40"/>
      <c r="O129" s="39">
        <v>120474.84</v>
      </c>
      <c r="BP129" s="33"/>
      <c r="BQ129" s="41" t="s">
        <v>3356</v>
      </c>
      <c r="BR129" s="34"/>
    </row>
    <row r="130" spans="1:70" s="3" customFormat="1" ht="14.4" x14ac:dyDescent="0.3">
      <c r="A130" s="42"/>
      <c r="B130" s="43"/>
      <c r="C130" s="44" t="s">
        <v>2197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  <c r="BR130" s="34"/>
    </row>
    <row r="131" spans="1:70" s="3" customFormat="1" ht="61.2" x14ac:dyDescent="0.3">
      <c r="A131" s="35" t="s">
        <v>219</v>
      </c>
      <c r="B131" s="36" t="s">
        <v>2639</v>
      </c>
      <c r="C131" s="223" t="s">
        <v>2640</v>
      </c>
      <c r="D131" s="223"/>
      <c r="E131" s="223"/>
      <c r="F131" s="35" t="s">
        <v>265</v>
      </c>
      <c r="G131" s="55">
        <v>51</v>
      </c>
      <c r="H131" s="39">
        <v>47.4</v>
      </c>
      <c r="I131" s="39"/>
      <c r="J131" s="39">
        <v>47.4</v>
      </c>
      <c r="K131" s="37" t="s">
        <v>42</v>
      </c>
      <c r="L131" s="39">
        <v>20692.939999999999</v>
      </c>
      <c r="M131" s="39"/>
      <c r="N131" s="40"/>
      <c r="O131" s="39">
        <v>20692.939999999999</v>
      </c>
      <c r="BP131" s="33"/>
      <c r="BQ131" s="41" t="s">
        <v>2640</v>
      </c>
      <c r="BR131" s="34"/>
    </row>
    <row r="132" spans="1:70" s="3" customFormat="1" ht="14.4" x14ac:dyDescent="0.3">
      <c r="A132" s="42"/>
      <c r="B132" s="43"/>
      <c r="C132" s="44" t="s">
        <v>287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1.2" x14ac:dyDescent="0.3">
      <c r="A133" s="35" t="s">
        <v>221</v>
      </c>
      <c r="B133" s="36" t="s">
        <v>1581</v>
      </c>
      <c r="C133" s="223" t="s">
        <v>2643</v>
      </c>
      <c r="D133" s="223"/>
      <c r="E133" s="223"/>
      <c r="F133" s="35" t="s">
        <v>265</v>
      </c>
      <c r="G133" s="55">
        <v>561</v>
      </c>
      <c r="H133" s="39">
        <v>72.33</v>
      </c>
      <c r="I133" s="39"/>
      <c r="J133" s="39">
        <v>72.33</v>
      </c>
      <c r="K133" s="37" t="s">
        <v>42</v>
      </c>
      <c r="L133" s="39">
        <v>347340.23</v>
      </c>
      <c r="M133" s="39"/>
      <c r="N133" s="40"/>
      <c r="O133" s="39">
        <v>347340.23</v>
      </c>
      <c r="BP133" s="33"/>
      <c r="BQ133" s="41" t="s">
        <v>2643</v>
      </c>
      <c r="BR133" s="34"/>
    </row>
    <row r="134" spans="1:70" s="3" customFormat="1" ht="14.4" x14ac:dyDescent="0.3">
      <c r="A134" s="42"/>
      <c r="B134" s="43"/>
      <c r="C134" s="44" t="s">
        <v>285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1.2" x14ac:dyDescent="0.3">
      <c r="A135" s="35" t="s">
        <v>230</v>
      </c>
      <c r="B135" s="36" t="s">
        <v>1581</v>
      </c>
      <c r="C135" s="223" t="s">
        <v>2645</v>
      </c>
      <c r="D135" s="223"/>
      <c r="E135" s="223"/>
      <c r="F135" s="35" t="s">
        <v>265</v>
      </c>
      <c r="G135" s="55">
        <v>1785</v>
      </c>
      <c r="H135" s="39">
        <v>47.4</v>
      </c>
      <c r="I135" s="39"/>
      <c r="J135" s="39">
        <v>47.4</v>
      </c>
      <c r="K135" s="37" t="s">
        <v>42</v>
      </c>
      <c r="L135" s="39">
        <v>724253.04</v>
      </c>
      <c r="M135" s="39"/>
      <c r="N135" s="40"/>
      <c r="O135" s="39">
        <v>724253.04</v>
      </c>
      <c r="BP135" s="33"/>
      <c r="BQ135" s="41" t="s">
        <v>2645</v>
      </c>
      <c r="BR135" s="34"/>
    </row>
    <row r="136" spans="1:70" s="3" customFormat="1" ht="14.4" x14ac:dyDescent="0.3">
      <c r="A136" s="42"/>
      <c r="B136" s="43"/>
      <c r="C136" s="44" t="s">
        <v>3357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1.2" x14ac:dyDescent="0.3">
      <c r="A137" s="35" t="s">
        <v>232</v>
      </c>
      <c r="B137" s="36" t="s">
        <v>2384</v>
      </c>
      <c r="C137" s="223" t="s">
        <v>2647</v>
      </c>
      <c r="D137" s="223"/>
      <c r="E137" s="223"/>
      <c r="F137" s="35" t="s">
        <v>265</v>
      </c>
      <c r="G137" s="38">
        <v>56.1</v>
      </c>
      <c r="H137" s="39">
        <v>45.01</v>
      </c>
      <c r="I137" s="39"/>
      <c r="J137" s="39">
        <v>45.01</v>
      </c>
      <c r="K137" s="37" t="s">
        <v>42</v>
      </c>
      <c r="L137" s="39">
        <v>21614.52</v>
      </c>
      <c r="M137" s="39"/>
      <c r="N137" s="40"/>
      <c r="O137" s="39">
        <v>21614.52</v>
      </c>
      <c r="BP137" s="33"/>
      <c r="BQ137" s="41" t="s">
        <v>2647</v>
      </c>
      <c r="BR137" s="34"/>
    </row>
    <row r="138" spans="1:70" s="3" customFormat="1" ht="14.4" x14ac:dyDescent="0.3">
      <c r="A138" s="42"/>
      <c r="B138" s="43"/>
      <c r="C138" s="44" t="s">
        <v>2629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61.2" x14ac:dyDescent="0.3">
      <c r="A139" s="35" t="s">
        <v>235</v>
      </c>
      <c r="B139" s="36" t="s">
        <v>310</v>
      </c>
      <c r="C139" s="223" t="s">
        <v>311</v>
      </c>
      <c r="D139" s="223"/>
      <c r="E139" s="223"/>
      <c r="F139" s="35" t="s">
        <v>238</v>
      </c>
      <c r="G139" s="38">
        <v>3.7</v>
      </c>
      <c r="H139" s="39" t="s">
        <v>312</v>
      </c>
      <c r="I139" s="39" t="s">
        <v>313</v>
      </c>
      <c r="J139" s="39">
        <v>171.88</v>
      </c>
      <c r="K139" s="37" t="s">
        <v>42</v>
      </c>
      <c r="L139" s="39">
        <v>62030.48</v>
      </c>
      <c r="M139" s="39">
        <v>54970.04</v>
      </c>
      <c r="N139" s="40" t="s">
        <v>3358</v>
      </c>
      <c r="O139" s="39">
        <v>5443.78</v>
      </c>
      <c r="BP139" s="33"/>
      <c r="BQ139" s="41" t="s">
        <v>311</v>
      </c>
      <c r="BR139" s="34"/>
    </row>
    <row r="140" spans="1:70" s="3" customFormat="1" ht="14.4" x14ac:dyDescent="0.3">
      <c r="A140" s="42"/>
      <c r="B140" s="43"/>
      <c r="C140" s="44" t="s">
        <v>3359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3360</v>
      </c>
      <c r="F141" s="49"/>
      <c r="G141" s="50"/>
      <c r="H141" s="51"/>
      <c r="I141" s="17"/>
      <c r="J141" s="17"/>
      <c r="K141" s="17"/>
      <c r="L141" s="52">
        <v>53389.75</v>
      </c>
      <c r="M141" s="53"/>
      <c r="N141" s="53"/>
      <c r="O141" s="54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3361</v>
      </c>
      <c r="F142" s="49"/>
      <c r="G142" s="50"/>
      <c r="H142" s="51"/>
      <c r="I142" s="17"/>
      <c r="J142" s="17"/>
      <c r="K142" s="17"/>
      <c r="L142" s="52">
        <v>28070.9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143491.13</v>
      </c>
      <c r="M143" s="53"/>
      <c r="N143" s="53"/>
      <c r="O143" s="54"/>
      <c r="BP143" s="33"/>
      <c r="BQ143" s="41"/>
      <c r="BR143" s="34"/>
    </row>
    <row r="144" spans="1:70" s="3" customFormat="1" ht="61.2" x14ac:dyDescent="0.3">
      <c r="A144" s="35" t="s">
        <v>245</v>
      </c>
      <c r="B144" s="36" t="s">
        <v>2652</v>
      </c>
      <c r="C144" s="223" t="s">
        <v>3362</v>
      </c>
      <c r="D144" s="223"/>
      <c r="E144" s="223"/>
      <c r="F144" s="35" t="s">
        <v>265</v>
      </c>
      <c r="G144" s="38">
        <v>20.6</v>
      </c>
      <c r="H144" s="39">
        <v>143.46</v>
      </c>
      <c r="I144" s="39"/>
      <c r="J144" s="39">
        <v>143.46</v>
      </c>
      <c r="K144" s="37" t="s">
        <v>42</v>
      </c>
      <c r="L144" s="39">
        <v>25297.16</v>
      </c>
      <c r="M144" s="39"/>
      <c r="N144" s="40"/>
      <c r="O144" s="39">
        <v>25297.16</v>
      </c>
      <c r="BP144" s="33"/>
      <c r="BQ144" s="41" t="s">
        <v>3362</v>
      </c>
      <c r="BR144" s="34"/>
    </row>
    <row r="145" spans="1:70" s="3" customFormat="1" ht="14.4" x14ac:dyDescent="0.3">
      <c r="A145" s="42"/>
      <c r="B145" s="43"/>
      <c r="C145" s="44" t="s">
        <v>2734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1.2" x14ac:dyDescent="0.3">
      <c r="A146" s="35" t="s">
        <v>254</v>
      </c>
      <c r="B146" s="36" t="s">
        <v>2652</v>
      </c>
      <c r="C146" s="223" t="s">
        <v>1595</v>
      </c>
      <c r="D146" s="223"/>
      <c r="E146" s="223"/>
      <c r="F146" s="35" t="s">
        <v>265</v>
      </c>
      <c r="G146" s="55">
        <v>103</v>
      </c>
      <c r="H146" s="39">
        <v>41.42</v>
      </c>
      <c r="I146" s="39"/>
      <c r="J146" s="39">
        <v>41.42</v>
      </c>
      <c r="K146" s="37" t="s">
        <v>42</v>
      </c>
      <c r="L146" s="39">
        <v>36519.19</v>
      </c>
      <c r="M146" s="39"/>
      <c r="N146" s="40"/>
      <c r="O146" s="39">
        <v>36519.19</v>
      </c>
      <c r="BP146" s="33"/>
      <c r="BQ146" s="41" t="s">
        <v>1595</v>
      </c>
      <c r="BR146" s="34"/>
    </row>
    <row r="147" spans="1:70" s="3" customFormat="1" ht="14.4" x14ac:dyDescent="0.3">
      <c r="A147" s="42"/>
      <c r="B147" s="43"/>
      <c r="C147" s="44" t="s">
        <v>3218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1.2" x14ac:dyDescent="0.3">
      <c r="A148" s="35" t="s">
        <v>288</v>
      </c>
      <c r="B148" s="36" t="s">
        <v>2655</v>
      </c>
      <c r="C148" s="223" t="s">
        <v>1601</v>
      </c>
      <c r="D148" s="223"/>
      <c r="E148" s="223"/>
      <c r="F148" s="35" t="s">
        <v>265</v>
      </c>
      <c r="G148" s="55">
        <v>103</v>
      </c>
      <c r="H148" s="39">
        <v>29.8</v>
      </c>
      <c r="I148" s="39"/>
      <c r="J148" s="39">
        <v>29.8</v>
      </c>
      <c r="K148" s="37" t="s">
        <v>42</v>
      </c>
      <c r="L148" s="39">
        <v>26274.06</v>
      </c>
      <c r="M148" s="39"/>
      <c r="N148" s="40"/>
      <c r="O148" s="39">
        <v>26274.06</v>
      </c>
      <c r="BP148" s="33"/>
      <c r="BQ148" s="41" t="s">
        <v>1601</v>
      </c>
      <c r="BR148" s="34"/>
    </row>
    <row r="149" spans="1:70" s="3" customFormat="1" ht="14.4" x14ac:dyDescent="0.3">
      <c r="A149" s="42"/>
      <c r="B149" s="43"/>
      <c r="C149" s="44" t="s">
        <v>3218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1.2" x14ac:dyDescent="0.3">
      <c r="A150" s="35" t="s">
        <v>300</v>
      </c>
      <c r="B150" s="36" t="s">
        <v>2656</v>
      </c>
      <c r="C150" s="223" t="s">
        <v>1604</v>
      </c>
      <c r="D150" s="223"/>
      <c r="E150" s="223"/>
      <c r="F150" s="35" t="s">
        <v>265</v>
      </c>
      <c r="G150" s="55">
        <v>153</v>
      </c>
      <c r="H150" s="39">
        <v>7.41</v>
      </c>
      <c r="I150" s="39"/>
      <c r="J150" s="39">
        <v>7.41</v>
      </c>
      <c r="K150" s="37" t="s">
        <v>42</v>
      </c>
      <c r="L150" s="39">
        <v>9704.73</v>
      </c>
      <c r="M150" s="39"/>
      <c r="N150" s="40"/>
      <c r="O150" s="39">
        <v>9704.73</v>
      </c>
      <c r="BP150" s="33"/>
      <c r="BQ150" s="41" t="s">
        <v>1604</v>
      </c>
      <c r="BR150" s="34"/>
    </row>
    <row r="151" spans="1:70" s="3" customFormat="1" ht="14.4" x14ac:dyDescent="0.3">
      <c r="A151" s="42"/>
      <c r="B151" s="43"/>
      <c r="C151" s="44" t="s">
        <v>1313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6"/>
      <c r="BP151" s="33"/>
      <c r="BQ151" s="41"/>
      <c r="BR151" s="34"/>
    </row>
    <row r="152" spans="1:70" s="3" customFormat="1" ht="14.4" x14ac:dyDescent="0.3">
      <c r="A152" s="224" t="s">
        <v>1606</v>
      </c>
      <c r="B152" s="225"/>
      <c r="C152" s="225"/>
      <c r="D152" s="225"/>
      <c r="E152" s="225"/>
      <c r="F152" s="225"/>
      <c r="G152" s="225"/>
      <c r="H152" s="225"/>
      <c r="I152" s="225"/>
      <c r="J152" s="225"/>
      <c r="K152" s="225"/>
      <c r="L152" s="225"/>
      <c r="M152" s="225"/>
      <c r="N152" s="225"/>
      <c r="O152" s="226"/>
      <c r="BP152" s="33"/>
      <c r="BQ152" s="41"/>
      <c r="BR152" s="34" t="s">
        <v>1606</v>
      </c>
    </row>
    <row r="153" spans="1:70" s="3" customFormat="1" ht="61.2" x14ac:dyDescent="0.3">
      <c r="A153" s="35" t="s">
        <v>309</v>
      </c>
      <c r="B153" s="36" t="s">
        <v>589</v>
      </c>
      <c r="C153" s="223" t="s">
        <v>590</v>
      </c>
      <c r="D153" s="223"/>
      <c r="E153" s="223"/>
      <c r="F153" s="35" t="s">
        <v>174</v>
      </c>
      <c r="G153" s="56">
        <v>0.01</v>
      </c>
      <c r="H153" s="39" t="s">
        <v>591</v>
      </c>
      <c r="I153" s="39" t="s">
        <v>592</v>
      </c>
      <c r="J153" s="39">
        <v>109.43</v>
      </c>
      <c r="K153" s="37" t="s">
        <v>42</v>
      </c>
      <c r="L153" s="39">
        <v>165.25</v>
      </c>
      <c r="M153" s="39">
        <v>153.91999999999999</v>
      </c>
      <c r="N153" s="40" t="s">
        <v>2394</v>
      </c>
      <c r="O153" s="39">
        <v>9.3699999999999992</v>
      </c>
      <c r="BP153" s="33"/>
      <c r="BQ153" s="41" t="s">
        <v>590</v>
      </c>
      <c r="BR153" s="34"/>
    </row>
    <row r="154" spans="1:70" s="3" customFormat="1" ht="14.4" x14ac:dyDescent="0.3">
      <c r="A154" s="42"/>
      <c r="B154" s="43"/>
      <c r="C154" s="44" t="s">
        <v>2141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6"/>
      <c r="BP154" s="33"/>
      <c r="BQ154" s="41"/>
      <c r="BR154" s="34"/>
    </row>
    <row r="155" spans="1:70" s="3" customFormat="1" ht="14.4" x14ac:dyDescent="0.3">
      <c r="A155" s="47"/>
      <c r="B155" s="48"/>
      <c r="C155" s="48"/>
      <c r="D155" s="48"/>
      <c r="E155" s="49" t="s">
        <v>2395</v>
      </c>
      <c r="F155" s="49"/>
      <c r="G155" s="50"/>
      <c r="H155" s="51"/>
      <c r="I155" s="17"/>
      <c r="J155" s="17"/>
      <c r="K155" s="17"/>
      <c r="L155" s="52">
        <v>149.49</v>
      </c>
      <c r="M155" s="53"/>
      <c r="N155" s="53"/>
      <c r="O155" s="54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2396</v>
      </c>
      <c r="F156" s="49"/>
      <c r="G156" s="50"/>
      <c r="H156" s="51"/>
      <c r="I156" s="17"/>
      <c r="J156" s="17"/>
      <c r="K156" s="17"/>
      <c r="L156" s="52">
        <v>78.599999999999994</v>
      </c>
      <c r="M156" s="53"/>
      <c r="N156" s="53"/>
      <c r="O156" s="54"/>
      <c r="BP156" s="33"/>
      <c r="BQ156" s="41"/>
      <c r="BR156" s="34"/>
    </row>
    <row r="157" spans="1:70" s="3" customFormat="1" ht="14.4" x14ac:dyDescent="0.3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393.34</v>
      </c>
      <c r="M157" s="53"/>
      <c r="N157" s="53"/>
      <c r="O157" s="54"/>
      <c r="BP157" s="33"/>
      <c r="BQ157" s="41"/>
      <c r="BR157" s="34"/>
    </row>
    <row r="158" spans="1:70" s="3" customFormat="1" ht="30.6" x14ac:dyDescent="0.3">
      <c r="A158" s="35" t="s">
        <v>3363</v>
      </c>
      <c r="B158" s="36" t="s">
        <v>3364</v>
      </c>
      <c r="C158" s="223" t="s">
        <v>1612</v>
      </c>
      <c r="D158" s="223"/>
      <c r="E158" s="223"/>
      <c r="F158" s="35" t="s">
        <v>437</v>
      </c>
      <c r="G158" s="55">
        <v>1</v>
      </c>
      <c r="H158" s="39">
        <v>1737.2</v>
      </c>
      <c r="I158" s="39"/>
      <c r="J158" s="39"/>
      <c r="K158" s="37" t="s">
        <v>52</v>
      </c>
      <c r="L158" s="39">
        <v>10822.76</v>
      </c>
      <c r="M158" s="39"/>
      <c r="N158" s="40"/>
      <c r="O158" s="39"/>
      <c r="BP158" s="33"/>
      <c r="BQ158" s="41" t="s">
        <v>1612</v>
      </c>
      <c r="BR158" s="34"/>
    </row>
    <row r="159" spans="1:70" s="3" customFormat="1" ht="14.4" x14ac:dyDescent="0.3">
      <c r="A159" s="224" t="s">
        <v>1677</v>
      </c>
      <c r="B159" s="225"/>
      <c r="C159" s="225"/>
      <c r="D159" s="225"/>
      <c r="E159" s="225"/>
      <c r="F159" s="225"/>
      <c r="G159" s="225"/>
      <c r="H159" s="225"/>
      <c r="I159" s="225"/>
      <c r="J159" s="225"/>
      <c r="K159" s="225"/>
      <c r="L159" s="225"/>
      <c r="M159" s="225"/>
      <c r="N159" s="225"/>
      <c r="O159" s="226"/>
      <c r="BP159" s="33"/>
      <c r="BQ159" s="41"/>
      <c r="BR159" s="34" t="s">
        <v>1677</v>
      </c>
    </row>
    <row r="160" spans="1:70" s="3" customFormat="1" ht="61.2" x14ac:dyDescent="0.3">
      <c r="A160" s="35" t="s">
        <v>331</v>
      </c>
      <c r="B160" s="36" t="s">
        <v>324</v>
      </c>
      <c r="C160" s="223" t="s">
        <v>325</v>
      </c>
      <c r="D160" s="223"/>
      <c r="E160" s="223"/>
      <c r="F160" s="35" t="s">
        <v>326</v>
      </c>
      <c r="G160" s="55">
        <v>10</v>
      </c>
      <c r="H160" s="39" t="s">
        <v>1438</v>
      </c>
      <c r="I160" s="39"/>
      <c r="J160" s="39">
        <v>1.55</v>
      </c>
      <c r="K160" s="37" t="s">
        <v>42</v>
      </c>
      <c r="L160" s="39">
        <v>1928.21</v>
      </c>
      <c r="M160" s="39">
        <v>1795.53</v>
      </c>
      <c r="N160" s="40"/>
      <c r="O160" s="39">
        <v>132.68</v>
      </c>
      <c r="BP160" s="33"/>
      <c r="BQ160" s="41" t="s">
        <v>325</v>
      </c>
      <c r="BR160" s="34"/>
    </row>
    <row r="161" spans="1:70" s="3" customFormat="1" ht="14.4" x14ac:dyDescent="0.3">
      <c r="A161" s="47"/>
      <c r="B161" s="48"/>
      <c r="C161" s="48"/>
      <c r="D161" s="48"/>
      <c r="E161" s="49" t="s">
        <v>1678</v>
      </c>
      <c r="F161" s="49"/>
      <c r="G161" s="50"/>
      <c r="H161" s="51"/>
      <c r="I161" s="17"/>
      <c r="J161" s="17"/>
      <c r="K161" s="17"/>
      <c r="L161" s="52">
        <v>1741.66</v>
      </c>
      <c r="M161" s="53"/>
      <c r="N161" s="53"/>
      <c r="O161" s="54"/>
      <c r="BP161" s="33"/>
      <c r="BQ161" s="41"/>
      <c r="BR161" s="34"/>
    </row>
    <row r="162" spans="1:70" s="3" customFormat="1" ht="14.4" x14ac:dyDescent="0.3">
      <c r="A162" s="47"/>
      <c r="B162" s="48"/>
      <c r="C162" s="48"/>
      <c r="D162" s="48"/>
      <c r="E162" s="49" t="s">
        <v>1679</v>
      </c>
      <c r="F162" s="49"/>
      <c r="G162" s="50"/>
      <c r="H162" s="51"/>
      <c r="I162" s="17"/>
      <c r="J162" s="17"/>
      <c r="K162" s="17"/>
      <c r="L162" s="52">
        <v>915.72</v>
      </c>
      <c r="M162" s="53"/>
      <c r="N162" s="53"/>
      <c r="O162" s="54"/>
      <c r="BP162" s="33"/>
      <c r="BQ162" s="41"/>
      <c r="BR162" s="34"/>
    </row>
    <row r="163" spans="1:70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4585.59</v>
      </c>
      <c r="M163" s="53"/>
      <c r="N163" s="53"/>
      <c r="O163" s="54"/>
      <c r="BP163" s="33"/>
      <c r="BQ163" s="41"/>
      <c r="BR163" s="34"/>
    </row>
    <row r="164" spans="1:70" s="3" customFormat="1" ht="61.2" x14ac:dyDescent="0.3">
      <c r="A164" s="35" t="s">
        <v>335</v>
      </c>
      <c r="B164" s="36" t="s">
        <v>2657</v>
      </c>
      <c r="C164" s="223" t="s">
        <v>1681</v>
      </c>
      <c r="D164" s="223"/>
      <c r="E164" s="223"/>
      <c r="F164" s="35" t="s">
        <v>437</v>
      </c>
      <c r="G164" s="55">
        <v>25</v>
      </c>
      <c r="H164" s="39">
        <v>814.25</v>
      </c>
      <c r="I164" s="39"/>
      <c r="J164" s="39">
        <v>814.25</v>
      </c>
      <c r="K164" s="37" t="s">
        <v>42</v>
      </c>
      <c r="L164" s="39">
        <v>174249.5</v>
      </c>
      <c r="M164" s="39"/>
      <c r="N164" s="40"/>
      <c r="O164" s="39">
        <v>174249.5</v>
      </c>
      <c r="BP164" s="33"/>
      <c r="BQ164" s="41" t="s">
        <v>1681</v>
      </c>
      <c r="BR164" s="34"/>
    </row>
    <row r="165" spans="1:70" s="3" customFormat="1" ht="61.2" x14ac:dyDescent="0.3">
      <c r="A165" s="35" t="s">
        <v>339</v>
      </c>
      <c r="B165" s="36" t="s">
        <v>2658</v>
      </c>
      <c r="C165" s="223" t="s">
        <v>1683</v>
      </c>
      <c r="D165" s="223"/>
      <c r="E165" s="223"/>
      <c r="F165" s="35" t="s">
        <v>437</v>
      </c>
      <c r="G165" s="55">
        <v>25</v>
      </c>
      <c r="H165" s="39">
        <v>181.62</v>
      </c>
      <c r="I165" s="39"/>
      <c r="J165" s="39">
        <v>181.62</v>
      </c>
      <c r="K165" s="37" t="s">
        <v>42</v>
      </c>
      <c r="L165" s="39">
        <v>38866.68</v>
      </c>
      <c r="M165" s="39"/>
      <c r="N165" s="40"/>
      <c r="O165" s="39">
        <v>38866.68</v>
      </c>
      <c r="BP165" s="33"/>
      <c r="BQ165" s="41" t="s">
        <v>1683</v>
      </c>
      <c r="BR165" s="34"/>
    </row>
    <row r="166" spans="1:70" s="3" customFormat="1" ht="61.2" x14ac:dyDescent="0.3">
      <c r="A166" s="35" t="s">
        <v>342</v>
      </c>
      <c r="B166" s="36" t="s">
        <v>2659</v>
      </c>
      <c r="C166" s="223" t="s">
        <v>1685</v>
      </c>
      <c r="D166" s="223"/>
      <c r="E166" s="223"/>
      <c r="F166" s="35" t="s">
        <v>437</v>
      </c>
      <c r="G166" s="55">
        <v>5</v>
      </c>
      <c r="H166" s="39">
        <v>2214.5700000000002</v>
      </c>
      <c r="I166" s="39"/>
      <c r="J166" s="39">
        <v>2214.5700000000002</v>
      </c>
      <c r="K166" s="37" t="s">
        <v>42</v>
      </c>
      <c r="L166" s="39">
        <v>94783.6</v>
      </c>
      <c r="M166" s="39"/>
      <c r="N166" s="40"/>
      <c r="O166" s="39">
        <v>94783.6</v>
      </c>
      <c r="BP166" s="33"/>
      <c r="BQ166" s="41" t="s">
        <v>1685</v>
      </c>
      <c r="BR166" s="34"/>
    </row>
    <row r="167" spans="1:70" s="3" customFormat="1" ht="61.2" x14ac:dyDescent="0.3">
      <c r="A167" s="35" t="s">
        <v>350</v>
      </c>
      <c r="B167" s="36" t="s">
        <v>1686</v>
      </c>
      <c r="C167" s="223" t="s">
        <v>1687</v>
      </c>
      <c r="D167" s="223"/>
      <c r="E167" s="223"/>
      <c r="F167" s="35" t="s">
        <v>1688</v>
      </c>
      <c r="G167" s="56">
        <v>1.68</v>
      </c>
      <c r="H167" s="39" t="s">
        <v>1689</v>
      </c>
      <c r="I167" s="39">
        <v>88.52</v>
      </c>
      <c r="J167" s="39"/>
      <c r="K167" s="37" t="s">
        <v>42</v>
      </c>
      <c r="L167" s="39">
        <v>9808.1299999999992</v>
      </c>
      <c r="M167" s="39">
        <v>8109.69</v>
      </c>
      <c r="N167" s="40">
        <v>1698.44</v>
      </c>
      <c r="O167" s="39"/>
      <c r="BP167" s="33"/>
      <c r="BQ167" s="41" t="s">
        <v>1687</v>
      </c>
      <c r="BR167" s="34"/>
    </row>
    <row r="168" spans="1:70" s="3" customFormat="1" ht="14.4" x14ac:dyDescent="0.3">
      <c r="A168" s="42"/>
      <c r="B168" s="43"/>
      <c r="C168" s="44" t="s">
        <v>3365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3366</v>
      </c>
      <c r="F169" s="49"/>
      <c r="G169" s="50"/>
      <c r="H169" s="51"/>
      <c r="I169" s="17"/>
      <c r="J169" s="17"/>
      <c r="K169" s="17"/>
      <c r="L169" s="52">
        <v>7866.4</v>
      </c>
      <c r="M169" s="53"/>
      <c r="N169" s="53"/>
      <c r="O169" s="54"/>
      <c r="BP169" s="33"/>
      <c r="BQ169" s="41"/>
      <c r="BR169" s="34"/>
    </row>
    <row r="170" spans="1:70" s="3" customFormat="1" ht="14.4" x14ac:dyDescent="0.3">
      <c r="A170" s="47"/>
      <c r="B170" s="48"/>
      <c r="C170" s="48"/>
      <c r="D170" s="48"/>
      <c r="E170" s="49" t="s">
        <v>3367</v>
      </c>
      <c r="F170" s="49"/>
      <c r="G170" s="50"/>
      <c r="H170" s="51"/>
      <c r="I170" s="17"/>
      <c r="J170" s="17"/>
      <c r="K170" s="17"/>
      <c r="L170" s="52">
        <v>4460.33</v>
      </c>
      <c r="M170" s="53"/>
      <c r="N170" s="53"/>
      <c r="O170" s="54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22134.86</v>
      </c>
      <c r="M171" s="53"/>
      <c r="N171" s="53"/>
      <c r="O171" s="54"/>
      <c r="BP171" s="33"/>
      <c r="BQ171" s="41"/>
      <c r="BR171" s="34"/>
    </row>
    <row r="172" spans="1:70" s="3" customFormat="1" ht="61.2" x14ac:dyDescent="0.3">
      <c r="A172" s="35" t="s">
        <v>353</v>
      </c>
      <c r="B172" s="36" t="s">
        <v>1693</v>
      </c>
      <c r="C172" s="223" t="s">
        <v>1694</v>
      </c>
      <c r="D172" s="223"/>
      <c r="E172" s="223"/>
      <c r="F172" s="35" t="s">
        <v>437</v>
      </c>
      <c r="G172" s="55">
        <v>35</v>
      </c>
      <c r="H172" s="39">
        <v>24.82</v>
      </c>
      <c r="I172" s="39"/>
      <c r="J172" s="39">
        <v>24.82</v>
      </c>
      <c r="K172" s="37" t="s">
        <v>42</v>
      </c>
      <c r="L172" s="39">
        <v>7436.07</v>
      </c>
      <c r="M172" s="39"/>
      <c r="N172" s="40"/>
      <c r="O172" s="39">
        <v>7436.07</v>
      </c>
      <c r="BP172" s="33"/>
      <c r="BQ172" s="41" t="s">
        <v>1694</v>
      </c>
      <c r="BR172" s="34"/>
    </row>
    <row r="173" spans="1:70" s="3" customFormat="1" ht="14.4" x14ac:dyDescent="0.3">
      <c r="A173" s="224" t="s">
        <v>1615</v>
      </c>
      <c r="B173" s="225"/>
      <c r="C173" s="225"/>
      <c r="D173" s="225"/>
      <c r="E173" s="225"/>
      <c r="F173" s="225"/>
      <c r="G173" s="225"/>
      <c r="H173" s="225"/>
      <c r="I173" s="225"/>
      <c r="J173" s="225"/>
      <c r="K173" s="225"/>
      <c r="L173" s="225"/>
      <c r="M173" s="225"/>
      <c r="N173" s="225"/>
      <c r="O173" s="226"/>
      <c r="BP173" s="33"/>
      <c r="BQ173" s="41"/>
      <c r="BR173" s="34" t="s">
        <v>1615</v>
      </c>
    </row>
    <row r="174" spans="1:70" s="3" customFormat="1" ht="61.2" x14ac:dyDescent="0.3">
      <c r="A174" s="35" t="s">
        <v>355</v>
      </c>
      <c r="B174" s="36" t="s">
        <v>578</v>
      </c>
      <c r="C174" s="223" t="s">
        <v>579</v>
      </c>
      <c r="D174" s="223"/>
      <c r="E174" s="223"/>
      <c r="F174" s="35" t="s">
        <v>109</v>
      </c>
      <c r="G174" s="55">
        <v>4</v>
      </c>
      <c r="H174" s="39" t="s">
        <v>580</v>
      </c>
      <c r="I174" s="39" t="s">
        <v>581</v>
      </c>
      <c r="J174" s="39">
        <v>3.51</v>
      </c>
      <c r="K174" s="37" t="s">
        <v>42</v>
      </c>
      <c r="L174" s="39">
        <v>2499.4499999999998</v>
      </c>
      <c r="M174" s="39">
        <v>2220.96</v>
      </c>
      <c r="N174" s="40" t="s">
        <v>2405</v>
      </c>
      <c r="O174" s="39">
        <v>119.84</v>
      </c>
      <c r="BP174" s="33"/>
      <c r="BQ174" s="41" t="s">
        <v>579</v>
      </c>
      <c r="BR174" s="34"/>
    </row>
    <row r="175" spans="1:70" s="3" customFormat="1" ht="14.4" x14ac:dyDescent="0.3">
      <c r="A175" s="47"/>
      <c r="B175" s="48"/>
      <c r="C175" s="48"/>
      <c r="D175" s="48"/>
      <c r="E175" s="49" t="s">
        <v>2406</v>
      </c>
      <c r="F175" s="49"/>
      <c r="G175" s="50"/>
      <c r="H175" s="51"/>
      <c r="I175" s="17"/>
      <c r="J175" s="17"/>
      <c r="K175" s="17"/>
      <c r="L175" s="52">
        <v>2179.46</v>
      </c>
      <c r="M175" s="53"/>
      <c r="N175" s="53"/>
      <c r="O175" s="54"/>
      <c r="BP175" s="33"/>
      <c r="BQ175" s="41"/>
      <c r="BR175" s="34"/>
    </row>
    <row r="176" spans="1:70" s="3" customFormat="1" ht="14.4" x14ac:dyDescent="0.3">
      <c r="A176" s="47"/>
      <c r="B176" s="48"/>
      <c r="C176" s="48"/>
      <c r="D176" s="48"/>
      <c r="E176" s="49" t="s">
        <v>2407</v>
      </c>
      <c r="F176" s="49"/>
      <c r="G176" s="50"/>
      <c r="H176" s="51"/>
      <c r="I176" s="17"/>
      <c r="J176" s="17"/>
      <c r="K176" s="17"/>
      <c r="L176" s="52">
        <v>1145.9000000000001</v>
      </c>
      <c r="M176" s="53"/>
      <c r="N176" s="53"/>
      <c r="O176" s="54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47</v>
      </c>
      <c r="F177" s="49"/>
      <c r="G177" s="50"/>
      <c r="H177" s="51"/>
      <c r="I177" s="17"/>
      <c r="J177" s="17"/>
      <c r="K177" s="17"/>
      <c r="L177" s="52">
        <v>5824.81</v>
      </c>
      <c r="M177" s="53"/>
      <c r="N177" s="53"/>
      <c r="O177" s="54"/>
      <c r="BP177" s="33"/>
      <c r="BQ177" s="41"/>
      <c r="BR177" s="34"/>
    </row>
    <row r="178" spans="1:70" s="3" customFormat="1" ht="30.6" x14ac:dyDescent="0.3">
      <c r="A178" s="35" t="s">
        <v>2055</v>
      </c>
      <c r="B178" s="36" t="s">
        <v>2054</v>
      </c>
      <c r="C178" s="223" t="s">
        <v>1619</v>
      </c>
      <c r="D178" s="223"/>
      <c r="E178" s="223"/>
      <c r="F178" s="35" t="s">
        <v>437</v>
      </c>
      <c r="G178" s="55">
        <v>4</v>
      </c>
      <c r="H178" s="39">
        <v>1576.88</v>
      </c>
      <c r="I178" s="39"/>
      <c r="J178" s="39"/>
      <c r="K178" s="37" t="s">
        <v>52</v>
      </c>
      <c r="L178" s="39">
        <v>39295.85</v>
      </c>
      <c r="M178" s="39"/>
      <c r="N178" s="40"/>
      <c r="O178" s="39"/>
      <c r="BP178" s="33"/>
      <c r="BQ178" s="41" t="s">
        <v>1619</v>
      </c>
      <c r="BR178" s="34"/>
    </row>
    <row r="179" spans="1:70" s="3" customFormat="1" ht="61.2" x14ac:dyDescent="0.3">
      <c r="A179" s="35" t="s">
        <v>1410</v>
      </c>
      <c r="B179" s="36" t="s">
        <v>1620</v>
      </c>
      <c r="C179" s="223" t="s">
        <v>1621</v>
      </c>
      <c r="D179" s="223"/>
      <c r="E179" s="223"/>
      <c r="F179" s="35" t="s">
        <v>109</v>
      </c>
      <c r="G179" s="55">
        <v>18</v>
      </c>
      <c r="H179" s="39" t="s">
        <v>1622</v>
      </c>
      <c r="I179" s="39">
        <v>0.37</v>
      </c>
      <c r="J179" s="39">
        <v>55.05</v>
      </c>
      <c r="K179" s="37" t="s">
        <v>42</v>
      </c>
      <c r="L179" s="39">
        <v>24283.78</v>
      </c>
      <c r="M179" s="39">
        <v>15726.03</v>
      </c>
      <c r="N179" s="40">
        <v>75.650000000000006</v>
      </c>
      <c r="O179" s="39">
        <v>8482.1</v>
      </c>
      <c r="BP179" s="33"/>
      <c r="BQ179" s="41" t="s">
        <v>1621</v>
      </c>
      <c r="BR179" s="34"/>
    </row>
    <row r="180" spans="1:70" s="3" customFormat="1" ht="14.4" x14ac:dyDescent="0.3">
      <c r="A180" s="42"/>
      <c r="B180" s="43"/>
      <c r="C180" s="44" t="s">
        <v>3368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41"/>
      <c r="BR180" s="34"/>
    </row>
    <row r="181" spans="1:70" s="3" customFormat="1" ht="14.4" x14ac:dyDescent="0.3">
      <c r="A181" s="47"/>
      <c r="B181" s="48"/>
      <c r="C181" s="48"/>
      <c r="D181" s="48"/>
      <c r="E181" s="49" t="s">
        <v>3369</v>
      </c>
      <c r="F181" s="49"/>
      <c r="G181" s="50"/>
      <c r="H181" s="51"/>
      <c r="I181" s="17"/>
      <c r="J181" s="17"/>
      <c r="K181" s="17"/>
      <c r="L181" s="52">
        <v>15254.25</v>
      </c>
      <c r="M181" s="53"/>
      <c r="N181" s="53"/>
      <c r="O181" s="54"/>
      <c r="BP181" s="33"/>
      <c r="BQ181" s="41"/>
      <c r="BR181" s="34"/>
    </row>
    <row r="182" spans="1:70" s="3" customFormat="1" ht="14.4" x14ac:dyDescent="0.3">
      <c r="A182" s="47"/>
      <c r="B182" s="48"/>
      <c r="C182" s="48"/>
      <c r="D182" s="48"/>
      <c r="E182" s="49" t="s">
        <v>3370</v>
      </c>
      <c r="F182" s="49"/>
      <c r="G182" s="50"/>
      <c r="H182" s="51"/>
      <c r="I182" s="17"/>
      <c r="J182" s="17"/>
      <c r="K182" s="17"/>
      <c r="L182" s="52">
        <v>8020.28</v>
      </c>
      <c r="M182" s="53"/>
      <c r="N182" s="53"/>
      <c r="O182" s="54"/>
      <c r="BP182" s="33"/>
      <c r="BQ182" s="41"/>
      <c r="BR182" s="34"/>
    </row>
    <row r="183" spans="1:70" s="3" customFormat="1" ht="14.4" x14ac:dyDescent="0.3">
      <c r="A183" s="47"/>
      <c r="B183" s="48"/>
      <c r="C183" s="48"/>
      <c r="D183" s="48"/>
      <c r="E183" s="49" t="s">
        <v>47</v>
      </c>
      <c r="F183" s="49"/>
      <c r="G183" s="50"/>
      <c r="H183" s="51"/>
      <c r="I183" s="17"/>
      <c r="J183" s="17"/>
      <c r="K183" s="17"/>
      <c r="L183" s="52">
        <v>47558.31</v>
      </c>
      <c r="M183" s="53"/>
      <c r="N183" s="53"/>
      <c r="O183" s="54"/>
      <c r="BP183" s="33"/>
      <c r="BQ183" s="41"/>
      <c r="BR183" s="34"/>
    </row>
    <row r="184" spans="1:70" s="3" customFormat="1" ht="31.8" x14ac:dyDescent="0.3">
      <c r="A184" s="35" t="s">
        <v>2059</v>
      </c>
      <c r="B184" s="36" t="s">
        <v>2056</v>
      </c>
      <c r="C184" s="223" t="s">
        <v>1627</v>
      </c>
      <c r="D184" s="223"/>
      <c r="E184" s="223"/>
      <c r="F184" s="35" t="s">
        <v>437</v>
      </c>
      <c r="G184" s="55">
        <v>8</v>
      </c>
      <c r="H184" s="39">
        <v>2403.11</v>
      </c>
      <c r="I184" s="39"/>
      <c r="J184" s="39"/>
      <c r="K184" s="37" t="s">
        <v>52</v>
      </c>
      <c r="L184" s="39">
        <v>119771</v>
      </c>
      <c r="M184" s="39"/>
      <c r="N184" s="40"/>
      <c r="O184" s="39"/>
      <c r="BP184" s="33"/>
      <c r="BQ184" s="41" t="s">
        <v>1627</v>
      </c>
      <c r="BR184" s="34"/>
    </row>
    <row r="185" spans="1:70" s="3" customFormat="1" ht="52.2" x14ac:dyDescent="0.3">
      <c r="A185" s="35" t="s">
        <v>2667</v>
      </c>
      <c r="B185" s="36" t="s">
        <v>2056</v>
      </c>
      <c r="C185" s="223" t="s">
        <v>3371</v>
      </c>
      <c r="D185" s="223"/>
      <c r="E185" s="223"/>
      <c r="F185" s="35" t="s">
        <v>437</v>
      </c>
      <c r="G185" s="55">
        <v>10</v>
      </c>
      <c r="H185" s="39">
        <v>2403.11</v>
      </c>
      <c r="I185" s="39"/>
      <c r="J185" s="39"/>
      <c r="K185" s="37" t="s">
        <v>52</v>
      </c>
      <c r="L185" s="39">
        <v>149713.75</v>
      </c>
      <c r="M185" s="39"/>
      <c r="N185" s="40"/>
      <c r="O185" s="39"/>
      <c r="BP185" s="33"/>
      <c r="BQ185" s="41" t="s">
        <v>3371</v>
      </c>
      <c r="BR185" s="34"/>
    </row>
    <row r="186" spans="1:70" s="3" customFormat="1" ht="61.2" x14ac:dyDescent="0.3">
      <c r="A186" s="35" t="s">
        <v>384</v>
      </c>
      <c r="B186" s="36" t="s">
        <v>1629</v>
      </c>
      <c r="C186" s="223" t="s">
        <v>1630</v>
      </c>
      <c r="D186" s="223"/>
      <c r="E186" s="223"/>
      <c r="F186" s="35" t="s">
        <v>109</v>
      </c>
      <c r="G186" s="55">
        <v>72</v>
      </c>
      <c r="H186" s="39" t="s">
        <v>1631</v>
      </c>
      <c r="I186" s="39">
        <v>1.33</v>
      </c>
      <c r="J186" s="39">
        <v>33.54</v>
      </c>
      <c r="K186" s="37" t="s">
        <v>42</v>
      </c>
      <c r="L186" s="39">
        <v>82303.199999999997</v>
      </c>
      <c r="M186" s="39">
        <v>60534.96</v>
      </c>
      <c r="N186" s="40">
        <v>1096.8699999999999</v>
      </c>
      <c r="O186" s="39">
        <v>20671.37</v>
      </c>
      <c r="BP186" s="33"/>
      <c r="BQ186" s="41" t="s">
        <v>1630</v>
      </c>
      <c r="BR186" s="34"/>
    </row>
    <row r="187" spans="1:70" s="3" customFormat="1" ht="14.4" x14ac:dyDescent="0.3">
      <c r="A187" s="47"/>
      <c r="B187" s="48"/>
      <c r="C187" s="48"/>
      <c r="D187" s="48"/>
      <c r="E187" s="49" t="s">
        <v>3372</v>
      </c>
      <c r="F187" s="49"/>
      <c r="G187" s="50"/>
      <c r="H187" s="51"/>
      <c r="I187" s="17"/>
      <c r="J187" s="17"/>
      <c r="K187" s="17"/>
      <c r="L187" s="52">
        <v>58718.91</v>
      </c>
      <c r="M187" s="53"/>
      <c r="N187" s="53"/>
      <c r="O187" s="54"/>
      <c r="BP187" s="33"/>
      <c r="BQ187" s="41"/>
      <c r="BR187" s="34"/>
    </row>
    <row r="188" spans="1:70" s="3" customFormat="1" ht="14.4" x14ac:dyDescent="0.3">
      <c r="A188" s="47"/>
      <c r="B188" s="48"/>
      <c r="C188" s="48"/>
      <c r="D188" s="48"/>
      <c r="E188" s="49" t="s">
        <v>3373</v>
      </c>
      <c r="F188" s="49"/>
      <c r="G188" s="50"/>
      <c r="H188" s="51"/>
      <c r="I188" s="17"/>
      <c r="J188" s="17"/>
      <c r="K188" s="17"/>
      <c r="L188" s="52">
        <v>30872.83</v>
      </c>
      <c r="M188" s="53"/>
      <c r="N188" s="53"/>
      <c r="O188" s="54"/>
      <c r="BP188" s="33"/>
      <c r="BQ188" s="41"/>
      <c r="BR188" s="34"/>
    </row>
    <row r="189" spans="1:70" s="3" customFormat="1" ht="14.4" x14ac:dyDescent="0.3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171894.94</v>
      </c>
      <c r="M189" s="53"/>
      <c r="N189" s="53"/>
      <c r="O189" s="54"/>
      <c r="BP189" s="33"/>
      <c r="BQ189" s="41"/>
      <c r="BR189" s="34"/>
    </row>
    <row r="190" spans="1:70" s="3" customFormat="1" ht="42" x14ac:dyDescent="0.3">
      <c r="A190" s="35" t="s">
        <v>3183</v>
      </c>
      <c r="B190" s="36" t="s">
        <v>2662</v>
      </c>
      <c r="C190" s="223" t="s">
        <v>1634</v>
      </c>
      <c r="D190" s="223"/>
      <c r="E190" s="223"/>
      <c r="F190" s="35" t="s">
        <v>437</v>
      </c>
      <c r="G190" s="55">
        <v>72</v>
      </c>
      <c r="H190" s="39">
        <v>2292.27</v>
      </c>
      <c r="I190" s="39"/>
      <c r="J190" s="39"/>
      <c r="K190" s="37" t="s">
        <v>52</v>
      </c>
      <c r="L190" s="39">
        <v>1028220.63</v>
      </c>
      <c r="M190" s="39"/>
      <c r="N190" s="40"/>
      <c r="O190" s="39"/>
      <c r="BP190" s="33"/>
      <c r="BQ190" s="41" t="s">
        <v>1634</v>
      </c>
      <c r="BR190" s="34"/>
    </row>
    <row r="191" spans="1:70" s="3" customFormat="1" ht="61.2" x14ac:dyDescent="0.3">
      <c r="A191" s="35" t="s">
        <v>388</v>
      </c>
      <c r="B191" s="36" t="s">
        <v>1650</v>
      </c>
      <c r="C191" s="223" t="s">
        <v>1651</v>
      </c>
      <c r="D191" s="223"/>
      <c r="E191" s="223"/>
      <c r="F191" s="35" t="s">
        <v>665</v>
      </c>
      <c r="G191" s="55">
        <v>2</v>
      </c>
      <c r="H191" s="39" t="s">
        <v>1652</v>
      </c>
      <c r="I191" s="39">
        <v>0.81</v>
      </c>
      <c r="J191" s="39">
        <v>51.31</v>
      </c>
      <c r="K191" s="37" t="s">
        <v>42</v>
      </c>
      <c r="L191" s="39">
        <v>3551.51</v>
      </c>
      <c r="M191" s="39">
        <v>2654.69</v>
      </c>
      <c r="N191" s="40">
        <v>18.39</v>
      </c>
      <c r="O191" s="39">
        <v>878.43</v>
      </c>
      <c r="BP191" s="33"/>
      <c r="BQ191" s="41" t="s">
        <v>1651</v>
      </c>
      <c r="BR191" s="34"/>
    </row>
    <row r="192" spans="1:70" s="3" customFormat="1" ht="14.4" x14ac:dyDescent="0.3">
      <c r="A192" s="47"/>
      <c r="B192" s="48"/>
      <c r="C192" s="48"/>
      <c r="D192" s="48"/>
      <c r="E192" s="49" t="s">
        <v>3374</v>
      </c>
      <c r="F192" s="49"/>
      <c r="G192" s="50"/>
      <c r="H192" s="51"/>
      <c r="I192" s="17"/>
      <c r="J192" s="17"/>
      <c r="K192" s="17"/>
      <c r="L192" s="52">
        <v>2575.0500000000002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3375</v>
      </c>
      <c r="F193" s="49"/>
      <c r="G193" s="50"/>
      <c r="H193" s="51"/>
      <c r="I193" s="17"/>
      <c r="J193" s="17"/>
      <c r="K193" s="17"/>
      <c r="L193" s="52">
        <v>1353.89</v>
      </c>
      <c r="M193" s="53"/>
      <c r="N193" s="53"/>
      <c r="O193" s="54"/>
      <c r="BP193" s="33"/>
      <c r="BQ193" s="41"/>
      <c r="BR193" s="34"/>
    </row>
    <row r="194" spans="1:70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7480.45</v>
      </c>
      <c r="M194" s="53"/>
      <c r="N194" s="53"/>
      <c r="O194" s="54"/>
      <c r="BP194" s="33"/>
      <c r="BQ194" s="41"/>
      <c r="BR194" s="34"/>
    </row>
    <row r="195" spans="1:70" s="3" customFormat="1" ht="30.6" x14ac:dyDescent="0.3">
      <c r="A195" s="35" t="s">
        <v>3186</v>
      </c>
      <c r="B195" s="36" t="s">
        <v>3088</v>
      </c>
      <c r="C195" s="223" t="s">
        <v>1656</v>
      </c>
      <c r="D195" s="223"/>
      <c r="E195" s="223"/>
      <c r="F195" s="35" t="s">
        <v>437</v>
      </c>
      <c r="G195" s="55">
        <v>2</v>
      </c>
      <c r="H195" s="39">
        <v>3260.45</v>
      </c>
      <c r="I195" s="39"/>
      <c r="J195" s="39"/>
      <c r="K195" s="37" t="s">
        <v>52</v>
      </c>
      <c r="L195" s="39">
        <v>40625.21</v>
      </c>
      <c r="M195" s="39"/>
      <c r="N195" s="40"/>
      <c r="O195" s="39"/>
      <c r="BP195" s="33"/>
      <c r="BQ195" s="41" t="s">
        <v>1656</v>
      </c>
      <c r="BR195" s="34"/>
    </row>
    <row r="196" spans="1:70" s="3" customFormat="1" ht="61.2" x14ac:dyDescent="0.3">
      <c r="A196" s="35" t="s">
        <v>393</v>
      </c>
      <c r="B196" s="36" t="s">
        <v>132</v>
      </c>
      <c r="C196" s="223" t="s">
        <v>133</v>
      </c>
      <c r="D196" s="223"/>
      <c r="E196" s="223"/>
      <c r="F196" s="35" t="s">
        <v>109</v>
      </c>
      <c r="G196" s="55">
        <v>16</v>
      </c>
      <c r="H196" s="39" t="s">
        <v>134</v>
      </c>
      <c r="I196" s="39" t="s">
        <v>135</v>
      </c>
      <c r="J196" s="39">
        <v>4.09</v>
      </c>
      <c r="K196" s="37" t="s">
        <v>42</v>
      </c>
      <c r="L196" s="39">
        <v>28988.47</v>
      </c>
      <c r="M196" s="39">
        <v>18472.439999999999</v>
      </c>
      <c r="N196" s="40" t="s">
        <v>3376</v>
      </c>
      <c r="O196" s="39">
        <v>560.16999999999996</v>
      </c>
      <c r="BP196" s="33"/>
      <c r="BQ196" s="41" t="s">
        <v>133</v>
      </c>
      <c r="BR196" s="34"/>
    </row>
    <row r="197" spans="1:70" s="3" customFormat="1" ht="14.4" x14ac:dyDescent="0.3">
      <c r="A197" s="42"/>
      <c r="B197" s="43"/>
      <c r="C197" s="44" t="s">
        <v>3377</v>
      </c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6"/>
      <c r="BP197" s="33"/>
      <c r="BQ197" s="41"/>
      <c r="BR197" s="34"/>
    </row>
    <row r="198" spans="1:70" s="3" customFormat="1" ht="14.4" x14ac:dyDescent="0.3">
      <c r="A198" s="47"/>
      <c r="B198" s="48"/>
      <c r="C198" s="48"/>
      <c r="D198" s="48"/>
      <c r="E198" s="49" t="s">
        <v>3378</v>
      </c>
      <c r="F198" s="49"/>
      <c r="G198" s="50"/>
      <c r="H198" s="51"/>
      <c r="I198" s="17"/>
      <c r="J198" s="17"/>
      <c r="K198" s="17"/>
      <c r="L198" s="52">
        <v>20222.39</v>
      </c>
      <c r="M198" s="53"/>
      <c r="N198" s="53"/>
      <c r="O198" s="54"/>
      <c r="BP198" s="33"/>
      <c r="BQ198" s="41"/>
      <c r="BR198" s="34"/>
    </row>
    <row r="199" spans="1:70" s="3" customFormat="1" ht="14.4" x14ac:dyDescent="0.3">
      <c r="A199" s="47"/>
      <c r="B199" s="48"/>
      <c r="C199" s="48"/>
      <c r="D199" s="48"/>
      <c r="E199" s="49" t="s">
        <v>3379</v>
      </c>
      <c r="F199" s="49"/>
      <c r="G199" s="50"/>
      <c r="H199" s="51"/>
      <c r="I199" s="17"/>
      <c r="J199" s="17"/>
      <c r="K199" s="17"/>
      <c r="L199" s="52">
        <v>10632.39</v>
      </c>
      <c r="M199" s="53"/>
      <c r="N199" s="53"/>
      <c r="O199" s="54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47</v>
      </c>
      <c r="F200" s="49"/>
      <c r="G200" s="50"/>
      <c r="H200" s="51"/>
      <c r="I200" s="17"/>
      <c r="J200" s="17"/>
      <c r="K200" s="17"/>
      <c r="L200" s="52">
        <v>59843.25</v>
      </c>
      <c r="M200" s="53"/>
      <c r="N200" s="53"/>
      <c r="O200" s="54"/>
      <c r="BP200" s="33"/>
      <c r="BQ200" s="41"/>
      <c r="BR200" s="34"/>
    </row>
    <row r="201" spans="1:70" s="3" customFormat="1" ht="31.8" x14ac:dyDescent="0.3">
      <c r="A201" s="35" t="s">
        <v>3190</v>
      </c>
      <c r="B201" s="36" t="s">
        <v>2416</v>
      </c>
      <c r="C201" s="223" t="s">
        <v>1662</v>
      </c>
      <c r="D201" s="223"/>
      <c r="E201" s="223"/>
      <c r="F201" s="35" t="s">
        <v>437</v>
      </c>
      <c r="G201" s="55">
        <v>11</v>
      </c>
      <c r="H201" s="39">
        <v>5923.37</v>
      </c>
      <c r="I201" s="39"/>
      <c r="J201" s="39"/>
      <c r="K201" s="37" t="s">
        <v>52</v>
      </c>
      <c r="L201" s="39">
        <v>405928.55</v>
      </c>
      <c r="M201" s="39"/>
      <c r="N201" s="40"/>
      <c r="O201" s="39"/>
      <c r="BP201" s="33"/>
      <c r="BQ201" s="41" t="s">
        <v>1662</v>
      </c>
      <c r="BR201" s="34"/>
    </row>
    <row r="202" spans="1:70" s="3" customFormat="1" ht="31.8" x14ac:dyDescent="0.3">
      <c r="A202" s="35" t="s">
        <v>3192</v>
      </c>
      <c r="B202" s="36" t="s">
        <v>2416</v>
      </c>
      <c r="C202" s="223" t="s">
        <v>1663</v>
      </c>
      <c r="D202" s="223"/>
      <c r="E202" s="223"/>
      <c r="F202" s="35" t="s">
        <v>437</v>
      </c>
      <c r="G202" s="55">
        <v>5</v>
      </c>
      <c r="H202" s="39">
        <v>3117.96</v>
      </c>
      <c r="I202" s="39"/>
      <c r="J202" s="39"/>
      <c r="K202" s="37" t="s">
        <v>52</v>
      </c>
      <c r="L202" s="39">
        <v>97124.45</v>
      </c>
      <c r="M202" s="39"/>
      <c r="N202" s="40"/>
      <c r="O202" s="39"/>
      <c r="BP202" s="33"/>
      <c r="BQ202" s="41" t="s">
        <v>1663</v>
      </c>
      <c r="BR202" s="34"/>
    </row>
    <row r="203" spans="1:70" s="3" customFormat="1" ht="61.2" x14ac:dyDescent="0.3">
      <c r="A203" s="35" t="s">
        <v>399</v>
      </c>
      <c r="B203" s="36" t="s">
        <v>429</v>
      </c>
      <c r="C203" s="223" t="s">
        <v>430</v>
      </c>
      <c r="D203" s="223"/>
      <c r="E203" s="223"/>
      <c r="F203" s="35" t="s">
        <v>109</v>
      </c>
      <c r="G203" s="55">
        <v>187</v>
      </c>
      <c r="H203" s="39" t="s">
        <v>431</v>
      </c>
      <c r="I203" s="39"/>
      <c r="J203" s="39">
        <v>7.45</v>
      </c>
      <c r="K203" s="37" t="s">
        <v>42</v>
      </c>
      <c r="L203" s="39">
        <v>325304.90999999997</v>
      </c>
      <c r="M203" s="39">
        <v>313379.55</v>
      </c>
      <c r="N203" s="40"/>
      <c r="O203" s="39">
        <v>11925.36</v>
      </c>
      <c r="BP203" s="33"/>
      <c r="BQ203" s="41" t="s">
        <v>430</v>
      </c>
      <c r="BR203" s="34"/>
    </row>
    <row r="204" spans="1:70" s="3" customFormat="1" ht="14.4" x14ac:dyDescent="0.3">
      <c r="A204" s="42"/>
      <c r="B204" s="43"/>
      <c r="C204" s="44" t="s">
        <v>3380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4.4" x14ac:dyDescent="0.3">
      <c r="A205" s="47"/>
      <c r="B205" s="48"/>
      <c r="C205" s="48"/>
      <c r="D205" s="48"/>
      <c r="E205" s="49" t="s">
        <v>3381</v>
      </c>
      <c r="F205" s="49"/>
      <c r="G205" s="50"/>
      <c r="H205" s="51"/>
      <c r="I205" s="17"/>
      <c r="J205" s="17"/>
      <c r="K205" s="17"/>
      <c r="L205" s="52">
        <v>297710.57</v>
      </c>
      <c r="M205" s="53"/>
      <c r="N205" s="53"/>
      <c r="O205" s="54"/>
      <c r="BP205" s="33"/>
      <c r="BQ205" s="41"/>
      <c r="BR205" s="34"/>
    </row>
    <row r="206" spans="1:70" s="3" customFormat="1" ht="14.4" x14ac:dyDescent="0.3">
      <c r="A206" s="47"/>
      <c r="B206" s="48"/>
      <c r="C206" s="48"/>
      <c r="D206" s="48"/>
      <c r="E206" s="49" t="s">
        <v>3382</v>
      </c>
      <c r="F206" s="49"/>
      <c r="G206" s="50"/>
      <c r="H206" s="51"/>
      <c r="I206" s="17"/>
      <c r="J206" s="17"/>
      <c r="K206" s="17"/>
      <c r="L206" s="52">
        <v>166091.16</v>
      </c>
      <c r="M206" s="53"/>
      <c r="N206" s="53"/>
      <c r="O206" s="54"/>
      <c r="BP206" s="33"/>
      <c r="BQ206" s="41"/>
      <c r="BR206" s="34"/>
    </row>
    <row r="207" spans="1:70" s="3" customFormat="1" ht="14.4" x14ac:dyDescent="0.3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789106.64</v>
      </c>
      <c r="M207" s="53"/>
      <c r="N207" s="53"/>
      <c r="O207" s="54"/>
      <c r="BP207" s="33"/>
      <c r="BQ207" s="41"/>
      <c r="BR207" s="34"/>
    </row>
    <row r="208" spans="1:70" s="3" customFormat="1" ht="61.2" x14ac:dyDescent="0.3">
      <c r="A208" s="35" t="s">
        <v>401</v>
      </c>
      <c r="B208" s="36" t="s">
        <v>1644</v>
      </c>
      <c r="C208" s="223" t="s">
        <v>3383</v>
      </c>
      <c r="D208" s="223"/>
      <c r="E208" s="223"/>
      <c r="F208" s="35" t="s">
        <v>437</v>
      </c>
      <c r="G208" s="55">
        <v>7</v>
      </c>
      <c r="H208" s="39">
        <v>4652.76</v>
      </c>
      <c r="I208" s="39"/>
      <c r="J208" s="39">
        <v>4652.76</v>
      </c>
      <c r="K208" s="37" t="s">
        <v>42</v>
      </c>
      <c r="L208" s="39">
        <v>278793.38</v>
      </c>
      <c r="M208" s="39"/>
      <c r="N208" s="40"/>
      <c r="O208" s="39">
        <v>278793.38</v>
      </c>
      <c r="BP208" s="33"/>
      <c r="BQ208" s="41" t="s">
        <v>3383</v>
      </c>
      <c r="BR208" s="34"/>
    </row>
    <row r="209" spans="1:70" s="3" customFormat="1" ht="61.2" x14ac:dyDescent="0.3">
      <c r="A209" s="35" t="s">
        <v>403</v>
      </c>
      <c r="B209" s="36" t="s">
        <v>1644</v>
      </c>
      <c r="C209" s="223" t="s">
        <v>1647</v>
      </c>
      <c r="D209" s="223"/>
      <c r="E209" s="223"/>
      <c r="F209" s="35" t="s">
        <v>437</v>
      </c>
      <c r="G209" s="55">
        <v>180</v>
      </c>
      <c r="H209" s="39">
        <v>2561.42</v>
      </c>
      <c r="I209" s="39"/>
      <c r="J209" s="39">
        <v>2561.42</v>
      </c>
      <c r="K209" s="37" t="s">
        <v>42</v>
      </c>
      <c r="L209" s="39">
        <v>3946635.94</v>
      </c>
      <c r="M209" s="39"/>
      <c r="N209" s="40"/>
      <c r="O209" s="39">
        <v>3946635.94</v>
      </c>
      <c r="BP209" s="33"/>
      <c r="BQ209" s="41" t="s">
        <v>1647</v>
      </c>
      <c r="BR209" s="34"/>
    </row>
    <row r="210" spans="1:70" s="3" customFormat="1" ht="14.4" x14ac:dyDescent="0.3">
      <c r="A210" s="224" t="s">
        <v>1915</v>
      </c>
      <c r="B210" s="225"/>
      <c r="C210" s="225"/>
      <c r="D210" s="225"/>
      <c r="E210" s="225"/>
      <c r="F210" s="225"/>
      <c r="G210" s="225"/>
      <c r="H210" s="225"/>
      <c r="I210" s="225"/>
      <c r="J210" s="225"/>
      <c r="K210" s="225"/>
      <c r="L210" s="225"/>
      <c r="M210" s="225"/>
      <c r="N210" s="225"/>
      <c r="O210" s="226"/>
      <c r="BP210" s="33"/>
      <c r="BQ210" s="41"/>
      <c r="BR210" s="34" t="s">
        <v>1915</v>
      </c>
    </row>
    <row r="211" spans="1:70" s="3" customFormat="1" ht="61.2" x14ac:dyDescent="0.3">
      <c r="A211" s="35" t="s">
        <v>405</v>
      </c>
      <c r="B211" s="36" t="s">
        <v>1916</v>
      </c>
      <c r="C211" s="223" t="s">
        <v>1917</v>
      </c>
      <c r="D211" s="223"/>
      <c r="E211" s="223"/>
      <c r="F211" s="35" t="s">
        <v>1918</v>
      </c>
      <c r="G211" s="60">
        <v>0.495</v>
      </c>
      <c r="H211" s="39" t="s">
        <v>1919</v>
      </c>
      <c r="I211" s="39"/>
      <c r="J211" s="39"/>
      <c r="K211" s="37" t="s">
        <v>42</v>
      </c>
      <c r="L211" s="39">
        <v>29211.45</v>
      </c>
      <c r="M211" s="39">
        <v>29211.45</v>
      </c>
      <c r="N211" s="40"/>
      <c r="O211" s="39"/>
      <c r="BP211" s="33"/>
      <c r="BQ211" s="41" t="s">
        <v>1917</v>
      </c>
      <c r="BR211" s="34"/>
    </row>
    <row r="212" spans="1:70" s="3" customFormat="1" ht="14.4" x14ac:dyDescent="0.3">
      <c r="A212" s="42"/>
      <c r="B212" s="43"/>
      <c r="C212" s="44" t="s">
        <v>2670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4.4" x14ac:dyDescent="0.3">
      <c r="A213" s="47"/>
      <c r="B213" s="48"/>
      <c r="C213" s="48"/>
      <c r="D213" s="48"/>
      <c r="E213" s="49" t="s">
        <v>3384</v>
      </c>
      <c r="F213" s="49"/>
      <c r="G213" s="50"/>
      <c r="H213" s="51"/>
      <c r="I213" s="17"/>
      <c r="J213" s="17"/>
      <c r="K213" s="17"/>
      <c r="L213" s="52">
        <v>25998.19</v>
      </c>
      <c r="M213" s="53"/>
      <c r="N213" s="53"/>
      <c r="O213" s="54"/>
      <c r="BP213" s="33"/>
      <c r="BQ213" s="41"/>
      <c r="BR213" s="34"/>
    </row>
    <row r="214" spans="1:70" s="3" customFormat="1" ht="14.4" x14ac:dyDescent="0.3">
      <c r="A214" s="47"/>
      <c r="B214" s="48"/>
      <c r="C214" s="48"/>
      <c r="D214" s="48"/>
      <c r="E214" s="49" t="s">
        <v>3385</v>
      </c>
      <c r="F214" s="49"/>
      <c r="G214" s="50"/>
      <c r="H214" s="51"/>
      <c r="I214" s="17"/>
      <c r="J214" s="17"/>
      <c r="K214" s="17"/>
      <c r="L214" s="52">
        <v>11684.58</v>
      </c>
      <c r="M214" s="53"/>
      <c r="N214" s="53"/>
      <c r="O214" s="54"/>
      <c r="BP214" s="33"/>
      <c r="BQ214" s="41"/>
      <c r="BR214" s="34"/>
    </row>
    <row r="215" spans="1:70" s="3" customFormat="1" ht="14.4" x14ac:dyDescent="0.3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66894.22</v>
      </c>
      <c r="M215" s="53"/>
      <c r="N215" s="53"/>
      <c r="O215" s="54"/>
      <c r="BP215" s="33"/>
      <c r="BQ215" s="41"/>
      <c r="BR215" s="34"/>
    </row>
    <row r="216" spans="1:70" s="3" customFormat="1" ht="61.2" x14ac:dyDescent="0.3">
      <c r="A216" s="35" t="s">
        <v>407</v>
      </c>
      <c r="B216" s="36" t="s">
        <v>1923</v>
      </c>
      <c r="C216" s="223" t="s">
        <v>1924</v>
      </c>
      <c r="D216" s="223"/>
      <c r="E216" s="223"/>
      <c r="F216" s="35" t="s">
        <v>1918</v>
      </c>
      <c r="G216" s="60">
        <v>0.495</v>
      </c>
      <c r="H216" s="39" t="s">
        <v>1925</v>
      </c>
      <c r="I216" s="39"/>
      <c r="J216" s="39"/>
      <c r="K216" s="37" t="s">
        <v>42</v>
      </c>
      <c r="L216" s="39">
        <v>16140.13</v>
      </c>
      <c r="M216" s="39">
        <v>16140.13</v>
      </c>
      <c r="N216" s="40"/>
      <c r="O216" s="39"/>
      <c r="BP216" s="33"/>
      <c r="BQ216" s="41" t="s">
        <v>1924</v>
      </c>
      <c r="BR216" s="34"/>
    </row>
    <row r="217" spans="1:70" s="3" customFormat="1" ht="14.4" x14ac:dyDescent="0.3">
      <c r="A217" s="47"/>
      <c r="B217" s="48"/>
      <c r="C217" s="48"/>
      <c r="D217" s="48"/>
      <c r="E217" s="49" t="s">
        <v>3386</v>
      </c>
      <c r="F217" s="49"/>
      <c r="G217" s="50"/>
      <c r="H217" s="51"/>
      <c r="I217" s="17"/>
      <c r="J217" s="17"/>
      <c r="K217" s="17"/>
      <c r="L217" s="52">
        <v>14364.72</v>
      </c>
      <c r="M217" s="53"/>
      <c r="N217" s="53"/>
      <c r="O217" s="54"/>
      <c r="BP217" s="33"/>
      <c r="BQ217" s="41"/>
      <c r="BR217" s="34"/>
    </row>
    <row r="218" spans="1:70" s="3" customFormat="1" ht="14.4" x14ac:dyDescent="0.3">
      <c r="A218" s="47"/>
      <c r="B218" s="48"/>
      <c r="C218" s="48"/>
      <c r="D218" s="48"/>
      <c r="E218" s="49" t="s">
        <v>3387</v>
      </c>
      <c r="F218" s="49"/>
      <c r="G218" s="50"/>
      <c r="H218" s="51"/>
      <c r="I218" s="17"/>
      <c r="J218" s="17"/>
      <c r="K218" s="17"/>
      <c r="L218" s="52">
        <v>6456.05</v>
      </c>
      <c r="M218" s="53"/>
      <c r="N218" s="53"/>
      <c r="O218" s="54"/>
      <c r="BP218" s="33"/>
      <c r="BQ218" s="41"/>
      <c r="BR218" s="34"/>
    </row>
    <row r="219" spans="1:70" s="3" customFormat="1" ht="14.4" x14ac:dyDescent="0.3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36960.9</v>
      </c>
      <c r="M219" s="53"/>
      <c r="N219" s="53"/>
      <c r="O219" s="54"/>
      <c r="BP219" s="33"/>
      <c r="BQ219" s="41"/>
      <c r="BR219" s="34"/>
    </row>
    <row r="220" spans="1:70" s="3" customFormat="1" ht="61.2" x14ac:dyDescent="0.3">
      <c r="A220" s="35" t="s">
        <v>409</v>
      </c>
      <c r="B220" s="36" t="s">
        <v>1064</v>
      </c>
      <c r="C220" s="223" t="s">
        <v>1929</v>
      </c>
      <c r="D220" s="223"/>
      <c r="E220" s="223"/>
      <c r="F220" s="35" t="s">
        <v>238</v>
      </c>
      <c r="G220" s="56">
        <v>1.98</v>
      </c>
      <c r="H220" s="39" t="s">
        <v>1066</v>
      </c>
      <c r="I220" s="39" t="s">
        <v>1067</v>
      </c>
      <c r="J220" s="39">
        <v>124.14</v>
      </c>
      <c r="K220" s="37" t="s">
        <v>42</v>
      </c>
      <c r="L220" s="39">
        <v>19499.78</v>
      </c>
      <c r="M220" s="39">
        <v>15184.01</v>
      </c>
      <c r="N220" s="40" t="s">
        <v>3388</v>
      </c>
      <c r="O220" s="39">
        <v>2104.19</v>
      </c>
      <c r="BP220" s="33"/>
      <c r="BQ220" s="41" t="s">
        <v>1929</v>
      </c>
      <c r="BR220" s="34"/>
    </row>
    <row r="221" spans="1:70" s="3" customFormat="1" ht="14.4" x14ac:dyDescent="0.3">
      <c r="A221" s="42"/>
      <c r="B221" s="43"/>
      <c r="C221" s="44" t="s">
        <v>2676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4.4" x14ac:dyDescent="0.3">
      <c r="A222" s="47"/>
      <c r="B222" s="48"/>
      <c r="C222" s="48"/>
      <c r="D222" s="48"/>
      <c r="E222" s="49" t="s">
        <v>3389</v>
      </c>
      <c r="F222" s="49"/>
      <c r="G222" s="50"/>
      <c r="H222" s="51"/>
      <c r="I222" s="17"/>
      <c r="J222" s="17"/>
      <c r="K222" s="17"/>
      <c r="L222" s="52">
        <v>14997.2</v>
      </c>
      <c r="M222" s="53"/>
      <c r="N222" s="53"/>
      <c r="O222" s="54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3390</v>
      </c>
      <c r="F223" s="49"/>
      <c r="G223" s="50"/>
      <c r="H223" s="51"/>
      <c r="I223" s="17"/>
      <c r="J223" s="17"/>
      <c r="K223" s="17"/>
      <c r="L223" s="52">
        <v>7885.13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42382.11</v>
      </c>
      <c r="M224" s="53"/>
      <c r="N224" s="53"/>
      <c r="O224" s="54"/>
      <c r="BP224" s="33"/>
      <c r="BQ224" s="41"/>
      <c r="BR224" s="34"/>
    </row>
    <row r="225" spans="1:70" s="3" customFormat="1" ht="61.2" x14ac:dyDescent="0.3">
      <c r="A225" s="35" t="s">
        <v>411</v>
      </c>
      <c r="B225" s="36" t="s">
        <v>812</v>
      </c>
      <c r="C225" s="223" t="s">
        <v>813</v>
      </c>
      <c r="D225" s="223"/>
      <c r="E225" s="223"/>
      <c r="F225" s="35" t="s">
        <v>238</v>
      </c>
      <c r="G225" s="56">
        <v>11.52</v>
      </c>
      <c r="H225" s="39" t="s">
        <v>1934</v>
      </c>
      <c r="I225" s="39" t="s">
        <v>815</v>
      </c>
      <c r="J225" s="39">
        <v>22.32</v>
      </c>
      <c r="K225" s="37" t="s">
        <v>42</v>
      </c>
      <c r="L225" s="39">
        <v>129931.03</v>
      </c>
      <c r="M225" s="39">
        <v>113355.76</v>
      </c>
      <c r="N225" s="40" t="s">
        <v>3391</v>
      </c>
      <c r="O225" s="39">
        <v>2201</v>
      </c>
      <c r="BP225" s="33"/>
      <c r="BQ225" s="41" t="s">
        <v>813</v>
      </c>
      <c r="BR225" s="34"/>
    </row>
    <row r="226" spans="1:70" s="3" customFormat="1" ht="14.4" x14ac:dyDescent="0.3">
      <c r="A226" s="42"/>
      <c r="B226" s="43"/>
      <c r="C226" s="44" t="s">
        <v>3392</v>
      </c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6"/>
      <c r="BP226" s="33"/>
      <c r="BQ226" s="41"/>
      <c r="BR226" s="34"/>
    </row>
    <row r="227" spans="1:70" s="3" customFormat="1" ht="14.4" x14ac:dyDescent="0.3">
      <c r="A227" s="47"/>
      <c r="B227" s="48"/>
      <c r="C227" s="48"/>
      <c r="D227" s="48"/>
      <c r="E227" s="49" t="s">
        <v>3393</v>
      </c>
      <c r="F227" s="49"/>
      <c r="G227" s="50"/>
      <c r="H227" s="51"/>
      <c r="I227" s="17"/>
      <c r="J227" s="17"/>
      <c r="K227" s="17"/>
      <c r="L227" s="52">
        <v>111729.87</v>
      </c>
      <c r="M227" s="53"/>
      <c r="N227" s="53"/>
      <c r="O227" s="54"/>
      <c r="BP227" s="33"/>
      <c r="BQ227" s="41"/>
      <c r="BR227" s="34"/>
    </row>
    <row r="228" spans="1:70" s="3" customFormat="1" ht="14.4" x14ac:dyDescent="0.3">
      <c r="A228" s="47"/>
      <c r="B228" s="48"/>
      <c r="C228" s="48"/>
      <c r="D228" s="48"/>
      <c r="E228" s="49" t="s">
        <v>3394</v>
      </c>
      <c r="F228" s="49"/>
      <c r="G228" s="50"/>
      <c r="H228" s="51"/>
      <c r="I228" s="17"/>
      <c r="J228" s="17"/>
      <c r="K228" s="17"/>
      <c r="L228" s="52">
        <v>58744.57</v>
      </c>
      <c r="M228" s="53"/>
      <c r="N228" s="53"/>
      <c r="O228" s="54"/>
      <c r="BP228" s="33"/>
      <c r="BQ228" s="41"/>
      <c r="BR228" s="34"/>
    </row>
    <row r="229" spans="1:70" s="3" customFormat="1" ht="14.4" x14ac:dyDescent="0.3">
      <c r="A229" s="47"/>
      <c r="B229" s="48"/>
      <c r="C229" s="48"/>
      <c r="D229" s="48"/>
      <c r="E229" s="49" t="s">
        <v>47</v>
      </c>
      <c r="F229" s="49"/>
      <c r="G229" s="50"/>
      <c r="H229" s="51"/>
      <c r="I229" s="17"/>
      <c r="J229" s="17"/>
      <c r="K229" s="17"/>
      <c r="L229" s="52">
        <v>300405.46999999997</v>
      </c>
      <c r="M229" s="53"/>
      <c r="N229" s="53"/>
      <c r="O229" s="54"/>
      <c r="BP229" s="33"/>
      <c r="BQ229" s="41"/>
      <c r="BR229" s="34"/>
    </row>
    <row r="230" spans="1:70" s="3" customFormat="1" ht="61.2" x14ac:dyDescent="0.3">
      <c r="A230" s="35" t="s">
        <v>413</v>
      </c>
      <c r="B230" s="36" t="s">
        <v>2683</v>
      </c>
      <c r="C230" s="223" t="s">
        <v>822</v>
      </c>
      <c r="D230" s="223"/>
      <c r="E230" s="223"/>
      <c r="F230" s="35" t="s">
        <v>265</v>
      </c>
      <c r="G230" s="55">
        <v>1350</v>
      </c>
      <c r="H230" s="39">
        <v>35.549999999999997</v>
      </c>
      <c r="I230" s="39"/>
      <c r="J230" s="39">
        <v>35.549999999999997</v>
      </c>
      <c r="K230" s="37" t="s">
        <v>42</v>
      </c>
      <c r="L230" s="39">
        <v>410815.8</v>
      </c>
      <c r="M230" s="39"/>
      <c r="N230" s="40"/>
      <c r="O230" s="39">
        <v>410815.8</v>
      </c>
      <c r="BP230" s="33"/>
      <c r="BQ230" s="41" t="s">
        <v>822</v>
      </c>
      <c r="BR230" s="34"/>
    </row>
    <row r="231" spans="1:70" s="3" customFormat="1" ht="61.2" x14ac:dyDescent="0.3">
      <c r="A231" s="35" t="s">
        <v>415</v>
      </c>
      <c r="B231" s="36" t="s">
        <v>2684</v>
      </c>
      <c r="C231" s="223" t="s">
        <v>824</v>
      </c>
      <c r="D231" s="223"/>
      <c r="E231" s="223"/>
      <c r="F231" s="35" t="s">
        <v>437</v>
      </c>
      <c r="G231" s="55">
        <v>2000</v>
      </c>
      <c r="H231" s="39">
        <v>48.46</v>
      </c>
      <c r="I231" s="39"/>
      <c r="J231" s="39">
        <v>48.46</v>
      </c>
      <c r="K231" s="37" t="s">
        <v>42</v>
      </c>
      <c r="L231" s="39">
        <v>829635.2</v>
      </c>
      <c r="M231" s="39"/>
      <c r="N231" s="40"/>
      <c r="O231" s="39">
        <v>829635.2</v>
      </c>
      <c r="BP231" s="33"/>
      <c r="BQ231" s="41" t="s">
        <v>824</v>
      </c>
      <c r="BR231" s="34"/>
    </row>
    <row r="232" spans="1:70" s="3" customFormat="1" ht="61.2" x14ac:dyDescent="0.3">
      <c r="A232" s="35" t="s">
        <v>417</v>
      </c>
      <c r="B232" s="36" t="s">
        <v>2140</v>
      </c>
      <c r="C232" s="223" t="s">
        <v>1961</v>
      </c>
      <c r="D232" s="223"/>
      <c r="E232" s="223"/>
      <c r="F232" s="35" t="s">
        <v>437</v>
      </c>
      <c r="G232" s="55">
        <v>5</v>
      </c>
      <c r="H232" s="39">
        <v>389.35</v>
      </c>
      <c r="I232" s="39"/>
      <c r="J232" s="39">
        <v>389.35</v>
      </c>
      <c r="K232" s="37" t="s">
        <v>42</v>
      </c>
      <c r="L232" s="39">
        <v>16664.18</v>
      </c>
      <c r="M232" s="39"/>
      <c r="N232" s="40"/>
      <c r="O232" s="39">
        <v>16664.18</v>
      </c>
      <c r="BP232" s="33"/>
      <c r="BQ232" s="41" t="s">
        <v>1961</v>
      </c>
      <c r="BR232" s="34"/>
    </row>
    <row r="233" spans="1:70" s="3" customFormat="1" ht="61.2" x14ac:dyDescent="0.3">
      <c r="A233" s="35" t="s">
        <v>426</v>
      </c>
      <c r="B233" s="36" t="s">
        <v>1786</v>
      </c>
      <c r="C233" s="223" t="s">
        <v>1787</v>
      </c>
      <c r="D233" s="223"/>
      <c r="E233" s="223"/>
      <c r="F233" s="35" t="s">
        <v>184</v>
      </c>
      <c r="G233" s="55">
        <v>510</v>
      </c>
      <c r="H233" s="39">
        <v>3.01</v>
      </c>
      <c r="I233" s="39"/>
      <c r="J233" s="39">
        <v>3.01</v>
      </c>
      <c r="K233" s="37" t="s">
        <v>42</v>
      </c>
      <c r="L233" s="39">
        <v>13140.46</v>
      </c>
      <c r="M233" s="39"/>
      <c r="N233" s="40"/>
      <c r="O233" s="39">
        <v>13140.46</v>
      </c>
      <c r="BP233" s="33"/>
      <c r="BQ233" s="41" t="s">
        <v>1787</v>
      </c>
      <c r="BR233" s="34"/>
    </row>
    <row r="234" spans="1:70" s="3" customFormat="1" ht="61.2" x14ac:dyDescent="0.3">
      <c r="A234" s="35" t="s">
        <v>428</v>
      </c>
      <c r="B234" s="36" t="s">
        <v>2441</v>
      </c>
      <c r="C234" s="223" t="s">
        <v>2442</v>
      </c>
      <c r="D234" s="223"/>
      <c r="E234" s="223"/>
      <c r="F234" s="35" t="s">
        <v>437</v>
      </c>
      <c r="G234" s="55">
        <v>2000</v>
      </c>
      <c r="H234" s="39">
        <v>11.32</v>
      </c>
      <c r="I234" s="39"/>
      <c r="J234" s="39">
        <v>11.32</v>
      </c>
      <c r="K234" s="37" t="s">
        <v>42</v>
      </c>
      <c r="L234" s="39">
        <v>193798.39999999999</v>
      </c>
      <c r="M234" s="39"/>
      <c r="N234" s="40"/>
      <c r="O234" s="39">
        <v>193798.39999999999</v>
      </c>
      <c r="BP234" s="33"/>
      <c r="BQ234" s="41" t="s">
        <v>2442</v>
      </c>
      <c r="BR234" s="34"/>
    </row>
    <row r="235" spans="1:70" s="3" customFormat="1" ht="61.2" x14ac:dyDescent="0.3">
      <c r="A235" s="35" t="s">
        <v>434</v>
      </c>
      <c r="B235" s="36" t="s">
        <v>849</v>
      </c>
      <c r="C235" s="223" t="s">
        <v>850</v>
      </c>
      <c r="D235" s="223"/>
      <c r="E235" s="223"/>
      <c r="F235" s="35" t="s">
        <v>520</v>
      </c>
      <c r="G235" s="38">
        <v>0.8</v>
      </c>
      <c r="H235" s="39" t="s">
        <v>851</v>
      </c>
      <c r="I235" s="39" t="s">
        <v>852</v>
      </c>
      <c r="J235" s="39">
        <v>69.58</v>
      </c>
      <c r="K235" s="37" t="s">
        <v>42</v>
      </c>
      <c r="L235" s="39">
        <v>5119.37</v>
      </c>
      <c r="M235" s="39">
        <v>3954.41</v>
      </c>
      <c r="N235" s="40" t="s">
        <v>2685</v>
      </c>
      <c r="O235" s="39">
        <v>476.48</v>
      </c>
      <c r="BP235" s="33"/>
      <c r="BQ235" s="41" t="s">
        <v>850</v>
      </c>
      <c r="BR235" s="34"/>
    </row>
    <row r="236" spans="1:70" s="3" customFormat="1" ht="14.4" x14ac:dyDescent="0.3">
      <c r="A236" s="42"/>
      <c r="B236" s="43"/>
      <c r="C236" s="44" t="s">
        <v>2686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4.4" x14ac:dyDescent="0.3">
      <c r="A237" s="47"/>
      <c r="B237" s="48"/>
      <c r="C237" s="48"/>
      <c r="D237" s="48"/>
      <c r="E237" s="49" t="s">
        <v>2687</v>
      </c>
      <c r="F237" s="49"/>
      <c r="G237" s="50"/>
      <c r="H237" s="51"/>
      <c r="I237" s="17"/>
      <c r="J237" s="17"/>
      <c r="K237" s="17"/>
      <c r="L237" s="52">
        <v>3929.47</v>
      </c>
      <c r="M237" s="53"/>
      <c r="N237" s="53"/>
      <c r="O237" s="54"/>
      <c r="BP237" s="33"/>
      <c r="BQ237" s="41"/>
      <c r="BR237" s="34"/>
    </row>
    <row r="238" spans="1:70" s="3" customFormat="1" ht="14.4" x14ac:dyDescent="0.3">
      <c r="A238" s="47"/>
      <c r="B238" s="48"/>
      <c r="C238" s="48"/>
      <c r="D238" s="48"/>
      <c r="E238" s="49" t="s">
        <v>2688</v>
      </c>
      <c r="F238" s="49"/>
      <c r="G238" s="50"/>
      <c r="H238" s="51"/>
      <c r="I238" s="17"/>
      <c r="J238" s="17"/>
      <c r="K238" s="17"/>
      <c r="L238" s="52">
        <v>2066.0100000000002</v>
      </c>
      <c r="M238" s="53"/>
      <c r="N238" s="53"/>
      <c r="O238" s="54"/>
      <c r="BP238" s="33"/>
      <c r="BQ238" s="41"/>
      <c r="BR238" s="34"/>
    </row>
    <row r="239" spans="1:70" s="3" customFormat="1" ht="14.4" x14ac:dyDescent="0.3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11114.85</v>
      </c>
      <c r="M239" s="53"/>
      <c r="N239" s="53"/>
      <c r="O239" s="54"/>
      <c r="BP239" s="33"/>
      <c r="BQ239" s="41"/>
      <c r="BR239" s="34"/>
    </row>
    <row r="240" spans="1:70" s="3" customFormat="1" ht="61.2" x14ac:dyDescent="0.3">
      <c r="A240" s="35" t="s">
        <v>438</v>
      </c>
      <c r="B240" s="36" t="s">
        <v>1971</v>
      </c>
      <c r="C240" s="223" t="s">
        <v>1972</v>
      </c>
      <c r="D240" s="223"/>
      <c r="E240" s="223"/>
      <c r="F240" s="35" t="s">
        <v>1973</v>
      </c>
      <c r="G240" s="55">
        <v>8</v>
      </c>
      <c r="H240" s="39" t="s">
        <v>1974</v>
      </c>
      <c r="I240" s="39"/>
      <c r="J240" s="39">
        <v>791.2</v>
      </c>
      <c r="K240" s="37" t="s">
        <v>42</v>
      </c>
      <c r="L240" s="39">
        <v>73978.31</v>
      </c>
      <c r="M240" s="39">
        <v>19796.93</v>
      </c>
      <c r="N240" s="40"/>
      <c r="O240" s="39">
        <v>54181.38</v>
      </c>
      <c r="BP240" s="33"/>
      <c r="BQ240" s="41" t="s">
        <v>1972</v>
      </c>
      <c r="BR240" s="34"/>
    </row>
    <row r="241" spans="1:70" s="3" customFormat="1" ht="14.4" x14ac:dyDescent="0.3">
      <c r="A241" s="47"/>
      <c r="B241" s="48"/>
      <c r="C241" s="48"/>
      <c r="D241" s="48"/>
      <c r="E241" s="49" t="s">
        <v>2689</v>
      </c>
      <c r="F241" s="49"/>
      <c r="G241" s="50"/>
      <c r="H241" s="51"/>
      <c r="I241" s="17"/>
      <c r="J241" s="17"/>
      <c r="K241" s="17"/>
      <c r="L241" s="52">
        <v>17619.27</v>
      </c>
      <c r="M241" s="53"/>
      <c r="N241" s="53"/>
      <c r="O241" s="54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2690</v>
      </c>
      <c r="F242" s="49"/>
      <c r="G242" s="50"/>
      <c r="H242" s="51"/>
      <c r="I242" s="17"/>
      <c r="J242" s="17"/>
      <c r="K242" s="17"/>
      <c r="L242" s="52">
        <v>7918.77</v>
      </c>
      <c r="M242" s="53"/>
      <c r="N242" s="53"/>
      <c r="O242" s="54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99516.35</v>
      </c>
      <c r="M243" s="53"/>
      <c r="N243" s="53"/>
      <c r="O243" s="54"/>
      <c r="BP243" s="33"/>
      <c r="BQ243" s="41"/>
      <c r="BR243" s="34"/>
    </row>
    <row r="244" spans="1:70" s="3" customFormat="1" ht="61.2" x14ac:dyDescent="0.3">
      <c r="A244" s="35" t="s">
        <v>1457</v>
      </c>
      <c r="B244" s="36" t="s">
        <v>2691</v>
      </c>
      <c r="C244" s="223" t="s">
        <v>1986</v>
      </c>
      <c r="D244" s="223"/>
      <c r="E244" s="223"/>
      <c r="F244" s="35" t="s">
        <v>437</v>
      </c>
      <c r="G244" s="55">
        <v>8</v>
      </c>
      <c r="H244" s="39">
        <v>148.94999999999999</v>
      </c>
      <c r="I244" s="39"/>
      <c r="J244" s="39">
        <v>148.94999999999999</v>
      </c>
      <c r="K244" s="37" t="s">
        <v>42</v>
      </c>
      <c r="L244" s="39">
        <v>10200.1</v>
      </c>
      <c r="M244" s="39"/>
      <c r="N244" s="40"/>
      <c r="O244" s="39">
        <v>10200.1</v>
      </c>
      <c r="BP244" s="33"/>
      <c r="BQ244" s="41" t="s">
        <v>1986</v>
      </c>
      <c r="BR244" s="34"/>
    </row>
    <row r="245" spans="1:70" s="3" customFormat="1" ht="61.2" x14ac:dyDescent="0.3">
      <c r="A245" s="35" t="s">
        <v>450</v>
      </c>
      <c r="B245" s="36" t="s">
        <v>1988</v>
      </c>
      <c r="C245" s="223" t="s">
        <v>1989</v>
      </c>
      <c r="D245" s="223"/>
      <c r="E245" s="223"/>
      <c r="F245" s="35" t="s">
        <v>238</v>
      </c>
      <c r="G245" s="60">
        <v>5.0000000000000001E-3</v>
      </c>
      <c r="H245" s="39" t="s">
        <v>1990</v>
      </c>
      <c r="I245" s="39" t="s">
        <v>1991</v>
      </c>
      <c r="J245" s="39">
        <v>217.75</v>
      </c>
      <c r="K245" s="37" t="s">
        <v>42</v>
      </c>
      <c r="L245" s="39">
        <v>183.94</v>
      </c>
      <c r="M245" s="39">
        <v>152.41</v>
      </c>
      <c r="N245" s="40" t="s">
        <v>1992</v>
      </c>
      <c r="O245" s="39">
        <v>9.32</v>
      </c>
      <c r="BP245" s="33"/>
      <c r="BQ245" s="41" t="s">
        <v>1989</v>
      </c>
      <c r="BR245" s="34"/>
    </row>
    <row r="246" spans="1:70" s="3" customFormat="1" ht="14.4" x14ac:dyDescent="0.3">
      <c r="A246" s="42"/>
      <c r="B246" s="43"/>
      <c r="C246" s="44" t="s">
        <v>1993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14.4" x14ac:dyDescent="0.3">
      <c r="A247" s="47"/>
      <c r="B247" s="48"/>
      <c r="C247" s="48"/>
      <c r="D247" s="48"/>
      <c r="E247" s="49" t="s">
        <v>1994</v>
      </c>
      <c r="F247" s="49"/>
      <c r="G247" s="50"/>
      <c r="H247" s="51"/>
      <c r="I247" s="17"/>
      <c r="J247" s="17"/>
      <c r="K247" s="17"/>
      <c r="L247" s="52">
        <v>167.21</v>
      </c>
      <c r="M247" s="53"/>
      <c r="N247" s="53"/>
      <c r="O247" s="54"/>
      <c r="BP247" s="33"/>
      <c r="BQ247" s="41"/>
      <c r="BR247" s="34"/>
    </row>
    <row r="248" spans="1:70" s="3" customFormat="1" ht="14.4" x14ac:dyDescent="0.3">
      <c r="A248" s="47"/>
      <c r="B248" s="48"/>
      <c r="C248" s="48"/>
      <c r="D248" s="48"/>
      <c r="E248" s="49" t="s">
        <v>1995</v>
      </c>
      <c r="F248" s="49"/>
      <c r="G248" s="50"/>
      <c r="H248" s="51"/>
      <c r="I248" s="17"/>
      <c r="J248" s="17"/>
      <c r="K248" s="17"/>
      <c r="L248" s="52">
        <v>87.91</v>
      </c>
      <c r="M248" s="53"/>
      <c r="N248" s="53"/>
      <c r="O248" s="54"/>
      <c r="BP248" s="33"/>
      <c r="BQ248" s="41"/>
      <c r="BR248" s="34"/>
    </row>
    <row r="249" spans="1:70" s="3" customFormat="1" ht="14.4" x14ac:dyDescent="0.3">
      <c r="A249" s="47"/>
      <c r="B249" s="48"/>
      <c r="C249" s="48"/>
      <c r="D249" s="48"/>
      <c r="E249" s="49" t="s">
        <v>47</v>
      </c>
      <c r="F249" s="49"/>
      <c r="G249" s="50"/>
      <c r="H249" s="51"/>
      <c r="I249" s="17"/>
      <c r="J249" s="17"/>
      <c r="K249" s="17"/>
      <c r="L249" s="52">
        <v>439.06</v>
      </c>
      <c r="M249" s="53"/>
      <c r="N249" s="53"/>
      <c r="O249" s="54"/>
      <c r="BP249" s="33"/>
      <c r="BQ249" s="41"/>
      <c r="BR249" s="34"/>
    </row>
    <row r="250" spans="1:70" s="3" customFormat="1" ht="61.2" x14ac:dyDescent="0.3">
      <c r="A250" s="35" t="s">
        <v>1708</v>
      </c>
      <c r="B250" s="36" t="s">
        <v>2143</v>
      </c>
      <c r="C250" s="223" t="s">
        <v>1998</v>
      </c>
      <c r="D250" s="223"/>
      <c r="E250" s="223"/>
      <c r="F250" s="35" t="s">
        <v>437</v>
      </c>
      <c r="G250" s="55">
        <v>1</v>
      </c>
      <c r="H250" s="39">
        <v>643.07000000000005</v>
      </c>
      <c r="I250" s="39"/>
      <c r="J250" s="39">
        <v>643.07000000000005</v>
      </c>
      <c r="K250" s="37" t="s">
        <v>42</v>
      </c>
      <c r="L250" s="39">
        <v>5504.68</v>
      </c>
      <c r="M250" s="39"/>
      <c r="N250" s="40"/>
      <c r="O250" s="39">
        <v>5504.68</v>
      </c>
      <c r="BP250" s="33"/>
      <c r="BQ250" s="41" t="s">
        <v>1998</v>
      </c>
      <c r="BR250" s="34"/>
    </row>
    <row r="251" spans="1:70" s="3" customFormat="1" ht="14.4" x14ac:dyDescent="0.3">
      <c r="A251" s="224" t="s">
        <v>2694</v>
      </c>
      <c r="B251" s="225"/>
      <c r="C251" s="225"/>
      <c r="D251" s="225"/>
      <c r="E251" s="225"/>
      <c r="F251" s="225"/>
      <c r="G251" s="225"/>
      <c r="H251" s="225"/>
      <c r="I251" s="225"/>
      <c r="J251" s="225"/>
      <c r="K251" s="225"/>
      <c r="L251" s="225"/>
      <c r="M251" s="225"/>
      <c r="N251" s="225"/>
      <c r="O251" s="226"/>
      <c r="BP251" s="33"/>
      <c r="BQ251" s="41"/>
      <c r="BR251" s="34" t="s">
        <v>2694</v>
      </c>
    </row>
    <row r="252" spans="1:70" s="3" customFormat="1" ht="61.2" x14ac:dyDescent="0.3">
      <c r="A252" s="35" t="s">
        <v>462</v>
      </c>
      <c r="B252" s="36" t="s">
        <v>737</v>
      </c>
      <c r="C252" s="223" t="s">
        <v>738</v>
      </c>
      <c r="D252" s="223"/>
      <c r="E252" s="223"/>
      <c r="F252" s="35" t="s">
        <v>739</v>
      </c>
      <c r="G252" s="38">
        <v>6.5</v>
      </c>
      <c r="H252" s="39" t="s">
        <v>2146</v>
      </c>
      <c r="I252" s="39" t="s">
        <v>741</v>
      </c>
      <c r="J252" s="39">
        <v>43.08</v>
      </c>
      <c r="K252" s="37" t="s">
        <v>42</v>
      </c>
      <c r="L252" s="39">
        <v>38643.440000000002</v>
      </c>
      <c r="M252" s="39">
        <v>30472.42</v>
      </c>
      <c r="N252" s="40" t="s">
        <v>3395</v>
      </c>
      <c r="O252" s="39">
        <v>2396.9699999999998</v>
      </c>
      <c r="BP252" s="33"/>
      <c r="BQ252" s="41" t="s">
        <v>738</v>
      </c>
      <c r="BR252" s="34"/>
    </row>
    <row r="253" spans="1:70" s="3" customFormat="1" ht="14.4" x14ac:dyDescent="0.3">
      <c r="A253" s="42"/>
      <c r="B253" s="43"/>
      <c r="C253" s="44" t="s">
        <v>3396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  <c r="BR253" s="34"/>
    </row>
    <row r="254" spans="1:70" s="3" customFormat="1" ht="14.4" x14ac:dyDescent="0.3">
      <c r="A254" s="47"/>
      <c r="B254" s="48"/>
      <c r="C254" s="48"/>
      <c r="D254" s="48"/>
      <c r="E254" s="49" t="s">
        <v>3397</v>
      </c>
      <c r="F254" s="49"/>
      <c r="G254" s="50"/>
      <c r="H254" s="51"/>
      <c r="I254" s="17"/>
      <c r="J254" s="17"/>
      <c r="K254" s="17"/>
      <c r="L254" s="52">
        <v>30360.34</v>
      </c>
      <c r="M254" s="53"/>
      <c r="N254" s="53"/>
      <c r="O254" s="54"/>
      <c r="BP254" s="33"/>
      <c r="BQ254" s="41"/>
      <c r="BR254" s="34"/>
    </row>
    <row r="255" spans="1:70" s="3" customFormat="1" ht="14.4" x14ac:dyDescent="0.3">
      <c r="A255" s="47"/>
      <c r="B255" s="48"/>
      <c r="C255" s="48"/>
      <c r="D255" s="48"/>
      <c r="E255" s="49" t="s">
        <v>3398</v>
      </c>
      <c r="F255" s="49"/>
      <c r="G255" s="50"/>
      <c r="H255" s="51"/>
      <c r="I255" s="17"/>
      <c r="J255" s="17"/>
      <c r="K255" s="17"/>
      <c r="L255" s="52">
        <v>15962.65</v>
      </c>
      <c r="M255" s="53"/>
      <c r="N255" s="53"/>
      <c r="O255" s="54"/>
      <c r="BP255" s="33"/>
      <c r="BQ255" s="41"/>
      <c r="BR255" s="34"/>
    </row>
    <row r="256" spans="1:70" s="3" customFormat="1" ht="14.4" x14ac:dyDescent="0.3">
      <c r="A256" s="47"/>
      <c r="B256" s="48"/>
      <c r="C256" s="48"/>
      <c r="D256" s="48"/>
      <c r="E256" s="49" t="s">
        <v>47</v>
      </c>
      <c r="F256" s="49"/>
      <c r="G256" s="50"/>
      <c r="H256" s="51"/>
      <c r="I256" s="17"/>
      <c r="J256" s="17"/>
      <c r="K256" s="17"/>
      <c r="L256" s="52">
        <v>84966.43</v>
      </c>
      <c r="M256" s="53"/>
      <c r="N256" s="53"/>
      <c r="O256" s="54"/>
      <c r="BP256" s="33"/>
      <c r="BQ256" s="41"/>
      <c r="BR256" s="34"/>
    </row>
    <row r="257" spans="1:70" s="3" customFormat="1" ht="61.2" x14ac:dyDescent="0.3">
      <c r="A257" s="35" t="s">
        <v>464</v>
      </c>
      <c r="B257" s="36" t="s">
        <v>2699</v>
      </c>
      <c r="C257" s="223" t="s">
        <v>2149</v>
      </c>
      <c r="D257" s="223"/>
      <c r="E257" s="223"/>
      <c r="F257" s="35" t="s">
        <v>265</v>
      </c>
      <c r="G257" s="55">
        <v>1020</v>
      </c>
      <c r="H257" s="39">
        <v>23.04</v>
      </c>
      <c r="I257" s="39"/>
      <c r="J257" s="39">
        <v>23.04</v>
      </c>
      <c r="K257" s="37" t="s">
        <v>42</v>
      </c>
      <c r="L257" s="39">
        <v>201166.85</v>
      </c>
      <c r="M257" s="39"/>
      <c r="N257" s="40"/>
      <c r="O257" s="39">
        <v>201166.85</v>
      </c>
      <c r="BP257" s="33"/>
      <c r="BQ257" s="41" t="s">
        <v>2149</v>
      </c>
      <c r="BR257" s="34"/>
    </row>
    <row r="258" spans="1:70" s="3" customFormat="1" ht="14.4" x14ac:dyDescent="0.3">
      <c r="A258" s="42"/>
      <c r="B258" s="43"/>
      <c r="C258" s="44" t="s">
        <v>3399</v>
      </c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6"/>
      <c r="BP258" s="33"/>
      <c r="BQ258" s="41"/>
      <c r="BR258" s="34"/>
    </row>
    <row r="259" spans="1:70" s="3" customFormat="1" ht="61.2" x14ac:dyDescent="0.3">
      <c r="A259" s="35" t="s">
        <v>466</v>
      </c>
      <c r="B259" s="36" t="s">
        <v>3400</v>
      </c>
      <c r="C259" s="223" t="s">
        <v>2173</v>
      </c>
      <c r="D259" s="223"/>
      <c r="E259" s="223"/>
      <c r="F259" s="35" t="s">
        <v>437</v>
      </c>
      <c r="G259" s="55">
        <v>11</v>
      </c>
      <c r="H259" s="39">
        <v>3350.24</v>
      </c>
      <c r="I259" s="39"/>
      <c r="J259" s="39">
        <v>3350.24</v>
      </c>
      <c r="K259" s="37" t="s">
        <v>42</v>
      </c>
      <c r="L259" s="39">
        <v>315458.59999999998</v>
      </c>
      <c r="M259" s="39"/>
      <c r="N259" s="40"/>
      <c r="O259" s="39">
        <v>315458.59999999998</v>
      </c>
      <c r="BP259" s="33"/>
      <c r="BQ259" s="41" t="s">
        <v>2173</v>
      </c>
      <c r="BR259" s="34"/>
    </row>
    <row r="260" spans="1:70" s="3" customFormat="1" ht="61.2" x14ac:dyDescent="0.3">
      <c r="A260" s="35" t="s">
        <v>469</v>
      </c>
      <c r="B260" s="36" t="s">
        <v>3400</v>
      </c>
      <c r="C260" s="223" t="s">
        <v>2179</v>
      </c>
      <c r="D260" s="223"/>
      <c r="E260" s="223"/>
      <c r="F260" s="35" t="s">
        <v>437</v>
      </c>
      <c r="G260" s="55">
        <v>16</v>
      </c>
      <c r="H260" s="39">
        <v>17.04</v>
      </c>
      <c r="I260" s="39"/>
      <c r="J260" s="39">
        <v>17.04</v>
      </c>
      <c r="K260" s="37" t="s">
        <v>42</v>
      </c>
      <c r="L260" s="39">
        <v>2333.8000000000002</v>
      </c>
      <c r="M260" s="39"/>
      <c r="N260" s="40"/>
      <c r="O260" s="39">
        <v>2333.8000000000002</v>
      </c>
      <c r="BP260" s="33"/>
      <c r="BQ260" s="41" t="s">
        <v>2179</v>
      </c>
      <c r="BR260" s="34"/>
    </row>
    <row r="261" spans="1:70" s="3" customFormat="1" ht="61.2" x14ac:dyDescent="0.3">
      <c r="A261" s="35" t="s">
        <v>478</v>
      </c>
      <c r="B261" s="36" t="s">
        <v>3400</v>
      </c>
      <c r="C261" s="223" t="s">
        <v>2181</v>
      </c>
      <c r="D261" s="223"/>
      <c r="E261" s="223"/>
      <c r="F261" s="35" t="s">
        <v>437</v>
      </c>
      <c r="G261" s="55">
        <v>16</v>
      </c>
      <c r="H261" s="39">
        <v>67.52</v>
      </c>
      <c r="I261" s="39"/>
      <c r="J261" s="39">
        <v>67.52</v>
      </c>
      <c r="K261" s="37" t="s">
        <v>42</v>
      </c>
      <c r="L261" s="39">
        <v>9247.5400000000009</v>
      </c>
      <c r="M261" s="39"/>
      <c r="N261" s="40"/>
      <c r="O261" s="39">
        <v>9247.5400000000009</v>
      </c>
      <c r="BP261" s="33"/>
      <c r="BQ261" s="41" t="s">
        <v>2181</v>
      </c>
      <c r="BR261" s="34"/>
    </row>
    <row r="262" spans="1:70" s="3" customFormat="1" ht="61.2" x14ac:dyDescent="0.3">
      <c r="A262" s="35" t="s">
        <v>480</v>
      </c>
      <c r="B262" s="36" t="s">
        <v>2232</v>
      </c>
      <c r="C262" s="223" t="s">
        <v>2233</v>
      </c>
      <c r="D262" s="223"/>
      <c r="E262" s="223"/>
      <c r="F262" s="35" t="s">
        <v>739</v>
      </c>
      <c r="G262" s="38">
        <v>3.5</v>
      </c>
      <c r="H262" s="39" t="s">
        <v>2234</v>
      </c>
      <c r="I262" s="39" t="s">
        <v>2235</v>
      </c>
      <c r="J262" s="39">
        <v>422.51</v>
      </c>
      <c r="K262" s="37" t="s">
        <v>42</v>
      </c>
      <c r="L262" s="39">
        <v>116304.01</v>
      </c>
      <c r="M262" s="39">
        <v>22627.279999999999</v>
      </c>
      <c r="N262" s="40" t="s">
        <v>3401</v>
      </c>
      <c r="O262" s="39">
        <v>12658.4</v>
      </c>
      <c r="BP262" s="33"/>
      <c r="BQ262" s="41" t="s">
        <v>2233</v>
      </c>
      <c r="BR262" s="34"/>
    </row>
    <row r="263" spans="1:70" s="3" customFormat="1" ht="14.4" x14ac:dyDescent="0.3">
      <c r="A263" s="42"/>
      <c r="B263" s="43"/>
      <c r="C263" s="44" t="s">
        <v>743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  <c r="BR263" s="34"/>
    </row>
    <row r="264" spans="1:70" s="3" customFormat="1" ht="14.4" x14ac:dyDescent="0.3">
      <c r="A264" s="47"/>
      <c r="B264" s="48"/>
      <c r="C264" s="48"/>
      <c r="D264" s="48"/>
      <c r="E264" s="49" t="s">
        <v>3402</v>
      </c>
      <c r="F264" s="49"/>
      <c r="G264" s="50"/>
      <c r="H264" s="51"/>
      <c r="I264" s="17"/>
      <c r="J264" s="17"/>
      <c r="K264" s="17"/>
      <c r="L264" s="52">
        <v>45338.63</v>
      </c>
      <c r="M264" s="53"/>
      <c r="N264" s="53"/>
      <c r="O264" s="54"/>
      <c r="BP264" s="33"/>
      <c r="BQ264" s="41"/>
      <c r="BR264" s="34"/>
    </row>
    <row r="265" spans="1:70" s="3" customFormat="1" ht="14.4" x14ac:dyDescent="0.3">
      <c r="A265" s="47"/>
      <c r="B265" s="48"/>
      <c r="C265" s="48"/>
      <c r="D265" s="48"/>
      <c r="E265" s="49" t="s">
        <v>3403</v>
      </c>
      <c r="F265" s="49"/>
      <c r="G265" s="50"/>
      <c r="H265" s="51"/>
      <c r="I265" s="17"/>
      <c r="J265" s="17"/>
      <c r="K265" s="17"/>
      <c r="L265" s="52">
        <v>23837.84</v>
      </c>
      <c r="M265" s="53"/>
      <c r="N265" s="53"/>
      <c r="O265" s="54"/>
      <c r="BP265" s="33"/>
      <c r="BQ265" s="41"/>
      <c r="BR265" s="34"/>
    </row>
    <row r="266" spans="1:70" s="3" customFormat="1" ht="14.4" x14ac:dyDescent="0.3">
      <c r="A266" s="47"/>
      <c r="B266" s="48"/>
      <c r="C266" s="48"/>
      <c r="D266" s="48"/>
      <c r="E266" s="49" t="s">
        <v>47</v>
      </c>
      <c r="F266" s="49"/>
      <c r="G266" s="50"/>
      <c r="H266" s="51"/>
      <c r="I266" s="17"/>
      <c r="J266" s="17"/>
      <c r="K266" s="17"/>
      <c r="L266" s="52">
        <v>185480.48</v>
      </c>
      <c r="M266" s="53"/>
      <c r="N266" s="53"/>
      <c r="O266" s="54"/>
      <c r="BP266" s="33"/>
      <c r="BQ266" s="41"/>
      <c r="BR266" s="34"/>
    </row>
    <row r="267" spans="1:70" s="3" customFormat="1" ht="61.2" x14ac:dyDescent="0.3">
      <c r="A267" s="35" t="s">
        <v>482</v>
      </c>
      <c r="B267" s="36" t="s">
        <v>2704</v>
      </c>
      <c r="C267" s="223" t="s">
        <v>2705</v>
      </c>
      <c r="D267" s="223"/>
      <c r="E267" s="223"/>
      <c r="F267" s="35" t="s">
        <v>265</v>
      </c>
      <c r="G267" s="38">
        <v>360.5</v>
      </c>
      <c r="H267" s="39">
        <v>2.36</v>
      </c>
      <c r="I267" s="39"/>
      <c r="J267" s="39">
        <v>2.36</v>
      </c>
      <c r="K267" s="37" t="s">
        <v>42</v>
      </c>
      <c r="L267" s="39">
        <v>7282.68</v>
      </c>
      <c r="M267" s="39"/>
      <c r="N267" s="40"/>
      <c r="O267" s="39">
        <v>7282.68</v>
      </c>
      <c r="BP267" s="33"/>
      <c r="BQ267" s="41" t="s">
        <v>2705</v>
      </c>
      <c r="BR267" s="34"/>
    </row>
    <row r="268" spans="1:70" s="3" customFormat="1" ht="14.4" x14ac:dyDescent="0.3">
      <c r="A268" s="42"/>
      <c r="B268" s="43"/>
      <c r="C268" s="44" t="s">
        <v>3092</v>
      </c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6"/>
      <c r="BP268" s="33"/>
      <c r="BQ268" s="41"/>
      <c r="BR268" s="34"/>
    </row>
    <row r="269" spans="1:70" s="3" customFormat="1" ht="61.2" x14ac:dyDescent="0.3">
      <c r="A269" s="35" t="s">
        <v>484</v>
      </c>
      <c r="B269" s="36" t="s">
        <v>2706</v>
      </c>
      <c r="C269" s="223" t="s">
        <v>2241</v>
      </c>
      <c r="D269" s="223"/>
      <c r="E269" s="223"/>
      <c r="F269" s="35" t="s">
        <v>437</v>
      </c>
      <c r="G269" s="55">
        <v>11</v>
      </c>
      <c r="H269" s="39">
        <v>0.41</v>
      </c>
      <c r="I269" s="39"/>
      <c r="J269" s="39">
        <v>0.41</v>
      </c>
      <c r="K269" s="37" t="s">
        <v>42</v>
      </c>
      <c r="L269" s="39">
        <v>38.61</v>
      </c>
      <c r="M269" s="39"/>
      <c r="N269" s="40"/>
      <c r="O269" s="39">
        <v>38.61</v>
      </c>
      <c r="BP269" s="33"/>
      <c r="BQ269" s="41" t="s">
        <v>2241</v>
      </c>
      <c r="BR269" s="34"/>
    </row>
    <row r="270" spans="1:70" s="3" customFormat="1" ht="61.2" x14ac:dyDescent="0.3">
      <c r="A270" s="35" t="s">
        <v>486</v>
      </c>
      <c r="B270" s="36" t="s">
        <v>2706</v>
      </c>
      <c r="C270" s="223" t="s">
        <v>2243</v>
      </c>
      <c r="D270" s="223"/>
      <c r="E270" s="223"/>
      <c r="F270" s="35" t="s">
        <v>437</v>
      </c>
      <c r="G270" s="55">
        <v>11</v>
      </c>
      <c r="H270" s="39">
        <v>0.88</v>
      </c>
      <c r="I270" s="39"/>
      <c r="J270" s="39">
        <v>0.88</v>
      </c>
      <c r="K270" s="37" t="s">
        <v>42</v>
      </c>
      <c r="L270" s="39">
        <v>82.86</v>
      </c>
      <c r="M270" s="39"/>
      <c r="N270" s="40"/>
      <c r="O270" s="39">
        <v>82.86</v>
      </c>
      <c r="BP270" s="33"/>
      <c r="BQ270" s="41" t="s">
        <v>2243</v>
      </c>
      <c r="BR270" s="34"/>
    </row>
    <row r="271" spans="1:70" s="3" customFormat="1" ht="61.2" x14ac:dyDescent="0.3">
      <c r="A271" s="35" t="s">
        <v>487</v>
      </c>
      <c r="B271" s="36" t="s">
        <v>3404</v>
      </c>
      <c r="C271" s="223" t="s">
        <v>3405</v>
      </c>
      <c r="D271" s="223"/>
      <c r="E271" s="223"/>
      <c r="F271" s="35" t="s">
        <v>437</v>
      </c>
      <c r="G271" s="55">
        <v>11</v>
      </c>
      <c r="H271" s="39">
        <v>8.3000000000000007</v>
      </c>
      <c r="I271" s="39"/>
      <c r="J271" s="39">
        <v>8.3000000000000007</v>
      </c>
      <c r="K271" s="37" t="s">
        <v>42</v>
      </c>
      <c r="L271" s="39">
        <v>781.53</v>
      </c>
      <c r="M271" s="39"/>
      <c r="N271" s="40"/>
      <c r="O271" s="39">
        <v>781.53</v>
      </c>
      <c r="BP271" s="33"/>
      <c r="BQ271" s="41" t="s">
        <v>3405</v>
      </c>
      <c r="BR271" s="34"/>
    </row>
    <row r="272" spans="1:70" s="3" customFormat="1" ht="61.2" x14ac:dyDescent="0.3">
      <c r="A272" s="35" t="s">
        <v>488</v>
      </c>
      <c r="B272" s="36" t="s">
        <v>2707</v>
      </c>
      <c r="C272" s="223" t="s">
        <v>2213</v>
      </c>
      <c r="D272" s="223"/>
      <c r="E272" s="223"/>
      <c r="F272" s="35" t="s">
        <v>437</v>
      </c>
      <c r="G272" s="55">
        <v>600</v>
      </c>
      <c r="H272" s="39">
        <v>2.74</v>
      </c>
      <c r="I272" s="39"/>
      <c r="J272" s="39">
        <v>2.74</v>
      </c>
      <c r="K272" s="37" t="s">
        <v>42</v>
      </c>
      <c r="L272" s="39">
        <v>14072.64</v>
      </c>
      <c r="M272" s="39"/>
      <c r="N272" s="40"/>
      <c r="O272" s="39">
        <v>14072.64</v>
      </c>
      <c r="BP272" s="33"/>
      <c r="BQ272" s="41" t="s">
        <v>2213</v>
      </c>
      <c r="BR272" s="34"/>
    </row>
    <row r="273" spans="1:70" s="3" customFormat="1" ht="61.2" x14ac:dyDescent="0.3">
      <c r="A273" s="35" t="s">
        <v>490</v>
      </c>
      <c r="B273" s="36" t="s">
        <v>2707</v>
      </c>
      <c r="C273" s="223" t="s">
        <v>2215</v>
      </c>
      <c r="D273" s="223"/>
      <c r="E273" s="223"/>
      <c r="F273" s="35" t="s">
        <v>437</v>
      </c>
      <c r="G273" s="55">
        <v>22</v>
      </c>
      <c r="H273" s="39">
        <v>3.52</v>
      </c>
      <c r="I273" s="39"/>
      <c r="J273" s="39">
        <v>3.52</v>
      </c>
      <c r="K273" s="37" t="s">
        <v>42</v>
      </c>
      <c r="L273" s="39">
        <v>662.89</v>
      </c>
      <c r="M273" s="39"/>
      <c r="N273" s="40"/>
      <c r="O273" s="39">
        <v>662.89</v>
      </c>
      <c r="BP273" s="33"/>
      <c r="BQ273" s="41" t="s">
        <v>2215</v>
      </c>
      <c r="BR273" s="34"/>
    </row>
    <row r="274" spans="1:70" s="3" customFormat="1" ht="61.2" x14ac:dyDescent="0.3">
      <c r="A274" s="35" t="s">
        <v>492</v>
      </c>
      <c r="B274" s="36" t="s">
        <v>2708</v>
      </c>
      <c r="C274" s="223" t="s">
        <v>2226</v>
      </c>
      <c r="D274" s="223"/>
      <c r="E274" s="223"/>
      <c r="F274" s="35" t="s">
        <v>265</v>
      </c>
      <c r="G274" s="55">
        <v>100</v>
      </c>
      <c r="H274" s="39">
        <v>25.52</v>
      </c>
      <c r="I274" s="39"/>
      <c r="J274" s="39">
        <v>25.52</v>
      </c>
      <c r="K274" s="37" t="s">
        <v>42</v>
      </c>
      <c r="L274" s="39">
        <v>21845.119999999999</v>
      </c>
      <c r="M274" s="39"/>
      <c r="N274" s="40"/>
      <c r="O274" s="39">
        <v>21845.119999999999</v>
      </c>
      <c r="BP274" s="33"/>
      <c r="BQ274" s="41" t="s">
        <v>2226</v>
      </c>
      <c r="BR274" s="34"/>
    </row>
    <row r="275" spans="1:70" s="3" customFormat="1" ht="61.2" x14ac:dyDescent="0.3">
      <c r="A275" s="35" t="s">
        <v>493</v>
      </c>
      <c r="B275" s="36" t="s">
        <v>2709</v>
      </c>
      <c r="C275" s="223" t="s">
        <v>2223</v>
      </c>
      <c r="D275" s="223"/>
      <c r="E275" s="223"/>
      <c r="F275" s="35" t="s">
        <v>437</v>
      </c>
      <c r="G275" s="55">
        <v>500</v>
      </c>
      <c r="H275" s="39">
        <v>0.08</v>
      </c>
      <c r="I275" s="39"/>
      <c r="J275" s="39">
        <v>0.08</v>
      </c>
      <c r="K275" s="37" t="s">
        <v>42</v>
      </c>
      <c r="L275" s="39">
        <v>342.4</v>
      </c>
      <c r="M275" s="39"/>
      <c r="N275" s="40"/>
      <c r="O275" s="39">
        <v>342.4</v>
      </c>
      <c r="BP275" s="33"/>
      <c r="BQ275" s="41" t="s">
        <v>2223</v>
      </c>
      <c r="BR275" s="34"/>
    </row>
    <row r="276" spans="1:70" s="3" customFormat="1" ht="61.2" x14ac:dyDescent="0.3">
      <c r="A276" s="35" t="s">
        <v>494</v>
      </c>
      <c r="B276" s="36" t="s">
        <v>324</v>
      </c>
      <c r="C276" s="223" t="s">
        <v>325</v>
      </c>
      <c r="D276" s="223"/>
      <c r="E276" s="223"/>
      <c r="F276" s="35" t="s">
        <v>326</v>
      </c>
      <c r="G276" s="55">
        <v>2</v>
      </c>
      <c r="H276" s="39" t="s">
        <v>1438</v>
      </c>
      <c r="I276" s="39"/>
      <c r="J276" s="39">
        <v>1.55</v>
      </c>
      <c r="K276" s="37" t="s">
        <v>42</v>
      </c>
      <c r="L276" s="39">
        <v>385.65</v>
      </c>
      <c r="M276" s="39">
        <v>359.11</v>
      </c>
      <c r="N276" s="40"/>
      <c r="O276" s="39">
        <v>26.54</v>
      </c>
      <c r="BP276" s="33"/>
      <c r="BQ276" s="41" t="s">
        <v>325</v>
      </c>
      <c r="BR276" s="34"/>
    </row>
    <row r="277" spans="1:70" s="3" customFormat="1" ht="14.4" x14ac:dyDescent="0.3">
      <c r="A277" s="47"/>
      <c r="B277" s="48"/>
      <c r="C277" s="48"/>
      <c r="D277" s="48"/>
      <c r="E277" s="49" t="s">
        <v>2710</v>
      </c>
      <c r="F277" s="49"/>
      <c r="G277" s="50"/>
      <c r="H277" s="51"/>
      <c r="I277" s="17"/>
      <c r="J277" s="17"/>
      <c r="K277" s="17"/>
      <c r="L277" s="52">
        <v>348.34</v>
      </c>
      <c r="M277" s="53"/>
      <c r="N277" s="53"/>
      <c r="O277" s="54"/>
      <c r="BP277" s="33"/>
      <c r="BQ277" s="41"/>
      <c r="BR277" s="34"/>
    </row>
    <row r="278" spans="1:70" s="3" customFormat="1" ht="14.4" x14ac:dyDescent="0.3">
      <c r="A278" s="47"/>
      <c r="B278" s="48"/>
      <c r="C278" s="48"/>
      <c r="D278" s="48"/>
      <c r="E278" s="49" t="s">
        <v>2711</v>
      </c>
      <c r="F278" s="49"/>
      <c r="G278" s="50"/>
      <c r="H278" s="51"/>
      <c r="I278" s="17"/>
      <c r="J278" s="17"/>
      <c r="K278" s="17"/>
      <c r="L278" s="52">
        <v>183.15</v>
      </c>
      <c r="M278" s="53"/>
      <c r="N278" s="53"/>
      <c r="O278" s="54"/>
      <c r="BP278" s="33"/>
      <c r="BQ278" s="41"/>
      <c r="BR278" s="34"/>
    </row>
    <row r="279" spans="1:70" s="3" customFormat="1" ht="14.4" x14ac:dyDescent="0.3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917.14</v>
      </c>
      <c r="M279" s="53"/>
      <c r="N279" s="53"/>
      <c r="O279" s="54"/>
      <c r="BP279" s="33"/>
      <c r="BQ279" s="41"/>
      <c r="BR279" s="34"/>
    </row>
    <row r="280" spans="1:70" s="3" customFormat="1" ht="61.2" x14ac:dyDescent="0.3">
      <c r="A280" s="35" t="s">
        <v>495</v>
      </c>
      <c r="B280" s="36" t="s">
        <v>2712</v>
      </c>
      <c r="C280" s="223" t="s">
        <v>2713</v>
      </c>
      <c r="D280" s="223"/>
      <c r="E280" s="223"/>
      <c r="F280" s="35" t="s">
        <v>437</v>
      </c>
      <c r="G280" s="55">
        <v>2</v>
      </c>
      <c r="H280" s="39">
        <v>56.6</v>
      </c>
      <c r="I280" s="39"/>
      <c r="J280" s="39">
        <v>56.6</v>
      </c>
      <c r="K280" s="37" t="s">
        <v>42</v>
      </c>
      <c r="L280" s="39">
        <v>968.99</v>
      </c>
      <c r="M280" s="39"/>
      <c r="N280" s="40"/>
      <c r="O280" s="39">
        <v>968.99</v>
      </c>
      <c r="BP280" s="33"/>
      <c r="BQ280" s="41" t="s">
        <v>2713</v>
      </c>
      <c r="BR280" s="34"/>
    </row>
    <row r="281" spans="1:70" s="3" customFormat="1" ht="14.4" x14ac:dyDescent="0.3">
      <c r="A281" s="224" t="s">
        <v>1695</v>
      </c>
      <c r="B281" s="225"/>
      <c r="C281" s="225"/>
      <c r="D281" s="225"/>
      <c r="E281" s="225"/>
      <c r="F281" s="225"/>
      <c r="G281" s="225"/>
      <c r="H281" s="225"/>
      <c r="I281" s="225"/>
      <c r="J281" s="225"/>
      <c r="K281" s="225"/>
      <c r="L281" s="225"/>
      <c r="M281" s="225"/>
      <c r="N281" s="225"/>
      <c r="O281" s="226"/>
      <c r="BP281" s="33"/>
      <c r="BQ281" s="41"/>
      <c r="BR281" s="34" t="s">
        <v>1695</v>
      </c>
    </row>
    <row r="282" spans="1:70" s="3" customFormat="1" ht="61.2" x14ac:dyDescent="0.3">
      <c r="A282" s="35" t="s">
        <v>496</v>
      </c>
      <c r="B282" s="36" t="s">
        <v>372</v>
      </c>
      <c r="C282" s="223" t="s">
        <v>373</v>
      </c>
      <c r="D282" s="223"/>
      <c r="E282" s="223"/>
      <c r="F282" s="35" t="s">
        <v>374</v>
      </c>
      <c r="G282" s="59">
        <v>1.1103099999999999</v>
      </c>
      <c r="H282" s="39" t="s">
        <v>1696</v>
      </c>
      <c r="I282" s="39" t="s">
        <v>376</v>
      </c>
      <c r="J282" s="39">
        <v>57.29</v>
      </c>
      <c r="K282" s="37" t="s">
        <v>42</v>
      </c>
      <c r="L282" s="39">
        <v>35788.400000000001</v>
      </c>
      <c r="M282" s="39">
        <v>29082.9</v>
      </c>
      <c r="N282" s="40" t="s">
        <v>3406</v>
      </c>
      <c r="O282" s="39">
        <v>544.59</v>
      </c>
      <c r="BP282" s="33"/>
      <c r="BQ282" s="41" t="s">
        <v>373</v>
      </c>
      <c r="BR282" s="34"/>
    </row>
    <row r="283" spans="1:70" s="3" customFormat="1" ht="14.4" x14ac:dyDescent="0.3">
      <c r="A283" s="42"/>
      <c r="B283" s="43"/>
      <c r="C283" s="44" t="s">
        <v>3407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41"/>
      <c r="BR283" s="34"/>
    </row>
    <row r="284" spans="1:70" s="3" customFormat="1" ht="14.4" x14ac:dyDescent="0.3">
      <c r="A284" s="47"/>
      <c r="B284" s="48"/>
      <c r="C284" s="48"/>
      <c r="D284" s="48"/>
      <c r="E284" s="49" t="s">
        <v>3408</v>
      </c>
      <c r="F284" s="49"/>
      <c r="G284" s="50"/>
      <c r="H284" s="51"/>
      <c r="I284" s="17"/>
      <c r="J284" s="17"/>
      <c r="K284" s="17"/>
      <c r="L284" s="52">
        <v>29065.96</v>
      </c>
      <c r="M284" s="53"/>
      <c r="N284" s="53"/>
      <c r="O284" s="54"/>
      <c r="BP284" s="33"/>
      <c r="BQ284" s="41"/>
      <c r="BR284" s="34"/>
    </row>
    <row r="285" spans="1:70" s="3" customFormat="1" ht="14.4" x14ac:dyDescent="0.3">
      <c r="A285" s="47"/>
      <c r="B285" s="48"/>
      <c r="C285" s="48"/>
      <c r="D285" s="48"/>
      <c r="E285" s="49" t="s">
        <v>3409</v>
      </c>
      <c r="F285" s="49"/>
      <c r="G285" s="50"/>
      <c r="H285" s="51"/>
      <c r="I285" s="17"/>
      <c r="J285" s="17"/>
      <c r="K285" s="17"/>
      <c r="L285" s="52">
        <v>15282.1</v>
      </c>
      <c r="M285" s="53"/>
      <c r="N285" s="53"/>
      <c r="O285" s="54"/>
      <c r="BP285" s="33"/>
      <c r="BQ285" s="41"/>
      <c r="BR285" s="34"/>
    </row>
    <row r="286" spans="1:70" s="3" customFormat="1" ht="14.4" x14ac:dyDescent="0.3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80136.460000000006</v>
      </c>
      <c r="M286" s="53"/>
      <c r="N286" s="53"/>
      <c r="O286" s="54"/>
      <c r="BP286" s="33"/>
      <c r="BQ286" s="41"/>
      <c r="BR286" s="34"/>
    </row>
    <row r="287" spans="1:70" s="3" customFormat="1" ht="61.2" x14ac:dyDescent="0.3">
      <c r="A287" s="35" t="s">
        <v>498</v>
      </c>
      <c r="B287" s="36" t="s">
        <v>2719</v>
      </c>
      <c r="C287" s="223" t="s">
        <v>1704</v>
      </c>
      <c r="D287" s="223"/>
      <c r="E287" s="223"/>
      <c r="F287" s="35" t="s">
        <v>437</v>
      </c>
      <c r="G287" s="55">
        <v>129</v>
      </c>
      <c r="H287" s="39">
        <v>2143.1</v>
      </c>
      <c r="I287" s="39"/>
      <c r="J287" s="39">
        <v>2143.1</v>
      </c>
      <c r="K287" s="37" t="s">
        <v>42</v>
      </c>
      <c r="L287" s="39">
        <v>2366496.7400000002</v>
      </c>
      <c r="M287" s="39"/>
      <c r="N287" s="40"/>
      <c r="O287" s="39">
        <v>2366496.7400000002</v>
      </c>
      <c r="BP287" s="33"/>
      <c r="BQ287" s="41" t="s">
        <v>1704</v>
      </c>
      <c r="BR287" s="34"/>
    </row>
    <row r="288" spans="1:70" s="3" customFormat="1" ht="14.4" x14ac:dyDescent="0.3">
      <c r="A288" s="42"/>
      <c r="B288" s="43"/>
      <c r="C288" s="44" t="s">
        <v>3410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  <c r="BR288" s="34"/>
    </row>
    <row r="289" spans="1:70" s="3" customFormat="1" ht="61.2" x14ac:dyDescent="0.3">
      <c r="A289" s="35" t="s">
        <v>500</v>
      </c>
      <c r="B289" s="36" t="s">
        <v>1701</v>
      </c>
      <c r="C289" s="223" t="s">
        <v>1706</v>
      </c>
      <c r="D289" s="223"/>
      <c r="E289" s="223"/>
      <c r="F289" s="35" t="s">
        <v>437</v>
      </c>
      <c r="G289" s="55">
        <v>12</v>
      </c>
      <c r="H289" s="39">
        <v>970.33</v>
      </c>
      <c r="I289" s="39"/>
      <c r="J289" s="39">
        <v>970.33</v>
      </c>
      <c r="K289" s="37" t="s">
        <v>42</v>
      </c>
      <c r="L289" s="39">
        <v>99672.3</v>
      </c>
      <c r="M289" s="39"/>
      <c r="N289" s="40"/>
      <c r="O289" s="39">
        <v>99672.3</v>
      </c>
      <c r="BP289" s="33"/>
      <c r="BQ289" s="41" t="s">
        <v>1706</v>
      </c>
      <c r="BR289" s="34"/>
    </row>
    <row r="290" spans="1:70" s="3" customFormat="1" ht="61.2" x14ac:dyDescent="0.3">
      <c r="A290" s="35" t="s">
        <v>502</v>
      </c>
      <c r="B290" s="36" t="s">
        <v>1701</v>
      </c>
      <c r="C290" s="223" t="s">
        <v>3411</v>
      </c>
      <c r="D290" s="223"/>
      <c r="E290" s="223"/>
      <c r="F290" s="35" t="s">
        <v>437</v>
      </c>
      <c r="G290" s="55">
        <v>5</v>
      </c>
      <c r="H290" s="39">
        <v>1666.41</v>
      </c>
      <c r="I290" s="39"/>
      <c r="J290" s="39">
        <v>1666.41</v>
      </c>
      <c r="K290" s="37" t="s">
        <v>42</v>
      </c>
      <c r="L290" s="39">
        <v>71322.350000000006</v>
      </c>
      <c r="M290" s="39"/>
      <c r="N290" s="40"/>
      <c r="O290" s="39">
        <v>71322.350000000006</v>
      </c>
      <c r="BP290" s="33"/>
      <c r="BQ290" s="41" t="s">
        <v>3411</v>
      </c>
      <c r="BR290" s="34"/>
    </row>
    <row r="291" spans="1:70" s="3" customFormat="1" ht="61.2" x14ac:dyDescent="0.3">
      <c r="A291" s="35" t="s">
        <v>504</v>
      </c>
      <c r="B291" s="36" t="s">
        <v>2719</v>
      </c>
      <c r="C291" s="223" t="s">
        <v>2721</v>
      </c>
      <c r="D291" s="223"/>
      <c r="E291" s="223"/>
      <c r="F291" s="35" t="s">
        <v>437</v>
      </c>
      <c r="G291" s="55">
        <v>297</v>
      </c>
      <c r="H291" s="39">
        <v>116.71</v>
      </c>
      <c r="I291" s="39"/>
      <c r="J291" s="39">
        <v>116.71</v>
      </c>
      <c r="K291" s="37" t="s">
        <v>42</v>
      </c>
      <c r="L291" s="39">
        <v>296714.17</v>
      </c>
      <c r="M291" s="39"/>
      <c r="N291" s="40"/>
      <c r="O291" s="39">
        <v>296714.17</v>
      </c>
      <c r="BP291" s="33"/>
      <c r="BQ291" s="41" t="s">
        <v>2721</v>
      </c>
      <c r="BR291" s="34"/>
    </row>
    <row r="292" spans="1:70" s="3" customFormat="1" ht="61.2" x14ac:dyDescent="0.3">
      <c r="A292" s="35" t="s">
        <v>506</v>
      </c>
      <c r="B292" s="36" t="s">
        <v>2719</v>
      </c>
      <c r="C292" s="223" t="s">
        <v>1710</v>
      </c>
      <c r="D292" s="223"/>
      <c r="E292" s="223"/>
      <c r="F292" s="35" t="s">
        <v>437</v>
      </c>
      <c r="G292" s="55">
        <v>30</v>
      </c>
      <c r="H292" s="39">
        <v>52.35</v>
      </c>
      <c r="I292" s="39"/>
      <c r="J292" s="39">
        <v>52.35</v>
      </c>
      <c r="K292" s="37" t="s">
        <v>42</v>
      </c>
      <c r="L292" s="39">
        <v>13443.48</v>
      </c>
      <c r="M292" s="39"/>
      <c r="N292" s="40"/>
      <c r="O292" s="39">
        <v>13443.48</v>
      </c>
      <c r="BP292" s="33"/>
      <c r="BQ292" s="41" t="s">
        <v>1710</v>
      </c>
      <c r="BR292" s="34"/>
    </row>
    <row r="293" spans="1:70" s="3" customFormat="1" ht="61.2" x14ac:dyDescent="0.3">
      <c r="A293" s="35" t="s">
        <v>508</v>
      </c>
      <c r="B293" s="36" t="s">
        <v>1727</v>
      </c>
      <c r="C293" s="223" t="s">
        <v>1728</v>
      </c>
      <c r="D293" s="223"/>
      <c r="E293" s="223"/>
      <c r="F293" s="35" t="s">
        <v>174</v>
      </c>
      <c r="G293" s="38">
        <v>0.5</v>
      </c>
      <c r="H293" s="39" t="s">
        <v>1729</v>
      </c>
      <c r="I293" s="39" t="s">
        <v>421</v>
      </c>
      <c r="J293" s="39">
        <v>67.47</v>
      </c>
      <c r="K293" s="37" t="s">
        <v>42</v>
      </c>
      <c r="L293" s="39">
        <v>6635.36</v>
      </c>
      <c r="M293" s="39">
        <v>5368.58</v>
      </c>
      <c r="N293" s="40" t="s">
        <v>2482</v>
      </c>
      <c r="O293" s="39">
        <v>288.77</v>
      </c>
      <c r="BP293" s="33"/>
      <c r="BQ293" s="41" t="s">
        <v>1728</v>
      </c>
      <c r="BR293" s="34"/>
    </row>
    <row r="294" spans="1:70" s="3" customFormat="1" ht="14.4" x14ac:dyDescent="0.3">
      <c r="A294" s="42"/>
      <c r="B294" s="43"/>
      <c r="C294" s="44" t="s">
        <v>2725</v>
      </c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6"/>
      <c r="BP294" s="33"/>
      <c r="BQ294" s="41"/>
      <c r="BR294" s="34"/>
    </row>
    <row r="295" spans="1:70" s="3" customFormat="1" ht="14.4" x14ac:dyDescent="0.3">
      <c r="A295" s="47"/>
      <c r="B295" s="48"/>
      <c r="C295" s="48"/>
      <c r="D295" s="48"/>
      <c r="E295" s="49" t="s">
        <v>2483</v>
      </c>
      <c r="F295" s="49"/>
      <c r="G295" s="50"/>
      <c r="H295" s="51"/>
      <c r="I295" s="17"/>
      <c r="J295" s="17"/>
      <c r="K295" s="17"/>
      <c r="L295" s="52">
        <v>5210.67</v>
      </c>
      <c r="M295" s="53"/>
      <c r="N295" s="53"/>
      <c r="O295" s="54"/>
      <c r="BP295" s="33"/>
      <c r="BQ295" s="41"/>
      <c r="BR295" s="34"/>
    </row>
    <row r="296" spans="1:70" s="3" customFormat="1" ht="14.4" x14ac:dyDescent="0.3">
      <c r="A296" s="47"/>
      <c r="B296" s="48"/>
      <c r="C296" s="48"/>
      <c r="D296" s="48"/>
      <c r="E296" s="49" t="s">
        <v>2484</v>
      </c>
      <c r="F296" s="49"/>
      <c r="G296" s="50"/>
      <c r="H296" s="51"/>
      <c r="I296" s="17"/>
      <c r="J296" s="17"/>
      <c r="K296" s="17"/>
      <c r="L296" s="52">
        <v>2739.63</v>
      </c>
      <c r="M296" s="53"/>
      <c r="N296" s="53"/>
      <c r="O296" s="54"/>
      <c r="BP296" s="33"/>
      <c r="BQ296" s="41"/>
      <c r="BR296" s="34"/>
    </row>
    <row r="297" spans="1:70" s="3" customFormat="1" ht="14.4" x14ac:dyDescent="0.3">
      <c r="A297" s="47"/>
      <c r="B297" s="48"/>
      <c r="C297" s="48"/>
      <c r="D297" s="48"/>
      <c r="E297" s="49" t="s">
        <v>47</v>
      </c>
      <c r="F297" s="49"/>
      <c r="G297" s="50"/>
      <c r="H297" s="51"/>
      <c r="I297" s="17"/>
      <c r="J297" s="17"/>
      <c r="K297" s="17"/>
      <c r="L297" s="52">
        <v>14585.66</v>
      </c>
      <c r="M297" s="53"/>
      <c r="N297" s="53"/>
      <c r="O297" s="54"/>
      <c r="BP297" s="33"/>
      <c r="BQ297" s="41"/>
      <c r="BR297" s="34"/>
    </row>
    <row r="298" spans="1:70" s="3" customFormat="1" ht="61.2" x14ac:dyDescent="0.3">
      <c r="A298" s="35" t="s">
        <v>510</v>
      </c>
      <c r="B298" s="36" t="s">
        <v>1734</v>
      </c>
      <c r="C298" s="223" t="s">
        <v>2964</v>
      </c>
      <c r="D298" s="223"/>
      <c r="E298" s="223"/>
      <c r="F298" s="35" t="s">
        <v>437</v>
      </c>
      <c r="G298" s="55">
        <v>50</v>
      </c>
      <c r="H298" s="39">
        <v>639.78</v>
      </c>
      <c r="I298" s="39"/>
      <c r="J298" s="39">
        <v>639.78</v>
      </c>
      <c r="K298" s="37" t="s">
        <v>42</v>
      </c>
      <c r="L298" s="39">
        <v>273825.84000000003</v>
      </c>
      <c r="M298" s="39"/>
      <c r="N298" s="40"/>
      <c r="O298" s="39">
        <v>273825.84000000003</v>
      </c>
      <c r="BP298" s="33"/>
      <c r="BQ298" s="41" t="s">
        <v>2964</v>
      </c>
      <c r="BR298" s="34"/>
    </row>
    <row r="299" spans="1:70" s="3" customFormat="1" ht="61.2" x14ac:dyDescent="0.3">
      <c r="A299" s="35" t="s">
        <v>511</v>
      </c>
      <c r="B299" s="36" t="s">
        <v>2723</v>
      </c>
      <c r="C299" s="223" t="s">
        <v>2477</v>
      </c>
      <c r="D299" s="223"/>
      <c r="E299" s="223"/>
      <c r="F299" s="35" t="s">
        <v>184</v>
      </c>
      <c r="G299" s="55">
        <v>500</v>
      </c>
      <c r="H299" s="39">
        <v>213.89</v>
      </c>
      <c r="I299" s="39"/>
      <c r="J299" s="39">
        <v>213.89</v>
      </c>
      <c r="K299" s="37" t="s">
        <v>42</v>
      </c>
      <c r="L299" s="39">
        <v>915449.2</v>
      </c>
      <c r="M299" s="39"/>
      <c r="N299" s="40"/>
      <c r="O299" s="39">
        <v>915449.2</v>
      </c>
      <c r="BP299" s="33"/>
      <c r="BQ299" s="41" t="s">
        <v>2477</v>
      </c>
      <c r="BR299" s="34"/>
    </row>
    <row r="300" spans="1:70" s="3" customFormat="1" ht="61.2" x14ac:dyDescent="0.3">
      <c r="A300" s="35" t="s">
        <v>515</v>
      </c>
      <c r="B300" s="36" t="s">
        <v>1715</v>
      </c>
      <c r="C300" s="223" t="s">
        <v>3412</v>
      </c>
      <c r="D300" s="223"/>
      <c r="E300" s="223"/>
      <c r="F300" s="35" t="s">
        <v>437</v>
      </c>
      <c r="G300" s="55">
        <v>10</v>
      </c>
      <c r="H300" s="39">
        <v>372.35</v>
      </c>
      <c r="I300" s="39"/>
      <c r="J300" s="39">
        <v>372.35</v>
      </c>
      <c r="K300" s="37" t="s">
        <v>42</v>
      </c>
      <c r="L300" s="39">
        <v>31873.16</v>
      </c>
      <c r="M300" s="39"/>
      <c r="N300" s="40"/>
      <c r="O300" s="39">
        <v>31873.16</v>
      </c>
      <c r="BP300" s="33"/>
      <c r="BQ300" s="41" t="s">
        <v>3412</v>
      </c>
      <c r="BR300" s="34"/>
    </row>
    <row r="301" spans="1:70" s="3" customFormat="1" ht="61.2" x14ac:dyDescent="0.3">
      <c r="A301" s="35" t="s">
        <v>517</v>
      </c>
      <c r="B301" s="36" t="s">
        <v>1715</v>
      </c>
      <c r="C301" s="223" t="s">
        <v>3413</v>
      </c>
      <c r="D301" s="223"/>
      <c r="E301" s="223"/>
      <c r="F301" s="35" t="s">
        <v>437</v>
      </c>
      <c r="G301" s="55">
        <v>195</v>
      </c>
      <c r="H301" s="39">
        <v>372.35</v>
      </c>
      <c r="I301" s="39"/>
      <c r="J301" s="39">
        <v>372.35</v>
      </c>
      <c r="K301" s="37" t="s">
        <v>42</v>
      </c>
      <c r="L301" s="39">
        <v>621526.62</v>
      </c>
      <c r="M301" s="39"/>
      <c r="N301" s="40"/>
      <c r="O301" s="39">
        <v>621526.62</v>
      </c>
      <c r="BP301" s="33"/>
      <c r="BQ301" s="41" t="s">
        <v>3413</v>
      </c>
      <c r="BR301" s="34"/>
    </row>
    <row r="302" spans="1:70" s="3" customFormat="1" ht="61.2" x14ac:dyDescent="0.3">
      <c r="A302" s="35" t="s">
        <v>522</v>
      </c>
      <c r="B302" s="36" t="s">
        <v>1791</v>
      </c>
      <c r="C302" s="223" t="s">
        <v>2722</v>
      </c>
      <c r="D302" s="223"/>
      <c r="E302" s="223"/>
      <c r="F302" s="35" t="s">
        <v>437</v>
      </c>
      <c r="G302" s="55">
        <v>511</v>
      </c>
      <c r="H302" s="39">
        <v>8.49</v>
      </c>
      <c r="I302" s="39"/>
      <c r="J302" s="39">
        <v>8.49</v>
      </c>
      <c r="K302" s="37" t="s">
        <v>42</v>
      </c>
      <c r="L302" s="39">
        <v>37136.620000000003</v>
      </c>
      <c r="M302" s="39"/>
      <c r="N302" s="40"/>
      <c r="O302" s="39">
        <v>37136.620000000003</v>
      </c>
      <c r="BP302" s="33"/>
      <c r="BQ302" s="41" t="s">
        <v>2722</v>
      </c>
      <c r="BR302" s="34"/>
    </row>
    <row r="303" spans="1:70" s="3" customFormat="1" ht="61.2" x14ac:dyDescent="0.3">
      <c r="A303" s="35" t="s">
        <v>1785</v>
      </c>
      <c r="B303" s="36" t="s">
        <v>1816</v>
      </c>
      <c r="C303" s="223" t="s">
        <v>1817</v>
      </c>
      <c r="D303" s="223"/>
      <c r="E303" s="223"/>
      <c r="F303" s="35" t="s">
        <v>184</v>
      </c>
      <c r="G303" s="55">
        <v>48</v>
      </c>
      <c r="H303" s="39">
        <v>723.02</v>
      </c>
      <c r="I303" s="39"/>
      <c r="J303" s="39">
        <v>723.02</v>
      </c>
      <c r="K303" s="37" t="s">
        <v>42</v>
      </c>
      <c r="L303" s="39">
        <v>297074.46000000002</v>
      </c>
      <c r="M303" s="39"/>
      <c r="N303" s="40"/>
      <c r="O303" s="39">
        <v>297074.46000000002</v>
      </c>
      <c r="BP303" s="33"/>
      <c r="BQ303" s="41" t="s">
        <v>1817</v>
      </c>
      <c r="BR303" s="34"/>
    </row>
    <row r="304" spans="1:70" s="3" customFormat="1" ht="61.2" x14ac:dyDescent="0.3">
      <c r="A304" s="35" t="s">
        <v>529</v>
      </c>
      <c r="B304" s="36" t="s">
        <v>1816</v>
      </c>
      <c r="C304" s="223" t="s">
        <v>1819</v>
      </c>
      <c r="D304" s="223"/>
      <c r="E304" s="223"/>
      <c r="F304" s="35" t="s">
        <v>184</v>
      </c>
      <c r="G304" s="55">
        <v>96</v>
      </c>
      <c r="H304" s="39">
        <v>198.9</v>
      </c>
      <c r="I304" s="39"/>
      <c r="J304" s="39">
        <v>198.9</v>
      </c>
      <c r="K304" s="37" t="s">
        <v>42</v>
      </c>
      <c r="L304" s="39">
        <v>163448.06</v>
      </c>
      <c r="M304" s="39"/>
      <c r="N304" s="40"/>
      <c r="O304" s="39">
        <v>163448.06</v>
      </c>
      <c r="BP304" s="33"/>
      <c r="BQ304" s="41" t="s">
        <v>1819</v>
      </c>
      <c r="BR304" s="34"/>
    </row>
    <row r="305" spans="1:70" s="3" customFormat="1" ht="61.2" x14ac:dyDescent="0.3">
      <c r="A305" s="35" t="s">
        <v>531</v>
      </c>
      <c r="B305" s="36" t="s">
        <v>1816</v>
      </c>
      <c r="C305" s="223" t="s">
        <v>2481</v>
      </c>
      <c r="D305" s="223"/>
      <c r="E305" s="223"/>
      <c r="F305" s="35" t="s">
        <v>184</v>
      </c>
      <c r="G305" s="55">
        <v>197</v>
      </c>
      <c r="H305" s="39">
        <v>70.91</v>
      </c>
      <c r="I305" s="39"/>
      <c r="J305" s="39">
        <v>70.91</v>
      </c>
      <c r="K305" s="37" t="s">
        <v>42</v>
      </c>
      <c r="L305" s="39">
        <v>119576.95</v>
      </c>
      <c r="M305" s="39"/>
      <c r="N305" s="40"/>
      <c r="O305" s="39">
        <v>119576.95</v>
      </c>
      <c r="BP305" s="33"/>
      <c r="BQ305" s="41" t="s">
        <v>2481</v>
      </c>
      <c r="BR305" s="34"/>
    </row>
    <row r="306" spans="1:70" s="3" customFormat="1" ht="61.2" x14ac:dyDescent="0.3">
      <c r="A306" s="35" t="s">
        <v>533</v>
      </c>
      <c r="B306" s="36" t="s">
        <v>1727</v>
      </c>
      <c r="C306" s="223" t="s">
        <v>1728</v>
      </c>
      <c r="D306" s="223"/>
      <c r="E306" s="223"/>
      <c r="F306" s="35" t="s">
        <v>174</v>
      </c>
      <c r="G306" s="56">
        <v>4.04</v>
      </c>
      <c r="H306" s="39" t="s">
        <v>1729</v>
      </c>
      <c r="I306" s="39" t="s">
        <v>421</v>
      </c>
      <c r="J306" s="39">
        <v>67.47</v>
      </c>
      <c r="K306" s="37" t="s">
        <v>42</v>
      </c>
      <c r="L306" s="39">
        <v>53613.74</v>
      </c>
      <c r="M306" s="39">
        <v>43378.11</v>
      </c>
      <c r="N306" s="40" t="s">
        <v>3414</v>
      </c>
      <c r="O306" s="39">
        <v>2333.27</v>
      </c>
      <c r="BP306" s="33"/>
      <c r="BQ306" s="41" t="s">
        <v>1728</v>
      </c>
      <c r="BR306" s="34"/>
    </row>
    <row r="307" spans="1:70" s="3" customFormat="1" ht="14.4" x14ac:dyDescent="0.3">
      <c r="A307" s="42"/>
      <c r="B307" s="43"/>
      <c r="C307" s="44" t="s">
        <v>3415</v>
      </c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6"/>
      <c r="BP307" s="33"/>
      <c r="BQ307" s="41"/>
      <c r="BR307" s="34"/>
    </row>
    <row r="308" spans="1:70" s="3" customFormat="1" ht="14.4" x14ac:dyDescent="0.3">
      <c r="A308" s="47"/>
      <c r="B308" s="48"/>
      <c r="C308" s="48"/>
      <c r="D308" s="48"/>
      <c r="E308" s="49" t="s">
        <v>3416</v>
      </c>
      <c r="F308" s="49"/>
      <c r="G308" s="50"/>
      <c r="H308" s="51"/>
      <c r="I308" s="17"/>
      <c r="J308" s="17"/>
      <c r="K308" s="17"/>
      <c r="L308" s="52">
        <v>42102.15</v>
      </c>
      <c r="M308" s="53"/>
      <c r="N308" s="53"/>
      <c r="O308" s="54"/>
      <c r="BP308" s="33"/>
      <c r="BQ308" s="41"/>
      <c r="BR308" s="34"/>
    </row>
    <row r="309" spans="1:70" s="3" customFormat="1" ht="14.4" x14ac:dyDescent="0.3">
      <c r="A309" s="47"/>
      <c r="B309" s="48"/>
      <c r="C309" s="48"/>
      <c r="D309" s="48"/>
      <c r="E309" s="49" t="s">
        <v>3417</v>
      </c>
      <c r="F309" s="49"/>
      <c r="G309" s="50"/>
      <c r="H309" s="51"/>
      <c r="I309" s="17"/>
      <c r="J309" s="17"/>
      <c r="K309" s="17"/>
      <c r="L309" s="52">
        <v>22136.18</v>
      </c>
      <c r="M309" s="53"/>
      <c r="N309" s="53"/>
      <c r="O309" s="54"/>
      <c r="BP309" s="33"/>
      <c r="BQ309" s="41"/>
      <c r="BR309" s="34"/>
    </row>
    <row r="310" spans="1:70" s="3" customFormat="1" ht="14.4" x14ac:dyDescent="0.3">
      <c r="A310" s="47"/>
      <c r="B310" s="48"/>
      <c r="C310" s="48"/>
      <c r="D310" s="48"/>
      <c r="E310" s="49" t="s">
        <v>47</v>
      </c>
      <c r="F310" s="49"/>
      <c r="G310" s="50"/>
      <c r="H310" s="51"/>
      <c r="I310" s="17"/>
      <c r="J310" s="17"/>
      <c r="K310" s="17"/>
      <c r="L310" s="52">
        <v>117852.07</v>
      </c>
      <c r="M310" s="53"/>
      <c r="N310" s="53"/>
      <c r="O310" s="54"/>
      <c r="BP310" s="33"/>
      <c r="BQ310" s="41"/>
      <c r="BR310" s="34"/>
    </row>
    <row r="311" spans="1:70" s="3" customFormat="1" ht="61.2" x14ac:dyDescent="0.3">
      <c r="A311" s="35" t="s">
        <v>541</v>
      </c>
      <c r="B311" s="36" t="s">
        <v>2755</v>
      </c>
      <c r="C311" s="223" t="s">
        <v>3418</v>
      </c>
      <c r="D311" s="223"/>
      <c r="E311" s="223"/>
      <c r="F311" s="35" t="s">
        <v>184</v>
      </c>
      <c r="G311" s="55">
        <v>188</v>
      </c>
      <c r="H311" s="39">
        <v>497.6</v>
      </c>
      <c r="I311" s="39"/>
      <c r="J311" s="39">
        <v>497.6</v>
      </c>
      <c r="K311" s="37" t="s">
        <v>42</v>
      </c>
      <c r="L311" s="39">
        <v>800777.73</v>
      </c>
      <c r="M311" s="39"/>
      <c r="N311" s="40"/>
      <c r="O311" s="39">
        <v>800777.73</v>
      </c>
      <c r="BP311" s="33"/>
      <c r="BQ311" s="41" t="s">
        <v>3418</v>
      </c>
      <c r="BR311" s="34"/>
    </row>
    <row r="312" spans="1:70" s="3" customFormat="1" ht="61.2" x14ac:dyDescent="0.3">
      <c r="A312" s="35" t="s">
        <v>544</v>
      </c>
      <c r="B312" s="36" t="s">
        <v>1734</v>
      </c>
      <c r="C312" s="223" t="s">
        <v>1736</v>
      </c>
      <c r="D312" s="223"/>
      <c r="E312" s="223"/>
      <c r="F312" s="35" t="s">
        <v>184</v>
      </c>
      <c r="G312" s="55">
        <v>216</v>
      </c>
      <c r="H312" s="39">
        <v>213.26</v>
      </c>
      <c r="I312" s="39"/>
      <c r="J312" s="39">
        <v>213.26</v>
      </c>
      <c r="K312" s="37" t="s">
        <v>42</v>
      </c>
      <c r="L312" s="39">
        <v>394309.21</v>
      </c>
      <c r="M312" s="39"/>
      <c r="N312" s="40"/>
      <c r="O312" s="39">
        <v>394309.21</v>
      </c>
      <c r="BP312" s="33"/>
      <c r="BQ312" s="41" t="s">
        <v>1736</v>
      </c>
      <c r="BR312" s="34"/>
    </row>
    <row r="313" spans="1:70" s="3" customFormat="1" ht="61.2" x14ac:dyDescent="0.3">
      <c r="A313" s="35" t="s">
        <v>546</v>
      </c>
      <c r="B313" s="36" t="s">
        <v>1801</v>
      </c>
      <c r="C313" s="223" t="s">
        <v>2486</v>
      </c>
      <c r="D313" s="223"/>
      <c r="E313" s="223"/>
      <c r="F313" s="35" t="s">
        <v>184</v>
      </c>
      <c r="G313" s="55">
        <v>394</v>
      </c>
      <c r="H313" s="39">
        <v>34.6</v>
      </c>
      <c r="I313" s="39"/>
      <c r="J313" s="39">
        <v>34.6</v>
      </c>
      <c r="K313" s="37" t="s">
        <v>42</v>
      </c>
      <c r="L313" s="39">
        <v>116693.34</v>
      </c>
      <c r="M313" s="39"/>
      <c r="N313" s="40"/>
      <c r="O313" s="39">
        <v>116693.34</v>
      </c>
      <c r="BP313" s="33"/>
      <c r="BQ313" s="41" t="s">
        <v>2486</v>
      </c>
      <c r="BR313" s="34"/>
    </row>
    <row r="314" spans="1:70" s="3" customFormat="1" ht="61.2" x14ac:dyDescent="0.3">
      <c r="A314" s="35" t="s">
        <v>554</v>
      </c>
      <c r="B314" s="36" t="s">
        <v>1778</v>
      </c>
      <c r="C314" s="223" t="s">
        <v>2126</v>
      </c>
      <c r="D314" s="223"/>
      <c r="E314" s="223"/>
      <c r="F314" s="35" t="s">
        <v>184</v>
      </c>
      <c r="G314" s="55">
        <v>2000</v>
      </c>
      <c r="H314" s="39">
        <v>2.31</v>
      </c>
      <c r="I314" s="39"/>
      <c r="J314" s="39">
        <v>2.31</v>
      </c>
      <c r="K314" s="37" t="s">
        <v>42</v>
      </c>
      <c r="L314" s="39">
        <v>39547.199999999997</v>
      </c>
      <c r="M314" s="39"/>
      <c r="N314" s="40"/>
      <c r="O314" s="39">
        <v>39547.199999999997</v>
      </c>
      <c r="BP314" s="33"/>
      <c r="BQ314" s="41" t="s">
        <v>2126</v>
      </c>
      <c r="BR314" s="34"/>
    </row>
    <row r="315" spans="1:70" s="3" customFormat="1" ht="61.2" x14ac:dyDescent="0.3">
      <c r="A315" s="35" t="s">
        <v>556</v>
      </c>
      <c r="B315" s="36" t="s">
        <v>1780</v>
      </c>
      <c r="C315" s="223" t="s">
        <v>2098</v>
      </c>
      <c r="D315" s="223"/>
      <c r="E315" s="223"/>
      <c r="F315" s="35" t="s">
        <v>184</v>
      </c>
      <c r="G315" s="55">
        <v>2000</v>
      </c>
      <c r="H315" s="39">
        <v>6.23</v>
      </c>
      <c r="I315" s="39"/>
      <c r="J315" s="39">
        <v>6.23</v>
      </c>
      <c r="K315" s="37" t="s">
        <v>42</v>
      </c>
      <c r="L315" s="39">
        <v>106657.60000000001</v>
      </c>
      <c r="M315" s="39"/>
      <c r="N315" s="40"/>
      <c r="O315" s="39">
        <v>106657.60000000001</v>
      </c>
      <c r="BP315" s="33"/>
      <c r="BQ315" s="41" t="s">
        <v>2098</v>
      </c>
      <c r="BR315" s="34"/>
    </row>
    <row r="316" spans="1:70" s="3" customFormat="1" ht="61.2" x14ac:dyDescent="0.3">
      <c r="A316" s="35" t="s">
        <v>558</v>
      </c>
      <c r="B316" s="36" t="s">
        <v>1741</v>
      </c>
      <c r="C316" s="223" t="s">
        <v>2488</v>
      </c>
      <c r="D316" s="223"/>
      <c r="E316" s="223"/>
      <c r="F316" s="35" t="s">
        <v>437</v>
      </c>
      <c r="G316" s="55">
        <v>500</v>
      </c>
      <c r="H316" s="39">
        <v>6.56</v>
      </c>
      <c r="I316" s="39"/>
      <c r="J316" s="39">
        <v>6.56</v>
      </c>
      <c r="K316" s="37" t="s">
        <v>42</v>
      </c>
      <c r="L316" s="39">
        <v>28076.799999999999</v>
      </c>
      <c r="M316" s="39"/>
      <c r="N316" s="40"/>
      <c r="O316" s="39">
        <v>28076.799999999999</v>
      </c>
      <c r="BP316" s="33"/>
      <c r="BQ316" s="41" t="s">
        <v>2488</v>
      </c>
      <c r="BR316" s="34"/>
    </row>
    <row r="317" spans="1:70" s="3" customFormat="1" ht="61.2" x14ac:dyDescent="0.3">
      <c r="A317" s="35" t="s">
        <v>567</v>
      </c>
      <c r="B317" s="36" t="s">
        <v>1776</v>
      </c>
      <c r="C317" s="223" t="s">
        <v>1886</v>
      </c>
      <c r="D317" s="223"/>
      <c r="E317" s="223"/>
      <c r="F317" s="35" t="s">
        <v>184</v>
      </c>
      <c r="G317" s="55">
        <v>1220</v>
      </c>
      <c r="H317" s="39">
        <v>318.12</v>
      </c>
      <c r="I317" s="39"/>
      <c r="J317" s="39">
        <v>318.12</v>
      </c>
      <c r="K317" s="37" t="s">
        <v>42</v>
      </c>
      <c r="L317" s="39">
        <v>3322190.78</v>
      </c>
      <c r="M317" s="39"/>
      <c r="N317" s="40"/>
      <c r="O317" s="39">
        <v>3322190.78</v>
      </c>
      <c r="BP317" s="33"/>
      <c r="BQ317" s="41" t="s">
        <v>1886</v>
      </c>
      <c r="BR317" s="34"/>
    </row>
    <row r="318" spans="1:70" s="3" customFormat="1" ht="61.2" x14ac:dyDescent="0.3">
      <c r="A318" s="35" t="s">
        <v>569</v>
      </c>
      <c r="B318" s="36" t="s">
        <v>1778</v>
      </c>
      <c r="C318" s="223" t="s">
        <v>1822</v>
      </c>
      <c r="D318" s="223"/>
      <c r="E318" s="223"/>
      <c r="F318" s="35" t="s">
        <v>184</v>
      </c>
      <c r="G318" s="55">
        <v>1220</v>
      </c>
      <c r="H318" s="39">
        <v>85.17</v>
      </c>
      <c r="I318" s="39"/>
      <c r="J318" s="39">
        <v>85.17</v>
      </c>
      <c r="K318" s="37" t="s">
        <v>42</v>
      </c>
      <c r="L318" s="39">
        <v>889447.34</v>
      </c>
      <c r="M318" s="39"/>
      <c r="N318" s="40"/>
      <c r="O318" s="39">
        <v>889447.34</v>
      </c>
      <c r="BP318" s="33"/>
      <c r="BQ318" s="41" t="s">
        <v>1822</v>
      </c>
      <c r="BR318" s="34"/>
    </row>
    <row r="319" spans="1:70" s="3" customFormat="1" ht="61.2" x14ac:dyDescent="0.3">
      <c r="A319" s="35" t="s">
        <v>1808</v>
      </c>
      <c r="B319" s="36" t="s">
        <v>1741</v>
      </c>
      <c r="C319" s="223" t="s">
        <v>1742</v>
      </c>
      <c r="D319" s="223"/>
      <c r="E319" s="223"/>
      <c r="F319" s="35" t="s">
        <v>437</v>
      </c>
      <c r="G319" s="55">
        <v>40</v>
      </c>
      <c r="H319" s="39">
        <v>128.13</v>
      </c>
      <c r="I319" s="39"/>
      <c r="J319" s="39">
        <v>128.13</v>
      </c>
      <c r="K319" s="37" t="s">
        <v>42</v>
      </c>
      <c r="L319" s="39">
        <v>43871.71</v>
      </c>
      <c r="M319" s="39"/>
      <c r="N319" s="40"/>
      <c r="O319" s="39">
        <v>43871.71</v>
      </c>
      <c r="BP319" s="33"/>
      <c r="BQ319" s="41" t="s">
        <v>1742</v>
      </c>
      <c r="BR319" s="34"/>
    </row>
    <row r="320" spans="1:70" s="3" customFormat="1" ht="61.2" x14ac:dyDescent="0.3">
      <c r="A320" s="35" t="s">
        <v>577</v>
      </c>
      <c r="B320" s="36" t="s">
        <v>1769</v>
      </c>
      <c r="C320" s="223" t="s">
        <v>1770</v>
      </c>
      <c r="D320" s="223"/>
      <c r="E320" s="223"/>
      <c r="F320" s="35" t="s">
        <v>437</v>
      </c>
      <c r="G320" s="55">
        <v>100</v>
      </c>
      <c r="H320" s="39">
        <v>72.86</v>
      </c>
      <c r="I320" s="39"/>
      <c r="J320" s="39">
        <v>72.86</v>
      </c>
      <c r="K320" s="37" t="s">
        <v>42</v>
      </c>
      <c r="L320" s="39">
        <v>62368.160000000003</v>
      </c>
      <c r="M320" s="39"/>
      <c r="N320" s="40"/>
      <c r="O320" s="39">
        <v>62368.160000000003</v>
      </c>
      <c r="BP320" s="33"/>
      <c r="BQ320" s="41" t="s">
        <v>1770</v>
      </c>
      <c r="BR320" s="34"/>
    </row>
    <row r="321" spans="1:70" s="3" customFormat="1" ht="61.2" x14ac:dyDescent="0.3">
      <c r="A321" s="35" t="s">
        <v>1812</v>
      </c>
      <c r="B321" s="36" t="s">
        <v>1776</v>
      </c>
      <c r="C321" s="223" t="s">
        <v>1883</v>
      </c>
      <c r="D321" s="223"/>
      <c r="E321" s="223"/>
      <c r="F321" s="35" t="s">
        <v>184</v>
      </c>
      <c r="G321" s="55">
        <v>3180</v>
      </c>
      <c r="H321" s="39">
        <v>4.17</v>
      </c>
      <c r="I321" s="39"/>
      <c r="J321" s="39">
        <v>4.17</v>
      </c>
      <c r="K321" s="37" t="s">
        <v>42</v>
      </c>
      <c r="L321" s="39">
        <v>113510.74</v>
      </c>
      <c r="M321" s="39"/>
      <c r="N321" s="40"/>
      <c r="O321" s="39">
        <v>113510.74</v>
      </c>
      <c r="BP321" s="33"/>
      <c r="BQ321" s="41" t="s">
        <v>1883</v>
      </c>
      <c r="BR321" s="34"/>
    </row>
    <row r="322" spans="1:70" s="3" customFormat="1" ht="61.2" x14ac:dyDescent="0.3">
      <c r="A322" s="35" t="s">
        <v>588</v>
      </c>
      <c r="B322" s="36" t="s">
        <v>1778</v>
      </c>
      <c r="C322" s="223" t="s">
        <v>2125</v>
      </c>
      <c r="D322" s="223"/>
      <c r="E322" s="223"/>
      <c r="F322" s="35" t="s">
        <v>184</v>
      </c>
      <c r="G322" s="55">
        <v>3180</v>
      </c>
      <c r="H322" s="39">
        <v>92.59</v>
      </c>
      <c r="I322" s="39"/>
      <c r="J322" s="39">
        <v>92.59</v>
      </c>
      <c r="K322" s="37" t="s">
        <v>42</v>
      </c>
      <c r="L322" s="39">
        <v>2520373.87</v>
      </c>
      <c r="M322" s="39"/>
      <c r="N322" s="40"/>
      <c r="O322" s="39">
        <v>2520373.87</v>
      </c>
      <c r="BP322" s="33"/>
      <c r="BQ322" s="41" t="s">
        <v>2125</v>
      </c>
      <c r="BR322" s="34"/>
    </row>
    <row r="323" spans="1:70" s="3" customFormat="1" ht="61.2" x14ac:dyDescent="0.3">
      <c r="A323" s="35" t="s">
        <v>1815</v>
      </c>
      <c r="B323" s="36" t="s">
        <v>1780</v>
      </c>
      <c r="C323" s="223" t="s">
        <v>1781</v>
      </c>
      <c r="D323" s="223"/>
      <c r="E323" s="223"/>
      <c r="F323" s="35" t="s">
        <v>184</v>
      </c>
      <c r="G323" s="55">
        <v>3180</v>
      </c>
      <c r="H323" s="39">
        <v>0.34</v>
      </c>
      <c r="I323" s="39"/>
      <c r="J323" s="39">
        <v>0.34</v>
      </c>
      <c r="K323" s="37" t="s">
        <v>42</v>
      </c>
      <c r="L323" s="39">
        <v>9255.07</v>
      </c>
      <c r="M323" s="39"/>
      <c r="N323" s="40"/>
      <c r="O323" s="39">
        <v>9255.07</v>
      </c>
      <c r="BP323" s="33"/>
      <c r="BQ323" s="41" t="s">
        <v>1781</v>
      </c>
      <c r="BR323" s="34"/>
    </row>
    <row r="324" spans="1:70" s="3" customFormat="1" ht="61.2" x14ac:dyDescent="0.3">
      <c r="A324" s="35" t="s">
        <v>600</v>
      </c>
      <c r="B324" s="36" t="s">
        <v>1776</v>
      </c>
      <c r="C324" s="223" t="s">
        <v>2490</v>
      </c>
      <c r="D324" s="223"/>
      <c r="E324" s="223"/>
      <c r="F324" s="35" t="s">
        <v>184</v>
      </c>
      <c r="G324" s="55">
        <v>1100</v>
      </c>
      <c r="H324" s="39">
        <v>4.03</v>
      </c>
      <c r="I324" s="39"/>
      <c r="J324" s="39">
        <v>4.03</v>
      </c>
      <c r="K324" s="37" t="s">
        <v>42</v>
      </c>
      <c r="L324" s="39">
        <v>37946.480000000003</v>
      </c>
      <c r="M324" s="39"/>
      <c r="N324" s="40"/>
      <c r="O324" s="39">
        <v>37946.480000000003</v>
      </c>
      <c r="BP324" s="33"/>
      <c r="BQ324" s="41" t="s">
        <v>2490</v>
      </c>
      <c r="BR324" s="34"/>
    </row>
    <row r="325" spans="1:70" s="3" customFormat="1" ht="61.2" x14ac:dyDescent="0.3">
      <c r="A325" s="35" t="s">
        <v>1820</v>
      </c>
      <c r="B325" s="36" t="s">
        <v>1778</v>
      </c>
      <c r="C325" s="223" t="s">
        <v>1790</v>
      </c>
      <c r="D325" s="223"/>
      <c r="E325" s="223"/>
      <c r="F325" s="35" t="s">
        <v>184</v>
      </c>
      <c r="G325" s="55">
        <v>1100</v>
      </c>
      <c r="H325" s="39">
        <v>2.73</v>
      </c>
      <c r="I325" s="39"/>
      <c r="J325" s="39">
        <v>2.73</v>
      </c>
      <c r="K325" s="37" t="s">
        <v>42</v>
      </c>
      <c r="L325" s="39">
        <v>25705.68</v>
      </c>
      <c r="M325" s="39"/>
      <c r="N325" s="40"/>
      <c r="O325" s="39">
        <v>25705.68</v>
      </c>
      <c r="BP325" s="33"/>
      <c r="BQ325" s="41" t="s">
        <v>1790</v>
      </c>
      <c r="BR325" s="34"/>
    </row>
    <row r="326" spans="1:70" s="3" customFormat="1" ht="61.2" x14ac:dyDescent="0.3">
      <c r="A326" s="35" t="s">
        <v>611</v>
      </c>
      <c r="B326" s="36" t="s">
        <v>1767</v>
      </c>
      <c r="C326" s="223" t="s">
        <v>1768</v>
      </c>
      <c r="D326" s="223"/>
      <c r="E326" s="223"/>
      <c r="F326" s="35" t="s">
        <v>437</v>
      </c>
      <c r="G326" s="55">
        <v>150</v>
      </c>
      <c r="H326" s="39">
        <v>977.82</v>
      </c>
      <c r="I326" s="39"/>
      <c r="J326" s="39">
        <v>977.82</v>
      </c>
      <c r="K326" s="37" t="s">
        <v>42</v>
      </c>
      <c r="L326" s="39">
        <v>1255520.8799999999</v>
      </c>
      <c r="M326" s="39"/>
      <c r="N326" s="40"/>
      <c r="O326" s="39">
        <v>1255520.8799999999</v>
      </c>
      <c r="BP326" s="33"/>
      <c r="BQ326" s="41" t="s">
        <v>1768</v>
      </c>
      <c r="BR326" s="34"/>
    </row>
    <row r="327" spans="1:70" s="3" customFormat="1" ht="61.2" x14ac:dyDescent="0.3">
      <c r="A327" s="35" t="s">
        <v>619</v>
      </c>
      <c r="B327" s="36" t="s">
        <v>1757</v>
      </c>
      <c r="C327" s="223" t="s">
        <v>1758</v>
      </c>
      <c r="D327" s="223"/>
      <c r="E327" s="223"/>
      <c r="F327" s="35" t="s">
        <v>238</v>
      </c>
      <c r="G327" s="55">
        <v>18</v>
      </c>
      <c r="H327" s="39" t="s">
        <v>1759</v>
      </c>
      <c r="I327" s="39" t="s">
        <v>1760</v>
      </c>
      <c r="J327" s="39">
        <v>603.04999999999995</v>
      </c>
      <c r="K327" s="37" t="s">
        <v>42</v>
      </c>
      <c r="L327" s="39">
        <v>365055.69</v>
      </c>
      <c r="M327" s="39">
        <v>230834.99</v>
      </c>
      <c r="N327" s="40" t="s">
        <v>3419</v>
      </c>
      <c r="O327" s="39">
        <v>92917.94</v>
      </c>
      <c r="BP327" s="33"/>
      <c r="BQ327" s="41" t="s">
        <v>1758</v>
      </c>
      <c r="BR327" s="34"/>
    </row>
    <row r="328" spans="1:70" s="3" customFormat="1" ht="14.4" x14ac:dyDescent="0.3">
      <c r="A328" s="42"/>
      <c r="B328" s="43"/>
      <c r="C328" s="44" t="s">
        <v>3420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  <c r="BR328" s="34"/>
    </row>
    <row r="329" spans="1:70" s="3" customFormat="1" ht="14.4" x14ac:dyDescent="0.3">
      <c r="A329" s="47"/>
      <c r="B329" s="48"/>
      <c r="C329" s="48"/>
      <c r="D329" s="48"/>
      <c r="E329" s="49" t="s">
        <v>3421</v>
      </c>
      <c r="F329" s="49"/>
      <c r="G329" s="50"/>
      <c r="H329" s="51"/>
      <c r="I329" s="17"/>
      <c r="J329" s="17"/>
      <c r="K329" s="17"/>
      <c r="L329" s="52">
        <v>225909.46</v>
      </c>
      <c r="M329" s="53"/>
      <c r="N329" s="53"/>
      <c r="O329" s="54"/>
      <c r="BP329" s="33"/>
      <c r="BQ329" s="41"/>
      <c r="BR329" s="34"/>
    </row>
    <row r="330" spans="1:70" s="3" customFormat="1" ht="14.4" x14ac:dyDescent="0.3">
      <c r="A330" s="47"/>
      <c r="B330" s="48"/>
      <c r="C330" s="48"/>
      <c r="D330" s="48"/>
      <c r="E330" s="49" t="s">
        <v>3422</v>
      </c>
      <c r="F330" s="49"/>
      <c r="G330" s="50"/>
      <c r="H330" s="51"/>
      <c r="I330" s="17"/>
      <c r="J330" s="17"/>
      <c r="K330" s="17"/>
      <c r="L330" s="52">
        <v>118777.14</v>
      </c>
      <c r="M330" s="53"/>
      <c r="N330" s="53"/>
      <c r="O330" s="54"/>
      <c r="BP330" s="33"/>
      <c r="BQ330" s="41"/>
      <c r="BR330" s="34"/>
    </row>
    <row r="331" spans="1:70" s="3" customFormat="1" ht="14.4" x14ac:dyDescent="0.3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709742.29</v>
      </c>
      <c r="M331" s="53"/>
      <c r="N331" s="53"/>
      <c r="O331" s="54"/>
      <c r="BP331" s="33"/>
      <c r="BQ331" s="41"/>
      <c r="BR331" s="34"/>
    </row>
    <row r="332" spans="1:70" s="3" customFormat="1" ht="61.2" x14ac:dyDescent="0.3">
      <c r="A332" s="35" t="s">
        <v>623</v>
      </c>
      <c r="B332" s="36" t="s">
        <v>1765</v>
      </c>
      <c r="C332" s="223" t="s">
        <v>2496</v>
      </c>
      <c r="D332" s="223"/>
      <c r="E332" s="223"/>
      <c r="F332" s="35" t="s">
        <v>265</v>
      </c>
      <c r="G332" s="55">
        <v>1800</v>
      </c>
      <c r="H332" s="39">
        <v>121.85</v>
      </c>
      <c r="I332" s="39"/>
      <c r="J332" s="39">
        <v>121.85</v>
      </c>
      <c r="K332" s="37" t="s">
        <v>42</v>
      </c>
      <c r="L332" s="39">
        <v>1877464.8</v>
      </c>
      <c r="M332" s="39"/>
      <c r="N332" s="40"/>
      <c r="O332" s="39">
        <v>1877464.8</v>
      </c>
      <c r="BP332" s="33"/>
      <c r="BQ332" s="41" t="s">
        <v>2496</v>
      </c>
      <c r="BR332" s="34"/>
    </row>
    <row r="333" spans="1:70" s="3" customFormat="1" ht="61.2" x14ac:dyDescent="0.3">
      <c r="A333" s="35" t="s">
        <v>627</v>
      </c>
      <c r="B333" s="36" t="s">
        <v>1773</v>
      </c>
      <c r="C333" s="223" t="s">
        <v>1774</v>
      </c>
      <c r="D333" s="223"/>
      <c r="E333" s="223"/>
      <c r="F333" s="35" t="s">
        <v>1775</v>
      </c>
      <c r="G333" s="55">
        <v>30</v>
      </c>
      <c r="H333" s="39">
        <v>1.57</v>
      </c>
      <c r="I333" s="39"/>
      <c r="J333" s="39">
        <v>1.57</v>
      </c>
      <c r="K333" s="37" t="s">
        <v>42</v>
      </c>
      <c r="L333" s="39">
        <v>403.18</v>
      </c>
      <c r="M333" s="39"/>
      <c r="N333" s="40"/>
      <c r="O333" s="39">
        <v>403.18</v>
      </c>
      <c r="BP333" s="33"/>
      <c r="BQ333" s="41" t="s">
        <v>1774</v>
      </c>
      <c r="BR333" s="34"/>
    </row>
    <row r="334" spans="1:70" s="3" customFormat="1" ht="61.2" x14ac:dyDescent="0.3">
      <c r="A334" s="35" t="s">
        <v>629</v>
      </c>
      <c r="B334" s="36" t="s">
        <v>1771</v>
      </c>
      <c r="C334" s="223" t="s">
        <v>3423</v>
      </c>
      <c r="D334" s="223"/>
      <c r="E334" s="223"/>
      <c r="F334" s="35" t="s">
        <v>437</v>
      </c>
      <c r="G334" s="55">
        <v>3600</v>
      </c>
      <c r="H334" s="39">
        <v>2.96</v>
      </c>
      <c r="I334" s="39"/>
      <c r="J334" s="39">
        <v>2.96</v>
      </c>
      <c r="K334" s="37" t="s">
        <v>42</v>
      </c>
      <c r="L334" s="39">
        <v>91215.360000000001</v>
      </c>
      <c r="M334" s="39"/>
      <c r="N334" s="40"/>
      <c r="O334" s="39">
        <v>91215.360000000001</v>
      </c>
      <c r="BP334" s="33"/>
      <c r="BQ334" s="41" t="s">
        <v>3423</v>
      </c>
      <c r="BR334" s="34"/>
    </row>
    <row r="335" spans="1:70" s="3" customFormat="1" ht="61.2" x14ac:dyDescent="0.3">
      <c r="A335" s="35" t="s">
        <v>633</v>
      </c>
      <c r="B335" s="36" t="s">
        <v>1741</v>
      </c>
      <c r="C335" s="223" t="s">
        <v>1784</v>
      </c>
      <c r="D335" s="223"/>
      <c r="E335" s="223"/>
      <c r="F335" s="35" t="s">
        <v>437</v>
      </c>
      <c r="G335" s="55">
        <v>7200</v>
      </c>
      <c r="H335" s="39">
        <v>1.67</v>
      </c>
      <c r="I335" s="39"/>
      <c r="J335" s="39">
        <v>1.67</v>
      </c>
      <c r="K335" s="37" t="s">
        <v>42</v>
      </c>
      <c r="L335" s="39">
        <v>102925.44</v>
      </c>
      <c r="M335" s="39"/>
      <c r="N335" s="40"/>
      <c r="O335" s="39">
        <v>102925.44</v>
      </c>
      <c r="BP335" s="33"/>
      <c r="BQ335" s="41" t="s">
        <v>1784</v>
      </c>
      <c r="BR335" s="34"/>
    </row>
    <row r="336" spans="1:70" s="3" customFormat="1" ht="61.2" x14ac:dyDescent="0.3">
      <c r="A336" s="35" t="s">
        <v>636</v>
      </c>
      <c r="B336" s="36" t="s">
        <v>1745</v>
      </c>
      <c r="C336" s="223" t="s">
        <v>1746</v>
      </c>
      <c r="D336" s="223"/>
      <c r="E336" s="223"/>
      <c r="F336" s="35" t="s">
        <v>437</v>
      </c>
      <c r="G336" s="55">
        <v>20</v>
      </c>
      <c r="H336" s="39">
        <v>55.53</v>
      </c>
      <c r="I336" s="39"/>
      <c r="J336" s="39">
        <v>55.53</v>
      </c>
      <c r="K336" s="37" t="s">
        <v>42</v>
      </c>
      <c r="L336" s="39">
        <v>9506.74</v>
      </c>
      <c r="M336" s="39"/>
      <c r="N336" s="40"/>
      <c r="O336" s="39">
        <v>9506.74</v>
      </c>
      <c r="BP336" s="33"/>
      <c r="BQ336" s="41" t="s">
        <v>1746</v>
      </c>
      <c r="BR336" s="34"/>
    </row>
    <row r="337" spans="1:70" s="3" customFormat="1" ht="61.2" x14ac:dyDescent="0.3">
      <c r="A337" s="35" t="s">
        <v>641</v>
      </c>
      <c r="B337" s="36" t="s">
        <v>870</v>
      </c>
      <c r="C337" s="223" t="s">
        <v>871</v>
      </c>
      <c r="D337" s="223"/>
      <c r="E337" s="223"/>
      <c r="F337" s="35" t="s">
        <v>238</v>
      </c>
      <c r="G337" s="56">
        <v>0.81</v>
      </c>
      <c r="H337" s="39" t="s">
        <v>872</v>
      </c>
      <c r="I337" s="39" t="s">
        <v>873</v>
      </c>
      <c r="J337" s="39">
        <v>348.62</v>
      </c>
      <c r="K337" s="37" t="s">
        <v>42</v>
      </c>
      <c r="L337" s="39">
        <v>13892.36</v>
      </c>
      <c r="M337" s="39">
        <v>9908.66</v>
      </c>
      <c r="N337" s="40" t="s">
        <v>3424</v>
      </c>
      <c r="O337" s="39">
        <v>2417.19</v>
      </c>
      <c r="BP337" s="33"/>
      <c r="BQ337" s="41" t="s">
        <v>871</v>
      </c>
      <c r="BR337" s="34"/>
    </row>
    <row r="338" spans="1:70" s="3" customFormat="1" ht="14.4" x14ac:dyDescent="0.3">
      <c r="A338" s="42"/>
      <c r="B338" s="43"/>
      <c r="C338" s="44" t="s">
        <v>3425</v>
      </c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6"/>
      <c r="BP338" s="33"/>
      <c r="BQ338" s="41"/>
      <c r="BR338" s="34"/>
    </row>
    <row r="339" spans="1:70" s="3" customFormat="1" ht="14.4" x14ac:dyDescent="0.3">
      <c r="A339" s="47"/>
      <c r="B339" s="48"/>
      <c r="C339" s="48"/>
      <c r="D339" s="48"/>
      <c r="E339" s="49" t="s">
        <v>3426</v>
      </c>
      <c r="F339" s="49"/>
      <c r="G339" s="50"/>
      <c r="H339" s="51"/>
      <c r="I339" s="17"/>
      <c r="J339" s="17"/>
      <c r="K339" s="17"/>
      <c r="L339" s="52">
        <v>9801.1299999999992</v>
      </c>
      <c r="M339" s="53"/>
      <c r="N339" s="53"/>
      <c r="O339" s="54"/>
      <c r="BP339" s="33"/>
      <c r="BQ339" s="41"/>
      <c r="BR339" s="34"/>
    </row>
    <row r="340" spans="1:70" s="3" customFormat="1" ht="14.4" x14ac:dyDescent="0.3">
      <c r="A340" s="47"/>
      <c r="B340" s="48"/>
      <c r="C340" s="48"/>
      <c r="D340" s="48"/>
      <c r="E340" s="49" t="s">
        <v>3427</v>
      </c>
      <c r="F340" s="49"/>
      <c r="G340" s="50"/>
      <c r="H340" s="51"/>
      <c r="I340" s="17"/>
      <c r="J340" s="17"/>
      <c r="K340" s="17"/>
      <c r="L340" s="52">
        <v>5153.17</v>
      </c>
      <c r="M340" s="53"/>
      <c r="N340" s="53"/>
      <c r="O340" s="54"/>
      <c r="BP340" s="33"/>
      <c r="BQ340" s="41"/>
      <c r="BR340" s="34"/>
    </row>
    <row r="341" spans="1:70" s="3" customFormat="1" ht="14.4" x14ac:dyDescent="0.3">
      <c r="A341" s="47"/>
      <c r="B341" s="48"/>
      <c r="C341" s="48"/>
      <c r="D341" s="48"/>
      <c r="E341" s="49" t="s">
        <v>47</v>
      </c>
      <c r="F341" s="49"/>
      <c r="G341" s="50"/>
      <c r="H341" s="51"/>
      <c r="I341" s="17"/>
      <c r="J341" s="17"/>
      <c r="K341" s="17"/>
      <c r="L341" s="52">
        <v>28846.66</v>
      </c>
      <c r="M341" s="53"/>
      <c r="N341" s="53"/>
      <c r="O341" s="54"/>
      <c r="BP341" s="33"/>
      <c r="BQ341" s="41"/>
      <c r="BR341" s="34"/>
    </row>
    <row r="342" spans="1:70" s="3" customFormat="1" ht="61.2" x14ac:dyDescent="0.3">
      <c r="A342" s="35" t="s">
        <v>644</v>
      </c>
      <c r="B342" s="36" t="s">
        <v>1755</v>
      </c>
      <c r="C342" s="223" t="s">
        <v>2503</v>
      </c>
      <c r="D342" s="223"/>
      <c r="E342" s="223"/>
      <c r="F342" s="35" t="s">
        <v>265</v>
      </c>
      <c r="G342" s="56">
        <v>83.43</v>
      </c>
      <c r="H342" s="39">
        <v>149.41</v>
      </c>
      <c r="I342" s="39"/>
      <c r="J342" s="39">
        <v>149.41</v>
      </c>
      <c r="K342" s="37" t="s">
        <v>42</v>
      </c>
      <c r="L342" s="39">
        <v>106702.77</v>
      </c>
      <c r="M342" s="39"/>
      <c r="N342" s="40"/>
      <c r="O342" s="39">
        <v>106702.77</v>
      </c>
      <c r="BP342" s="33"/>
      <c r="BQ342" s="41" t="s">
        <v>2503</v>
      </c>
      <c r="BR342" s="34"/>
    </row>
    <row r="343" spans="1:70" s="3" customFormat="1" ht="14.4" x14ac:dyDescent="0.3">
      <c r="A343" s="42"/>
      <c r="B343" s="43"/>
      <c r="C343" s="44" t="s">
        <v>2776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1.2" x14ac:dyDescent="0.3">
      <c r="A344" s="35" t="s">
        <v>647</v>
      </c>
      <c r="B344" s="36" t="s">
        <v>2232</v>
      </c>
      <c r="C344" s="223" t="s">
        <v>2233</v>
      </c>
      <c r="D344" s="223"/>
      <c r="E344" s="223"/>
      <c r="F344" s="35" t="s">
        <v>739</v>
      </c>
      <c r="G344" s="55">
        <v>3</v>
      </c>
      <c r="H344" s="39" t="s">
        <v>2234</v>
      </c>
      <c r="I344" s="39" t="s">
        <v>2235</v>
      </c>
      <c r="J344" s="39">
        <v>422.51</v>
      </c>
      <c r="K344" s="37" t="s">
        <v>42</v>
      </c>
      <c r="L344" s="39">
        <v>99689.16</v>
      </c>
      <c r="M344" s="39">
        <v>19394.82</v>
      </c>
      <c r="N344" s="40" t="s">
        <v>3428</v>
      </c>
      <c r="O344" s="39">
        <v>10850.06</v>
      </c>
      <c r="BP344" s="33"/>
      <c r="BQ344" s="41" t="s">
        <v>2233</v>
      </c>
      <c r="BR344" s="34"/>
    </row>
    <row r="345" spans="1:70" s="3" customFormat="1" ht="14.4" x14ac:dyDescent="0.3">
      <c r="A345" s="42"/>
      <c r="B345" s="43"/>
      <c r="C345" s="44" t="s">
        <v>454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  <c r="BR345" s="34"/>
    </row>
    <row r="346" spans="1:70" s="3" customFormat="1" ht="14.4" x14ac:dyDescent="0.3">
      <c r="A346" s="47"/>
      <c r="B346" s="48"/>
      <c r="C346" s="48"/>
      <c r="D346" s="48"/>
      <c r="E346" s="49" t="s">
        <v>3429</v>
      </c>
      <c r="F346" s="49"/>
      <c r="G346" s="50"/>
      <c r="H346" s="51"/>
      <c r="I346" s="17"/>
      <c r="J346" s="17"/>
      <c r="K346" s="17"/>
      <c r="L346" s="52">
        <v>38861.699999999997</v>
      </c>
      <c r="M346" s="53"/>
      <c r="N346" s="53"/>
      <c r="O346" s="54"/>
      <c r="BP346" s="33"/>
      <c r="BQ346" s="41"/>
      <c r="BR346" s="34"/>
    </row>
    <row r="347" spans="1:70" s="3" customFormat="1" ht="14.4" x14ac:dyDescent="0.3">
      <c r="A347" s="47"/>
      <c r="B347" s="48"/>
      <c r="C347" s="48"/>
      <c r="D347" s="48"/>
      <c r="E347" s="49" t="s">
        <v>3430</v>
      </c>
      <c r="F347" s="49"/>
      <c r="G347" s="50"/>
      <c r="H347" s="51"/>
      <c r="I347" s="17"/>
      <c r="J347" s="17"/>
      <c r="K347" s="17"/>
      <c r="L347" s="52">
        <v>20432.439999999999</v>
      </c>
      <c r="M347" s="53"/>
      <c r="N347" s="53"/>
      <c r="O347" s="54"/>
      <c r="BP347" s="33"/>
      <c r="BQ347" s="41"/>
      <c r="BR347" s="34"/>
    </row>
    <row r="348" spans="1:70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158983.29999999999</v>
      </c>
      <c r="M348" s="53"/>
      <c r="N348" s="53"/>
      <c r="O348" s="54"/>
      <c r="BP348" s="33"/>
      <c r="BQ348" s="41"/>
      <c r="BR348" s="34"/>
    </row>
    <row r="349" spans="1:70" s="3" customFormat="1" ht="61.2" x14ac:dyDescent="0.3">
      <c r="A349" s="35" t="s">
        <v>652</v>
      </c>
      <c r="B349" s="36" t="s">
        <v>2237</v>
      </c>
      <c r="C349" s="223" t="s">
        <v>3431</v>
      </c>
      <c r="D349" s="223"/>
      <c r="E349" s="223"/>
      <c r="F349" s="35" t="s">
        <v>265</v>
      </c>
      <c r="G349" s="55">
        <v>309</v>
      </c>
      <c r="H349" s="39">
        <v>10.52</v>
      </c>
      <c r="I349" s="39"/>
      <c r="J349" s="39">
        <v>10.52</v>
      </c>
      <c r="K349" s="37" t="s">
        <v>42</v>
      </c>
      <c r="L349" s="39">
        <v>27825.82</v>
      </c>
      <c r="M349" s="39"/>
      <c r="N349" s="40"/>
      <c r="O349" s="39">
        <v>27825.82</v>
      </c>
      <c r="BP349" s="33"/>
      <c r="BQ349" s="41" t="s">
        <v>3431</v>
      </c>
      <c r="BR349" s="34"/>
    </row>
    <row r="350" spans="1:70" s="3" customFormat="1" ht="14.4" x14ac:dyDescent="0.3">
      <c r="A350" s="42"/>
      <c r="B350" s="43"/>
      <c r="C350" s="44" t="s">
        <v>1602</v>
      </c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6"/>
      <c r="BP350" s="33"/>
      <c r="BQ350" s="41"/>
      <c r="BR350" s="34"/>
    </row>
    <row r="351" spans="1:70" s="3" customFormat="1" ht="61.2" x14ac:dyDescent="0.3">
      <c r="A351" s="35" t="s">
        <v>660</v>
      </c>
      <c r="B351" s="36" t="s">
        <v>2240</v>
      </c>
      <c r="C351" s="223" t="s">
        <v>3432</v>
      </c>
      <c r="D351" s="223"/>
      <c r="E351" s="223"/>
      <c r="F351" s="35" t="s">
        <v>437</v>
      </c>
      <c r="G351" s="55">
        <v>144</v>
      </c>
      <c r="H351" s="39">
        <v>1.56</v>
      </c>
      <c r="I351" s="39"/>
      <c r="J351" s="39">
        <v>1.56</v>
      </c>
      <c r="K351" s="37" t="s">
        <v>42</v>
      </c>
      <c r="L351" s="39">
        <v>1922.92</v>
      </c>
      <c r="M351" s="39"/>
      <c r="N351" s="40"/>
      <c r="O351" s="39">
        <v>1922.92</v>
      </c>
      <c r="BP351" s="33"/>
      <c r="BQ351" s="41" t="s">
        <v>3432</v>
      </c>
      <c r="BR351" s="34"/>
    </row>
    <row r="352" spans="1:70" s="3" customFormat="1" ht="61.2" x14ac:dyDescent="0.3">
      <c r="A352" s="35" t="s">
        <v>662</v>
      </c>
      <c r="B352" s="36" t="s">
        <v>2240</v>
      </c>
      <c r="C352" s="223" t="s">
        <v>3433</v>
      </c>
      <c r="D352" s="223"/>
      <c r="E352" s="223"/>
      <c r="F352" s="35" t="s">
        <v>437</v>
      </c>
      <c r="G352" s="55">
        <v>144</v>
      </c>
      <c r="H352" s="39">
        <v>4.0199999999999996</v>
      </c>
      <c r="I352" s="39"/>
      <c r="J352" s="39">
        <v>4.0199999999999996</v>
      </c>
      <c r="K352" s="37" t="s">
        <v>42</v>
      </c>
      <c r="L352" s="39">
        <v>4955.21</v>
      </c>
      <c r="M352" s="39"/>
      <c r="N352" s="40"/>
      <c r="O352" s="39">
        <v>4955.21</v>
      </c>
      <c r="BP352" s="33"/>
      <c r="BQ352" s="41" t="s">
        <v>3433</v>
      </c>
      <c r="BR352" s="34"/>
    </row>
    <row r="353" spans="1:70" s="3" customFormat="1" ht="61.2" x14ac:dyDescent="0.3">
      <c r="A353" s="35" t="s">
        <v>669</v>
      </c>
      <c r="B353" s="36" t="s">
        <v>2240</v>
      </c>
      <c r="C353" s="223" t="s">
        <v>2243</v>
      </c>
      <c r="D353" s="223"/>
      <c r="E353" s="223"/>
      <c r="F353" s="35" t="s">
        <v>437</v>
      </c>
      <c r="G353" s="55">
        <v>72</v>
      </c>
      <c r="H353" s="39">
        <v>3.02</v>
      </c>
      <c r="I353" s="39"/>
      <c r="J353" s="39">
        <v>3.02</v>
      </c>
      <c r="K353" s="37" t="s">
        <v>42</v>
      </c>
      <c r="L353" s="39">
        <v>1861.29</v>
      </c>
      <c r="M353" s="39"/>
      <c r="N353" s="40"/>
      <c r="O353" s="39">
        <v>1861.29</v>
      </c>
      <c r="BP353" s="33"/>
      <c r="BQ353" s="41" t="s">
        <v>2243</v>
      </c>
      <c r="BR353" s="34"/>
    </row>
    <row r="354" spans="1:70" s="3" customFormat="1" ht="61.2" x14ac:dyDescent="0.3">
      <c r="A354" s="35" t="s">
        <v>671</v>
      </c>
      <c r="B354" s="36" t="s">
        <v>3434</v>
      </c>
      <c r="C354" s="223" t="s">
        <v>3435</v>
      </c>
      <c r="D354" s="223"/>
      <c r="E354" s="223"/>
      <c r="F354" s="35" t="s">
        <v>437</v>
      </c>
      <c r="G354" s="55">
        <v>40</v>
      </c>
      <c r="H354" s="39">
        <v>26.12</v>
      </c>
      <c r="I354" s="39"/>
      <c r="J354" s="39">
        <v>26.12</v>
      </c>
      <c r="K354" s="37" t="s">
        <v>42</v>
      </c>
      <c r="L354" s="39">
        <v>8943.49</v>
      </c>
      <c r="M354" s="39"/>
      <c r="N354" s="40"/>
      <c r="O354" s="39">
        <v>8943.49</v>
      </c>
      <c r="BP354" s="33"/>
      <c r="BQ354" s="41" t="s">
        <v>3435</v>
      </c>
      <c r="BR354" s="34"/>
    </row>
    <row r="355" spans="1:70" s="3" customFormat="1" ht="61.2" x14ac:dyDescent="0.3">
      <c r="A355" s="35" t="s">
        <v>674</v>
      </c>
      <c r="B355" s="36" t="s">
        <v>3436</v>
      </c>
      <c r="C355" s="223" t="s">
        <v>3437</v>
      </c>
      <c r="D355" s="223"/>
      <c r="E355" s="223"/>
      <c r="F355" s="35" t="s">
        <v>184</v>
      </c>
      <c r="G355" s="55">
        <v>72</v>
      </c>
      <c r="H355" s="39">
        <v>66.61</v>
      </c>
      <c r="I355" s="39"/>
      <c r="J355" s="39">
        <v>66.61</v>
      </c>
      <c r="K355" s="37" t="s">
        <v>42</v>
      </c>
      <c r="L355" s="39">
        <v>41053.08</v>
      </c>
      <c r="M355" s="39"/>
      <c r="N355" s="40"/>
      <c r="O355" s="39">
        <v>41053.08</v>
      </c>
      <c r="BP355" s="33"/>
      <c r="BQ355" s="41" t="s">
        <v>3437</v>
      </c>
      <c r="BR355" s="34"/>
    </row>
    <row r="356" spans="1:70" s="3" customFormat="1" ht="61.2" x14ac:dyDescent="0.3">
      <c r="A356" s="35" t="s">
        <v>683</v>
      </c>
      <c r="B356" s="36" t="s">
        <v>1743</v>
      </c>
      <c r="C356" s="223" t="s">
        <v>2557</v>
      </c>
      <c r="D356" s="223"/>
      <c r="E356" s="223"/>
      <c r="F356" s="35" t="s">
        <v>437</v>
      </c>
      <c r="G356" s="55">
        <v>500</v>
      </c>
      <c r="H356" s="39">
        <v>27.8</v>
      </c>
      <c r="I356" s="39"/>
      <c r="J356" s="39">
        <v>27.8</v>
      </c>
      <c r="K356" s="37" t="s">
        <v>42</v>
      </c>
      <c r="L356" s="39">
        <v>118984</v>
      </c>
      <c r="M356" s="39"/>
      <c r="N356" s="40"/>
      <c r="O356" s="39">
        <v>118984</v>
      </c>
      <c r="BP356" s="33"/>
      <c r="BQ356" s="41" t="s">
        <v>2557</v>
      </c>
      <c r="BR356" s="34"/>
    </row>
    <row r="357" spans="1:70" s="3" customFormat="1" ht="61.2" x14ac:dyDescent="0.3">
      <c r="A357" s="35" t="s">
        <v>685</v>
      </c>
      <c r="B357" s="36" t="s">
        <v>3123</v>
      </c>
      <c r="C357" s="223" t="s">
        <v>3438</v>
      </c>
      <c r="D357" s="223"/>
      <c r="E357" s="223"/>
      <c r="F357" s="35" t="s">
        <v>184</v>
      </c>
      <c r="G357" s="55">
        <v>500</v>
      </c>
      <c r="H357" s="39">
        <v>77.03</v>
      </c>
      <c r="I357" s="39"/>
      <c r="J357" s="39">
        <v>77.03</v>
      </c>
      <c r="K357" s="37" t="s">
        <v>42</v>
      </c>
      <c r="L357" s="39">
        <v>329688.40000000002</v>
      </c>
      <c r="M357" s="39"/>
      <c r="N357" s="40"/>
      <c r="O357" s="39">
        <v>329688.40000000002</v>
      </c>
      <c r="BP357" s="33"/>
      <c r="BQ357" s="41" t="s">
        <v>3438</v>
      </c>
      <c r="BR357" s="34"/>
    </row>
    <row r="358" spans="1:70" s="3" customFormat="1" ht="61.2" x14ac:dyDescent="0.3">
      <c r="A358" s="35" t="s">
        <v>688</v>
      </c>
      <c r="B358" s="36" t="s">
        <v>3123</v>
      </c>
      <c r="C358" s="223" t="s">
        <v>3439</v>
      </c>
      <c r="D358" s="223"/>
      <c r="E358" s="223"/>
      <c r="F358" s="35" t="s">
        <v>184</v>
      </c>
      <c r="G358" s="55">
        <v>1000</v>
      </c>
      <c r="H358" s="39">
        <v>14.42</v>
      </c>
      <c r="I358" s="39"/>
      <c r="J358" s="39">
        <v>14.42</v>
      </c>
      <c r="K358" s="37" t="s">
        <v>42</v>
      </c>
      <c r="L358" s="39">
        <v>123435.2</v>
      </c>
      <c r="M358" s="39"/>
      <c r="N358" s="40"/>
      <c r="O358" s="39">
        <v>123435.2</v>
      </c>
      <c r="BP358" s="33"/>
      <c r="BQ358" s="41" t="s">
        <v>3439</v>
      </c>
      <c r="BR358" s="34"/>
    </row>
    <row r="359" spans="1:70" s="3" customFormat="1" ht="61.2" x14ac:dyDescent="0.3">
      <c r="A359" s="35" t="s">
        <v>690</v>
      </c>
      <c r="B359" s="36" t="s">
        <v>3123</v>
      </c>
      <c r="C359" s="223" t="s">
        <v>2561</v>
      </c>
      <c r="D359" s="223"/>
      <c r="E359" s="223"/>
      <c r="F359" s="35" t="s">
        <v>184</v>
      </c>
      <c r="G359" s="55">
        <v>1000</v>
      </c>
      <c r="H359" s="39">
        <v>9.6199999999999992</v>
      </c>
      <c r="I359" s="39"/>
      <c r="J359" s="39">
        <v>9.6199999999999992</v>
      </c>
      <c r="K359" s="37" t="s">
        <v>42</v>
      </c>
      <c r="L359" s="39">
        <v>82347.199999999997</v>
      </c>
      <c r="M359" s="39"/>
      <c r="N359" s="40"/>
      <c r="O359" s="39">
        <v>82347.199999999997</v>
      </c>
      <c r="BP359" s="33"/>
      <c r="BQ359" s="41" t="s">
        <v>2561</v>
      </c>
      <c r="BR359" s="34"/>
    </row>
    <row r="360" spans="1:70" s="3" customFormat="1" ht="61.2" x14ac:dyDescent="0.3">
      <c r="A360" s="35" t="s">
        <v>695</v>
      </c>
      <c r="B360" s="36" t="s">
        <v>1778</v>
      </c>
      <c r="C360" s="223" t="s">
        <v>1884</v>
      </c>
      <c r="D360" s="223"/>
      <c r="E360" s="223"/>
      <c r="F360" s="35" t="s">
        <v>184</v>
      </c>
      <c r="G360" s="55">
        <v>1500</v>
      </c>
      <c r="H360" s="39">
        <v>1.17</v>
      </c>
      <c r="I360" s="39"/>
      <c r="J360" s="39">
        <v>1.17</v>
      </c>
      <c r="K360" s="37" t="s">
        <v>42</v>
      </c>
      <c r="L360" s="39">
        <v>15022.8</v>
      </c>
      <c r="M360" s="39"/>
      <c r="N360" s="40"/>
      <c r="O360" s="39">
        <v>15022.8</v>
      </c>
      <c r="BP360" s="33"/>
      <c r="BQ360" s="41" t="s">
        <v>1884</v>
      </c>
      <c r="BR360" s="34"/>
    </row>
    <row r="361" spans="1:70" s="3" customFormat="1" ht="14.4" x14ac:dyDescent="0.3">
      <c r="A361" s="224" t="s">
        <v>1823</v>
      </c>
      <c r="B361" s="225"/>
      <c r="C361" s="225"/>
      <c r="D361" s="225"/>
      <c r="E361" s="225"/>
      <c r="F361" s="225"/>
      <c r="G361" s="225"/>
      <c r="H361" s="225"/>
      <c r="I361" s="225"/>
      <c r="J361" s="225"/>
      <c r="K361" s="225"/>
      <c r="L361" s="225"/>
      <c r="M361" s="225"/>
      <c r="N361" s="225"/>
      <c r="O361" s="226"/>
      <c r="BP361" s="33"/>
      <c r="BQ361" s="41"/>
      <c r="BR361" s="34" t="s">
        <v>1823</v>
      </c>
    </row>
    <row r="362" spans="1:70" s="3" customFormat="1" ht="61.2" x14ac:dyDescent="0.3">
      <c r="A362" s="35" t="s">
        <v>698</v>
      </c>
      <c r="B362" s="36" t="s">
        <v>1717</v>
      </c>
      <c r="C362" s="223" t="s">
        <v>1718</v>
      </c>
      <c r="D362" s="223"/>
      <c r="E362" s="223"/>
      <c r="F362" s="35" t="s">
        <v>374</v>
      </c>
      <c r="G362" s="59">
        <v>1.6726399999999999</v>
      </c>
      <c r="H362" s="39" t="s">
        <v>1719</v>
      </c>
      <c r="I362" s="39" t="s">
        <v>1720</v>
      </c>
      <c r="J362" s="39">
        <v>74.510000000000005</v>
      </c>
      <c r="K362" s="37" t="s">
        <v>42</v>
      </c>
      <c r="L362" s="39">
        <v>47693.87</v>
      </c>
      <c r="M362" s="39">
        <v>37711.089999999997</v>
      </c>
      <c r="N362" s="40" t="s">
        <v>3440</v>
      </c>
      <c r="O362" s="39">
        <v>1066.68</v>
      </c>
      <c r="BP362" s="33"/>
      <c r="BQ362" s="41" t="s">
        <v>1718</v>
      </c>
      <c r="BR362" s="34"/>
    </row>
    <row r="363" spans="1:70" s="3" customFormat="1" ht="14.4" x14ac:dyDescent="0.3">
      <c r="A363" s="42"/>
      <c r="B363" s="43"/>
      <c r="C363" s="44" t="s">
        <v>3441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41"/>
      <c r="BR363" s="34"/>
    </row>
    <row r="364" spans="1:70" s="3" customFormat="1" ht="14.4" x14ac:dyDescent="0.3">
      <c r="A364" s="47"/>
      <c r="B364" s="48"/>
      <c r="C364" s="48"/>
      <c r="D364" s="48"/>
      <c r="E364" s="49" t="s">
        <v>3442</v>
      </c>
      <c r="F364" s="49"/>
      <c r="G364" s="50"/>
      <c r="H364" s="51"/>
      <c r="I364" s="17"/>
      <c r="J364" s="17"/>
      <c r="K364" s="17"/>
      <c r="L364" s="52">
        <v>37868.620000000003</v>
      </c>
      <c r="M364" s="53"/>
      <c r="N364" s="53"/>
      <c r="O364" s="54"/>
      <c r="BP364" s="33"/>
      <c r="BQ364" s="41"/>
      <c r="BR364" s="34"/>
    </row>
    <row r="365" spans="1:70" s="3" customFormat="1" ht="14.4" x14ac:dyDescent="0.3">
      <c r="A365" s="47"/>
      <c r="B365" s="48"/>
      <c r="C365" s="48"/>
      <c r="D365" s="48"/>
      <c r="E365" s="49" t="s">
        <v>3443</v>
      </c>
      <c r="F365" s="49"/>
      <c r="G365" s="50"/>
      <c r="H365" s="51"/>
      <c r="I365" s="17"/>
      <c r="J365" s="17"/>
      <c r="K365" s="17"/>
      <c r="L365" s="52">
        <v>19910.3</v>
      </c>
      <c r="M365" s="53"/>
      <c r="N365" s="53"/>
      <c r="O365" s="54"/>
      <c r="BP365" s="33"/>
      <c r="BQ365" s="41"/>
      <c r="BR365" s="34"/>
    </row>
    <row r="366" spans="1:70" s="3" customFormat="1" ht="14.4" x14ac:dyDescent="0.3">
      <c r="A366" s="47"/>
      <c r="B366" s="48"/>
      <c r="C366" s="48"/>
      <c r="D366" s="48"/>
      <c r="E366" s="49" t="s">
        <v>47</v>
      </c>
      <c r="F366" s="49"/>
      <c r="G366" s="50"/>
      <c r="H366" s="51"/>
      <c r="I366" s="17"/>
      <c r="J366" s="17"/>
      <c r="K366" s="17"/>
      <c r="L366" s="52">
        <v>105472.79</v>
      </c>
      <c r="M366" s="53"/>
      <c r="N366" s="53"/>
      <c r="O366" s="54"/>
      <c r="BP366" s="33"/>
      <c r="BQ366" s="41"/>
      <c r="BR366" s="34"/>
    </row>
    <row r="367" spans="1:70" s="3" customFormat="1" ht="61.2" x14ac:dyDescent="0.3">
      <c r="A367" s="35" t="s">
        <v>700</v>
      </c>
      <c r="B367" s="36" t="s">
        <v>2719</v>
      </c>
      <c r="C367" s="223" t="s">
        <v>3444</v>
      </c>
      <c r="D367" s="223"/>
      <c r="E367" s="223"/>
      <c r="F367" s="35" t="s">
        <v>184</v>
      </c>
      <c r="G367" s="55">
        <v>204</v>
      </c>
      <c r="H367" s="39">
        <v>2642.22</v>
      </c>
      <c r="I367" s="39"/>
      <c r="J367" s="39">
        <v>2642.22</v>
      </c>
      <c r="K367" s="37" t="s">
        <v>42</v>
      </c>
      <c r="L367" s="39">
        <v>4613950.25</v>
      </c>
      <c r="M367" s="39"/>
      <c r="N367" s="40"/>
      <c r="O367" s="39">
        <v>4613950.25</v>
      </c>
      <c r="BP367" s="33"/>
      <c r="BQ367" s="41" t="s">
        <v>3444</v>
      </c>
      <c r="BR367" s="34"/>
    </row>
    <row r="368" spans="1:70" s="3" customFormat="1" ht="14.4" x14ac:dyDescent="0.3">
      <c r="A368" s="42"/>
      <c r="B368" s="43"/>
      <c r="C368" s="44" t="s">
        <v>3445</v>
      </c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6"/>
      <c r="BP368" s="33"/>
      <c r="BQ368" s="41"/>
      <c r="BR368" s="34"/>
    </row>
    <row r="369" spans="1:70" s="3" customFormat="1" ht="61.2" x14ac:dyDescent="0.3">
      <c r="A369" s="35" t="s">
        <v>702</v>
      </c>
      <c r="B369" s="36" t="s">
        <v>2719</v>
      </c>
      <c r="C369" s="223" t="s">
        <v>2739</v>
      </c>
      <c r="D369" s="223"/>
      <c r="E369" s="223"/>
      <c r="F369" s="35" t="s">
        <v>184</v>
      </c>
      <c r="G369" s="55">
        <v>35</v>
      </c>
      <c r="H369" s="39">
        <v>2307.83</v>
      </c>
      <c r="I369" s="39"/>
      <c r="J369" s="39">
        <v>2307.83</v>
      </c>
      <c r="K369" s="37" t="s">
        <v>42</v>
      </c>
      <c r="L369" s="39">
        <v>691425.87</v>
      </c>
      <c r="M369" s="39"/>
      <c r="N369" s="40"/>
      <c r="O369" s="39">
        <v>691425.87</v>
      </c>
      <c r="BP369" s="33"/>
      <c r="BQ369" s="41" t="s">
        <v>2739</v>
      </c>
      <c r="BR369" s="34"/>
    </row>
    <row r="370" spans="1:70" s="3" customFormat="1" ht="14.4" x14ac:dyDescent="0.3">
      <c r="A370" s="42"/>
      <c r="B370" s="43"/>
      <c r="C370" s="44" t="s">
        <v>3446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41"/>
      <c r="BR370" s="34"/>
    </row>
    <row r="371" spans="1:70" s="3" customFormat="1" ht="61.2" x14ac:dyDescent="0.3">
      <c r="A371" s="35" t="s">
        <v>705</v>
      </c>
      <c r="B371" s="36" t="s">
        <v>1833</v>
      </c>
      <c r="C371" s="223" t="s">
        <v>3447</v>
      </c>
      <c r="D371" s="223"/>
      <c r="E371" s="223"/>
      <c r="F371" s="35" t="s">
        <v>184</v>
      </c>
      <c r="G371" s="55">
        <v>30</v>
      </c>
      <c r="H371" s="39">
        <v>1523.76</v>
      </c>
      <c r="I371" s="39"/>
      <c r="J371" s="39">
        <v>1523.76</v>
      </c>
      <c r="K371" s="37" t="s">
        <v>42</v>
      </c>
      <c r="L371" s="39">
        <v>391301.57</v>
      </c>
      <c r="M371" s="39"/>
      <c r="N371" s="40"/>
      <c r="O371" s="39">
        <v>391301.57</v>
      </c>
      <c r="BP371" s="33"/>
      <c r="BQ371" s="41" t="s">
        <v>3447</v>
      </c>
      <c r="BR371" s="34"/>
    </row>
    <row r="372" spans="1:70" s="3" customFormat="1" ht="61.2" x14ac:dyDescent="0.3">
      <c r="A372" s="35" t="s">
        <v>707</v>
      </c>
      <c r="B372" s="36" t="s">
        <v>1833</v>
      </c>
      <c r="C372" s="223" t="s">
        <v>2741</v>
      </c>
      <c r="D372" s="223"/>
      <c r="E372" s="223"/>
      <c r="F372" s="35" t="s">
        <v>184</v>
      </c>
      <c r="G372" s="55">
        <v>4</v>
      </c>
      <c r="H372" s="39">
        <v>1156.1300000000001</v>
      </c>
      <c r="I372" s="39"/>
      <c r="J372" s="39">
        <v>1156.1300000000001</v>
      </c>
      <c r="K372" s="37" t="s">
        <v>42</v>
      </c>
      <c r="L372" s="39">
        <v>39585.89</v>
      </c>
      <c r="M372" s="39"/>
      <c r="N372" s="40"/>
      <c r="O372" s="39">
        <v>39585.89</v>
      </c>
      <c r="BP372" s="33"/>
      <c r="BQ372" s="41" t="s">
        <v>2741</v>
      </c>
      <c r="BR372" s="34"/>
    </row>
    <row r="373" spans="1:70" s="3" customFormat="1" ht="61.2" x14ac:dyDescent="0.3">
      <c r="A373" s="35" t="s">
        <v>710</v>
      </c>
      <c r="B373" s="36" t="s">
        <v>1833</v>
      </c>
      <c r="C373" s="223" t="s">
        <v>3448</v>
      </c>
      <c r="D373" s="223"/>
      <c r="E373" s="223"/>
      <c r="F373" s="35" t="s">
        <v>184</v>
      </c>
      <c r="G373" s="55">
        <v>8</v>
      </c>
      <c r="H373" s="39">
        <v>636.91</v>
      </c>
      <c r="I373" s="39"/>
      <c r="J373" s="39">
        <v>636.91</v>
      </c>
      <c r="K373" s="37" t="s">
        <v>42</v>
      </c>
      <c r="L373" s="39">
        <v>43615.6</v>
      </c>
      <c r="M373" s="39"/>
      <c r="N373" s="40"/>
      <c r="O373" s="39">
        <v>43615.6</v>
      </c>
      <c r="BP373" s="33"/>
      <c r="BQ373" s="41" t="s">
        <v>3448</v>
      </c>
      <c r="BR373" s="34"/>
    </row>
    <row r="374" spans="1:70" s="3" customFormat="1" ht="61.2" x14ac:dyDescent="0.3">
      <c r="A374" s="35" t="s">
        <v>713</v>
      </c>
      <c r="B374" s="36" t="s">
        <v>1701</v>
      </c>
      <c r="C374" s="223" t="s">
        <v>3449</v>
      </c>
      <c r="D374" s="223"/>
      <c r="E374" s="223"/>
      <c r="F374" s="35" t="s">
        <v>437</v>
      </c>
      <c r="G374" s="55">
        <v>30</v>
      </c>
      <c r="H374" s="39">
        <v>2602.9899999999998</v>
      </c>
      <c r="I374" s="39"/>
      <c r="J374" s="39">
        <v>2602.9899999999998</v>
      </c>
      <c r="K374" s="37" t="s">
        <v>42</v>
      </c>
      <c r="L374" s="39">
        <v>668447.82999999996</v>
      </c>
      <c r="M374" s="39"/>
      <c r="N374" s="40"/>
      <c r="O374" s="39">
        <v>668447.82999999996</v>
      </c>
      <c r="BP374" s="33"/>
      <c r="BQ374" s="41" t="s">
        <v>3449</v>
      </c>
      <c r="BR374" s="34"/>
    </row>
    <row r="375" spans="1:70" s="3" customFormat="1" ht="61.2" x14ac:dyDescent="0.3">
      <c r="A375" s="35" t="s">
        <v>1872</v>
      </c>
      <c r="B375" s="36" t="s">
        <v>1701</v>
      </c>
      <c r="C375" s="223" t="s">
        <v>3450</v>
      </c>
      <c r="D375" s="223"/>
      <c r="E375" s="223"/>
      <c r="F375" s="35" t="s">
        <v>437</v>
      </c>
      <c r="G375" s="55">
        <v>4</v>
      </c>
      <c r="H375" s="39">
        <v>1978.72</v>
      </c>
      <c r="I375" s="39"/>
      <c r="J375" s="39">
        <v>1978.72</v>
      </c>
      <c r="K375" s="37" t="s">
        <v>42</v>
      </c>
      <c r="L375" s="39">
        <v>67751.37</v>
      </c>
      <c r="M375" s="39"/>
      <c r="N375" s="40"/>
      <c r="O375" s="39">
        <v>67751.37</v>
      </c>
      <c r="BP375" s="33"/>
      <c r="BQ375" s="41" t="s">
        <v>3450</v>
      </c>
      <c r="BR375" s="34"/>
    </row>
    <row r="376" spans="1:70" s="3" customFormat="1" ht="61.2" x14ac:dyDescent="0.3">
      <c r="A376" s="35" t="s">
        <v>724</v>
      </c>
      <c r="B376" s="36" t="s">
        <v>372</v>
      </c>
      <c r="C376" s="223" t="s">
        <v>373</v>
      </c>
      <c r="D376" s="223"/>
      <c r="E376" s="223"/>
      <c r="F376" s="35" t="s">
        <v>374</v>
      </c>
      <c r="G376" s="59">
        <v>1.67197</v>
      </c>
      <c r="H376" s="39" t="s">
        <v>1696</v>
      </c>
      <c r="I376" s="39" t="s">
        <v>376</v>
      </c>
      <c r="J376" s="39">
        <v>57.29</v>
      </c>
      <c r="K376" s="37" t="s">
        <v>42</v>
      </c>
      <c r="L376" s="39">
        <v>53892.29</v>
      </c>
      <c r="M376" s="39">
        <v>43794.74</v>
      </c>
      <c r="N376" s="40" t="s">
        <v>3451</v>
      </c>
      <c r="O376" s="39">
        <v>820.08</v>
      </c>
      <c r="BP376" s="33"/>
      <c r="BQ376" s="41" t="s">
        <v>373</v>
      </c>
      <c r="BR376" s="34"/>
    </row>
    <row r="377" spans="1:70" s="3" customFormat="1" ht="14.4" x14ac:dyDescent="0.3">
      <c r="A377" s="42"/>
      <c r="B377" s="43"/>
      <c r="C377" s="44" t="s">
        <v>3452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41"/>
      <c r="BR377" s="34"/>
    </row>
    <row r="378" spans="1:70" s="3" customFormat="1" ht="14.4" x14ac:dyDescent="0.3">
      <c r="A378" s="47"/>
      <c r="B378" s="48"/>
      <c r="C378" s="48"/>
      <c r="D378" s="48"/>
      <c r="E378" s="49" t="s">
        <v>3453</v>
      </c>
      <c r="F378" s="49"/>
      <c r="G378" s="50"/>
      <c r="H378" s="51"/>
      <c r="I378" s="17"/>
      <c r="J378" s="17"/>
      <c r="K378" s="17"/>
      <c r="L378" s="52">
        <v>43769.24</v>
      </c>
      <c r="M378" s="53"/>
      <c r="N378" s="53"/>
      <c r="O378" s="54"/>
      <c r="BP378" s="33"/>
      <c r="BQ378" s="41"/>
      <c r="BR378" s="34"/>
    </row>
    <row r="379" spans="1:70" s="3" customFormat="1" ht="14.4" x14ac:dyDescent="0.3">
      <c r="A379" s="47"/>
      <c r="B379" s="48"/>
      <c r="C379" s="48"/>
      <c r="D379" s="48"/>
      <c r="E379" s="49" t="s">
        <v>3454</v>
      </c>
      <c r="F379" s="49"/>
      <c r="G379" s="50"/>
      <c r="H379" s="51"/>
      <c r="I379" s="17"/>
      <c r="J379" s="17"/>
      <c r="K379" s="17"/>
      <c r="L379" s="52">
        <v>23012.69</v>
      </c>
      <c r="M379" s="53"/>
      <c r="N379" s="53"/>
      <c r="O379" s="54"/>
      <c r="BP379" s="33"/>
      <c r="BQ379" s="41"/>
      <c r="BR379" s="34"/>
    </row>
    <row r="380" spans="1:70" s="3" customFormat="1" ht="14.4" x14ac:dyDescent="0.3">
      <c r="A380" s="47"/>
      <c r="B380" s="48"/>
      <c r="C380" s="48"/>
      <c r="D380" s="48"/>
      <c r="E380" s="49" t="s">
        <v>47</v>
      </c>
      <c r="F380" s="49"/>
      <c r="G380" s="50"/>
      <c r="H380" s="51"/>
      <c r="I380" s="17"/>
      <c r="J380" s="17"/>
      <c r="K380" s="17"/>
      <c r="L380" s="52">
        <v>120674.22</v>
      </c>
      <c r="M380" s="53"/>
      <c r="N380" s="53"/>
      <c r="O380" s="54"/>
      <c r="BP380" s="33"/>
      <c r="BQ380" s="41"/>
      <c r="BR380" s="34"/>
    </row>
    <row r="381" spans="1:70" s="3" customFormat="1" ht="61.2" x14ac:dyDescent="0.3">
      <c r="A381" s="35" t="s">
        <v>1874</v>
      </c>
      <c r="B381" s="36" t="s">
        <v>2719</v>
      </c>
      <c r="C381" s="223" t="s">
        <v>3455</v>
      </c>
      <c r="D381" s="223"/>
      <c r="E381" s="223"/>
      <c r="F381" s="35" t="s">
        <v>184</v>
      </c>
      <c r="G381" s="55">
        <v>155</v>
      </c>
      <c r="H381" s="39">
        <v>2307.83</v>
      </c>
      <c r="I381" s="39"/>
      <c r="J381" s="39">
        <v>2307.83</v>
      </c>
      <c r="K381" s="37" t="s">
        <v>42</v>
      </c>
      <c r="L381" s="39">
        <v>3062028.84</v>
      </c>
      <c r="M381" s="39"/>
      <c r="N381" s="40"/>
      <c r="O381" s="39">
        <v>3062028.84</v>
      </c>
      <c r="BP381" s="33"/>
      <c r="BQ381" s="41" t="s">
        <v>3455</v>
      </c>
      <c r="BR381" s="34"/>
    </row>
    <row r="382" spans="1:70" s="3" customFormat="1" ht="14.4" x14ac:dyDescent="0.3">
      <c r="A382" s="42"/>
      <c r="B382" s="43"/>
      <c r="C382" s="44" t="s">
        <v>3456</v>
      </c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6"/>
      <c r="BP382" s="33"/>
      <c r="BQ382" s="41"/>
      <c r="BR382" s="34"/>
    </row>
    <row r="383" spans="1:70" s="3" customFormat="1" ht="61.2" x14ac:dyDescent="0.3">
      <c r="A383" s="35" t="s">
        <v>1875</v>
      </c>
      <c r="B383" s="36" t="s">
        <v>1833</v>
      </c>
      <c r="C383" s="223" t="s">
        <v>2749</v>
      </c>
      <c r="D383" s="223"/>
      <c r="E383" s="223"/>
      <c r="F383" s="35" t="s">
        <v>184</v>
      </c>
      <c r="G383" s="55">
        <v>10</v>
      </c>
      <c r="H383" s="39">
        <v>970.33</v>
      </c>
      <c r="I383" s="39"/>
      <c r="J383" s="39">
        <v>970.33</v>
      </c>
      <c r="K383" s="37" t="s">
        <v>42</v>
      </c>
      <c r="L383" s="39">
        <v>83060.25</v>
      </c>
      <c r="M383" s="39"/>
      <c r="N383" s="40"/>
      <c r="O383" s="39">
        <v>83060.25</v>
      </c>
      <c r="BP383" s="33"/>
      <c r="BQ383" s="41" t="s">
        <v>2749</v>
      </c>
      <c r="BR383" s="34"/>
    </row>
    <row r="384" spans="1:70" s="3" customFormat="1" ht="61.2" x14ac:dyDescent="0.3">
      <c r="A384" s="35" t="s">
        <v>736</v>
      </c>
      <c r="B384" s="36" t="s">
        <v>1701</v>
      </c>
      <c r="C384" s="223" t="s">
        <v>3457</v>
      </c>
      <c r="D384" s="223"/>
      <c r="E384" s="223"/>
      <c r="F384" s="35" t="s">
        <v>437</v>
      </c>
      <c r="G384" s="55">
        <v>7</v>
      </c>
      <c r="H384" s="39">
        <v>1666.41</v>
      </c>
      <c r="I384" s="39"/>
      <c r="J384" s="39">
        <v>1666.41</v>
      </c>
      <c r="K384" s="37" t="s">
        <v>42</v>
      </c>
      <c r="L384" s="39">
        <v>99851.29</v>
      </c>
      <c r="M384" s="39"/>
      <c r="N384" s="40"/>
      <c r="O384" s="39">
        <v>99851.29</v>
      </c>
      <c r="BP384" s="33"/>
      <c r="BQ384" s="41" t="s">
        <v>3457</v>
      </c>
      <c r="BR384" s="34"/>
    </row>
    <row r="385" spans="1:70" s="3" customFormat="1" ht="61.2" x14ac:dyDescent="0.3">
      <c r="A385" s="35" t="s">
        <v>746</v>
      </c>
      <c r="B385" s="36" t="s">
        <v>2719</v>
      </c>
      <c r="C385" s="223" t="s">
        <v>2750</v>
      </c>
      <c r="D385" s="223"/>
      <c r="E385" s="223"/>
      <c r="F385" s="35" t="s">
        <v>184</v>
      </c>
      <c r="G385" s="55">
        <v>1015</v>
      </c>
      <c r="H385" s="39">
        <v>116.71</v>
      </c>
      <c r="I385" s="39"/>
      <c r="J385" s="39">
        <v>116.71</v>
      </c>
      <c r="K385" s="37" t="s">
        <v>42</v>
      </c>
      <c r="L385" s="39">
        <v>1014023.16</v>
      </c>
      <c r="M385" s="39"/>
      <c r="N385" s="40"/>
      <c r="O385" s="39">
        <v>1014023.16</v>
      </c>
      <c r="BP385" s="33"/>
      <c r="BQ385" s="41" t="s">
        <v>2750</v>
      </c>
      <c r="BR385" s="34"/>
    </row>
    <row r="386" spans="1:70" s="3" customFormat="1" ht="61.2" x14ac:dyDescent="0.3">
      <c r="A386" s="35" t="s">
        <v>1878</v>
      </c>
      <c r="B386" s="36" t="s">
        <v>2719</v>
      </c>
      <c r="C386" s="223" t="s">
        <v>1860</v>
      </c>
      <c r="D386" s="223"/>
      <c r="E386" s="223"/>
      <c r="F386" s="35" t="s">
        <v>184</v>
      </c>
      <c r="G386" s="55">
        <v>100</v>
      </c>
      <c r="H386" s="39">
        <v>49.52</v>
      </c>
      <c r="I386" s="39"/>
      <c r="J386" s="39">
        <v>49.52</v>
      </c>
      <c r="K386" s="37" t="s">
        <v>42</v>
      </c>
      <c r="L386" s="39">
        <v>42389.120000000003</v>
      </c>
      <c r="M386" s="39"/>
      <c r="N386" s="40"/>
      <c r="O386" s="39">
        <v>42389.120000000003</v>
      </c>
      <c r="BP386" s="33"/>
      <c r="BQ386" s="41" t="s">
        <v>1860</v>
      </c>
      <c r="BR386" s="34"/>
    </row>
    <row r="387" spans="1:70" s="3" customFormat="1" ht="61.2" x14ac:dyDescent="0.3">
      <c r="A387" s="35" t="s">
        <v>753</v>
      </c>
      <c r="B387" s="36" t="s">
        <v>418</v>
      </c>
      <c r="C387" s="223" t="s">
        <v>419</v>
      </c>
      <c r="D387" s="223"/>
      <c r="E387" s="223"/>
      <c r="F387" s="35" t="s">
        <v>174</v>
      </c>
      <c r="G387" s="38">
        <v>2.1</v>
      </c>
      <c r="H387" s="39" t="s">
        <v>420</v>
      </c>
      <c r="I387" s="39" t="s">
        <v>421</v>
      </c>
      <c r="J387" s="39">
        <v>77.400000000000006</v>
      </c>
      <c r="K387" s="37" t="s">
        <v>42</v>
      </c>
      <c r="L387" s="39">
        <v>28047.03</v>
      </c>
      <c r="M387" s="39">
        <v>22548.03</v>
      </c>
      <c r="N387" s="40" t="s">
        <v>1868</v>
      </c>
      <c r="O387" s="39">
        <v>1391.34</v>
      </c>
      <c r="BP387" s="33"/>
      <c r="BQ387" s="41" t="s">
        <v>419</v>
      </c>
      <c r="BR387" s="34"/>
    </row>
    <row r="388" spans="1:70" s="3" customFormat="1" ht="14.4" x14ac:dyDescent="0.3">
      <c r="A388" s="42"/>
      <c r="B388" s="43"/>
      <c r="C388" s="44" t="s">
        <v>2754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41"/>
      <c r="BR388" s="34"/>
    </row>
    <row r="389" spans="1:70" s="3" customFormat="1" ht="14.4" x14ac:dyDescent="0.3">
      <c r="A389" s="47"/>
      <c r="B389" s="48"/>
      <c r="C389" s="48"/>
      <c r="D389" s="48"/>
      <c r="E389" s="49" t="s">
        <v>1870</v>
      </c>
      <c r="F389" s="49"/>
      <c r="G389" s="50"/>
      <c r="H389" s="51"/>
      <c r="I389" s="17"/>
      <c r="J389" s="17"/>
      <c r="K389" s="17"/>
      <c r="L389" s="52">
        <v>21884.78</v>
      </c>
      <c r="M389" s="53"/>
      <c r="N389" s="53"/>
      <c r="O389" s="54"/>
      <c r="BP389" s="33"/>
      <c r="BQ389" s="41"/>
      <c r="BR389" s="34"/>
    </row>
    <row r="390" spans="1:70" s="3" customFormat="1" ht="14.4" x14ac:dyDescent="0.3">
      <c r="A390" s="47"/>
      <c r="B390" s="48"/>
      <c r="C390" s="48"/>
      <c r="D390" s="48"/>
      <c r="E390" s="49" t="s">
        <v>1871</v>
      </c>
      <c r="F390" s="49"/>
      <c r="G390" s="50"/>
      <c r="H390" s="51"/>
      <c r="I390" s="17"/>
      <c r="J390" s="17"/>
      <c r="K390" s="17"/>
      <c r="L390" s="52">
        <v>11506.43</v>
      </c>
      <c r="M390" s="53"/>
      <c r="N390" s="53"/>
      <c r="O390" s="54"/>
      <c r="BP390" s="33"/>
      <c r="BQ390" s="41"/>
      <c r="BR390" s="34"/>
    </row>
    <row r="391" spans="1:70" s="3" customFormat="1" ht="14.4" x14ac:dyDescent="0.3">
      <c r="A391" s="47"/>
      <c r="B391" s="48"/>
      <c r="C391" s="48"/>
      <c r="D391" s="48"/>
      <c r="E391" s="49" t="s">
        <v>47</v>
      </c>
      <c r="F391" s="49"/>
      <c r="G391" s="50"/>
      <c r="H391" s="51"/>
      <c r="I391" s="17"/>
      <c r="J391" s="17"/>
      <c r="K391" s="17"/>
      <c r="L391" s="52">
        <v>61438.239999999998</v>
      </c>
      <c r="M391" s="53"/>
      <c r="N391" s="53"/>
      <c r="O391" s="54"/>
      <c r="BP391" s="33"/>
      <c r="BQ391" s="41"/>
      <c r="BR391" s="34"/>
    </row>
    <row r="392" spans="1:70" s="3" customFormat="1" ht="61.2" x14ac:dyDescent="0.3">
      <c r="A392" s="35" t="s">
        <v>755</v>
      </c>
      <c r="B392" s="36" t="s">
        <v>2755</v>
      </c>
      <c r="C392" s="223" t="s">
        <v>3458</v>
      </c>
      <c r="D392" s="223"/>
      <c r="E392" s="223"/>
      <c r="F392" s="35" t="s">
        <v>437</v>
      </c>
      <c r="G392" s="55">
        <v>210</v>
      </c>
      <c r="H392" s="39">
        <v>639.78</v>
      </c>
      <c r="I392" s="39"/>
      <c r="J392" s="39">
        <v>639.78</v>
      </c>
      <c r="K392" s="37" t="s">
        <v>42</v>
      </c>
      <c r="L392" s="39">
        <v>1150068.53</v>
      </c>
      <c r="M392" s="39"/>
      <c r="N392" s="40"/>
      <c r="O392" s="39">
        <v>1150068.53</v>
      </c>
      <c r="BP392" s="33"/>
      <c r="BQ392" s="41" t="s">
        <v>3458</v>
      </c>
      <c r="BR392" s="34"/>
    </row>
    <row r="393" spans="1:70" s="3" customFormat="1" ht="61.2" x14ac:dyDescent="0.3">
      <c r="A393" s="35" t="s">
        <v>758</v>
      </c>
      <c r="B393" s="36" t="s">
        <v>418</v>
      </c>
      <c r="C393" s="223" t="s">
        <v>419</v>
      </c>
      <c r="D393" s="223"/>
      <c r="E393" s="223"/>
      <c r="F393" s="35" t="s">
        <v>174</v>
      </c>
      <c r="G393" s="38">
        <v>0.4</v>
      </c>
      <c r="H393" s="39" t="s">
        <v>420</v>
      </c>
      <c r="I393" s="39" t="s">
        <v>421</v>
      </c>
      <c r="J393" s="39">
        <v>77.400000000000006</v>
      </c>
      <c r="K393" s="37" t="s">
        <v>42</v>
      </c>
      <c r="L393" s="39">
        <v>5342.29</v>
      </c>
      <c r="M393" s="39">
        <v>4294.8599999999997</v>
      </c>
      <c r="N393" s="40" t="s">
        <v>3459</v>
      </c>
      <c r="O393" s="39">
        <v>265.02</v>
      </c>
      <c r="BP393" s="33"/>
      <c r="BQ393" s="41" t="s">
        <v>419</v>
      </c>
      <c r="BR393" s="34"/>
    </row>
    <row r="394" spans="1:70" s="3" customFormat="1" ht="14.4" x14ac:dyDescent="0.3">
      <c r="A394" s="42"/>
      <c r="B394" s="43"/>
      <c r="C394" s="44" t="s">
        <v>2758</v>
      </c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6"/>
      <c r="BP394" s="33"/>
      <c r="BQ394" s="41"/>
      <c r="BR394" s="34"/>
    </row>
    <row r="395" spans="1:70" s="3" customFormat="1" ht="14.4" x14ac:dyDescent="0.3">
      <c r="A395" s="47"/>
      <c r="B395" s="48"/>
      <c r="C395" s="48"/>
      <c r="D395" s="48"/>
      <c r="E395" s="49" t="s">
        <v>3460</v>
      </c>
      <c r="F395" s="49"/>
      <c r="G395" s="50"/>
      <c r="H395" s="51"/>
      <c r="I395" s="17"/>
      <c r="J395" s="17"/>
      <c r="K395" s="17"/>
      <c r="L395" s="52">
        <v>4168.53</v>
      </c>
      <c r="M395" s="53"/>
      <c r="N395" s="53"/>
      <c r="O395" s="54"/>
      <c r="BP395" s="33"/>
      <c r="BQ395" s="41"/>
      <c r="BR395" s="34"/>
    </row>
    <row r="396" spans="1:70" s="3" customFormat="1" ht="14.4" x14ac:dyDescent="0.3">
      <c r="A396" s="47"/>
      <c r="B396" s="48"/>
      <c r="C396" s="48"/>
      <c r="D396" s="48"/>
      <c r="E396" s="49" t="s">
        <v>3461</v>
      </c>
      <c r="F396" s="49"/>
      <c r="G396" s="50"/>
      <c r="H396" s="51"/>
      <c r="I396" s="17"/>
      <c r="J396" s="17"/>
      <c r="K396" s="17"/>
      <c r="L396" s="52">
        <v>2191.6999999999998</v>
      </c>
      <c r="M396" s="53"/>
      <c r="N396" s="53"/>
      <c r="O396" s="54"/>
      <c r="BP396" s="33"/>
      <c r="BQ396" s="41"/>
      <c r="BR396" s="34"/>
    </row>
    <row r="397" spans="1:70" s="3" customFormat="1" ht="14.4" x14ac:dyDescent="0.3">
      <c r="A397" s="47"/>
      <c r="B397" s="48"/>
      <c r="C397" s="48"/>
      <c r="D397" s="48"/>
      <c r="E397" s="49" t="s">
        <v>47</v>
      </c>
      <c r="F397" s="49"/>
      <c r="G397" s="50"/>
      <c r="H397" s="51"/>
      <c r="I397" s="17"/>
      <c r="J397" s="17"/>
      <c r="K397" s="17"/>
      <c r="L397" s="52">
        <v>11702.52</v>
      </c>
      <c r="M397" s="53"/>
      <c r="N397" s="53"/>
      <c r="O397" s="54"/>
      <c r="BP397" s="33"/>
      <c r="BQ397" s="41"/>
      <c r="BR397" s="34"/>
    </row>
    <row r="398" spans="1:70" s="3" customFormat="1" ht="61.2" x14ac:dyDescent="0.3">
      <c r="A398" s="35" t="s">
        <v>1880</v>
      </c>
      <c r="B398" s="36" t="s">
        <v>2755</v>
      </c>
      <c r="C398" s="223" t="s">
        <v>3462</v>
      </c>
      <c r="D398" s="223"/>
      <c r="E398" s="223"/>
      <c r="F398" s="35" t="s">
        <v>184</v>
      </c>
      <c r="G398" s="55">
        <v>40</v>
      </c>
      <c r="H398" s="39">
        <v>2138.62</v>
      </c>
      <c r="I398" s="39"/>
      <c r="J398" s="39">
        <v>2138.62</v>
      </c>
      <c r="K398" s="37" t="s">
        <v>42</v>
      </c>
      <c r="L398" s="39">
        <v>732263.49</v>
      </c>
      <c r="M398" s="39"/>
      <c r="N398" s="40"/>
      <c r="O398" s="39">
        <v>732263.49</v>
      </c>
      <c r="BP398" s="33"/>
      <c r="BQ398" s="41" t="s">
        <v>3462</v>
      </c>
      <c r="BR398" s="34"/>
    </row>
    <row r="399" spans="1:70" s="3" customFormat="1" ht="61.2" x14ac:dyDescent="0.3">
      <c r="A399" s="35" t="s">
        <v>763</v>
      </c>
      <c r="B399" s="36" t="s">
        <v>418</v>
      </c>
      <c r="C399" s="223" t="s">
        <v>419</v>
      </c>
      <c r="D399" s="223"/>
      <c r="E399" s="223"/>
      <c r="F399" s="35" t="s">
        <v>174</v>
      </c>
      <c r="G399" s="38">
        <v>0.4</v>
      </c>
      <c r="H399" s="39" t="s">
        <v>420</v>
      </c>
      <c r="I399" s="39" t="s">
        <v>421</v>
      </c>
      <c r="J399" s="39">
        <v>77.400000000000006</v>
      </c>
      <c r="K399" s="37" t="s">
        <v>42</v>
      </c>
      <c r="L399" s="39">
        <v>5342.29</v>
      </c>
      <c r="M399" s="39">
        <v>4294.8599999999997</v>
      </c>
      <c r="N399" s="40" t="s">
        <v>3459</v>
      </c>
      <c r="O399" s="39">
        <v>265.02</v>
      </c>
      <c r="BP399" s="33"/>
      <c r="BQ399" s="41" t="s">
        <v>419</v>
      </c>
      <c r="BR399" s="34"/>
    </row>
    <row r="400" spans="1:70" s="3" customFormat="1" ht="14.4" x14ac:dyDescent="0.3">
      <c r="A400" s="42"/>
      <c r="B400" s="43"/>
      <c r="C400" s="44" t="s">
        <v>657</v>
      </c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6"/>
      <c r="BP400" s="33"/>
      <c r="BQ400" s="41"/>
      <c r="BR400" s="34"/>
    </row>
    <row r="401" spans="1:70" s="3" customFormat="1" ht="14.4" x14ac:dyDescent="0.3">
      <c r="A401" s="47"/>
      <c r="B401" s="48"/>
      <c r="C401" s="48"/>
      <c r="D401" s="48"/>
      <c r="E401" s="49" t="s">
        <v>3460</v>
      </c>
      <c r="F401" s="49"/>
      <c r="G401" s="50"/>
      <c r="H401" s="51"/>
      <c r="I401" s="17"/>
      <c r="J401" s="17"/>
      <c r="K401" s="17"/>
      <c r="L401" s="52">
        <v>4168.53</v>
      </c>
      <c r="M401" s="53"/>
      <c r="N401" s="53"/>
      <c r="O401" s="54"/>
      <c r="BP401" s="33"/>
      <c r="BQ401" s="41"/>
      <c r="BR401" s="34"/>
    </row>
    <row r="402" spans="1:70" s="3" customFormat="1" ht="14.4" x14ac:dyDescent="0.3">
      <c r="A402" s="47"/>
      <c r="B402" s="48"/>
      <c r="C402" s="48"/>
      <c r="D402" s="48"/>
      <c r="E402" s="49" t="s">
        <v>3461</v>
      </c>
      <c r="F402" s="49"/>
      <c r="G402" s="50"/>
      <c r="H402" s="51"/>
      <c r="I402" s="17"/>
      <c r="J402" s="17"/>
      <c r="K402" s="17"/>
      <c r="L402" s="52">
        <v>2191.6999999999998</v>
      </c>
      <c r="M402" s="53"/>
      <c r="N402" s="53"/>
      <c r="O402" s="54"/>
      <c r="BP402" s="33"/>
      <c r="BQ402" s="41"/>
      <c r="BR402" s="34"/>
    </row>
    <row r="403" spans="1:70" s="3" customFormat="1" ht="14.4" x14ac:dyDescent="0.3">
      <c r="A403" s="47"/>
      <c r="B403" s="48"/>
      <c r="C403" s="48"/>
      <c r="D403" s="48"/>
      <c r="E403" s="49" t="s">
        <v>47</v>
      </c>
      <c r="F403" s="49"/>
      <c r="G403" s="50"/>
      <c r="H403" s="51"/>
      <c r="I403" s="17"/>
      <c r="J403" s="17"/>
      <c r="K403" s="17"/>
      <c r="L403" s="52">
        <v>11702.52</v>
      </c>
      <c r="M403" s="53"/>
      <c r="N403" s="53"/>
      <c r="O403" s="54"/>
      <c r="BP403" s="33"/>
      <c r="BQ403" s="41"/>
      <c r="BR403" s="34"/>
    </row>
    <row r="404" spans="1:70" s="3" customFormat="1" ht="61.2" x14ac:dyDescent="0.3">
      <c r="A404" s="35" t="s">
        <v>771</v>
      </c>
      <c r="B404" s="36" t="s">
        <v>2755</v>
      </c>
      <c r="C404" s="223" t="s">
        <v>3463</v>
      </c>
      <c r="D404" s="223"/>
      <c r="E404" s="223"/>
      <c r="F404" s="35" t="s">
        <v>184</v>
      </c>
      <c r="G404" s="55">
        <v>40</v>
      </c>
      <c r="H404" s="39">
        <v>1712.11</v>
      </c>
      <c r="I404" s="39"/>
      <c r="J404" s="39">
        <v>1712.11</v>
      </c>
      <c r="K404" s="37" t="s">
        <v>42</v>
      </c>
      <c r="L404" s="39">
        <v>586226.46</v>
      </c>
      <c r="M404" s="39"/>
      <c r="N404" s="40"/>
      <c r="O404" s="39">
        <v>586226.46</v>
      </c>
      <c r="BP404" s="33"/>
      <c r="BQ404" s="41" t="s">
        <v>3463</v>
      </c>
      <c r="BR404" s="34"/>
    </row>
    <row r="405" spans="1:70" s="3" customFormat="1" ht="61.2" x14ac:dyDescent="0.3">
      <c r="A405" s="35" t="s">
        <v>774</v>
      </c>
      <c r="B405" s="36" t="s">
        <v>418</v>
      </c>
      <c r="C405" s="223" t="s">
        <v>419</v>
      </c>
      <c r="D405" s="223"/>
      <c r="E405" s="223"/>
      <c r="F405" s="35" t="s">
        <v>174</v>
      </c>
      <c r="G405" s="56">
        <v>2.31</v>
      </c>
      <c r="H405" s="39" t="s">
        <v>420</v>
      </c>
      <c r="I405" s="39" t="s">
        <v>421</v>
      </c>
      <c r="J405" s="39">
        <v>77.400000000000006</v>
      </c>
      <c r="K405" s="37" t="s">
        <v>42</v>
      </c>
      <c r="L405" s="39">
        <v>30851.74</v>
      </c>
      <c r="M405" s="39">
        <v>24802.83</v>
      </c>
      <c r="N405" s="40" t="s">
        <v>3464</v>
      </c>
      <c r="O405" s="39">
        <v>1530.48</v>
      </c>
      <c r="BP405" s="33"/>
      <c r="BQ405" s="41" t="s">
        <v>419</v>
      </c>
      <c r="BR405" s="34"/>
    </row>
    <row r="406" spans="1:70" s="3" customFormat="1" ht="14.4" x14ac:dyDescent="0.3">
      <c r="A406" s="42"/>
      <c r="B406" s="43"/>
      <c r="C406" s="44" t="s">
        <v>2139</v>
      </c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6"/>
      <c r="BP406" s="33"/>
      <c r="BQ406" s="41"/>
      <c r="BR406" s="34"/>
    </row>
    <row r="407" spans="1:70" s="3" customFormat="1" ht="14.4" x14ac:dyDescent="0.3">
      <c r="A407" s="47"/>
      <c r="B407" s="48"/>
      <c r="C407" s="48"/>
      <c r="D407" s="48"/>
      <c r="E407" s="49" t="s">
        <v>3465</v>
      </c>
      <c r="F407" s="49"/>
      <c r="G407" s="50"/>
      <c r="H407" s="51"/>
      <c r="I407" s="17"/>
      <c r="J407" s="17"/>
      <c r="K407" s="17"/>
      <c r="L407" s="52">
        <v>24073.26</v>
      </c>
      <c r="M407" s="53"/>
      <c r="N407" s="53"/>
      <c r="O407" s="54"/>
      <c r="BP407" s="33"/>
      <c r="BQ407" s="41"/>
      <c r="BR407" s="34"/>
    </row>
    <row r="408" spans="1:70" s="3" customFormat="1" ht="14.4" x14ac:dyDescent="0.3">
      <c r="A408" s="47"/>
      <c r="B408" s="48"/>
      <c r="C408" s="48"/>
      <c r="D408" s="48"/>
      <c r="E408" s="49" t="s">
        <v>3466</v>
      </c>
      <c r="F408" s="49"/>
      <c r="G408" s="50"/>
      <c r="H408" s="51"/>
      <c r="I408" s="17"/>
      <c r="J408" s="17"/>
      <c r="K408" s="17"/>
      <c r="L408" s="52">
        <v>12657.07</v>
      </c>
      <c r="M408" s="53"/>
      <c r="N408" s="53"/>
      <c r="O408" s="54"/>
      <c r="BP408" s="33"/>
      <c r="BQ408" s="41"/>
      <c r="BR408" s="34"/>
    </row>
    <row r="409" spans="1:70" s="3" customFormat="1" ht="14.4" x14ac:dyDescent="0.3">
      <c r="A409" s="47"/>
      <c r="B409" s="48"/>
      <c r="C409" s="48"/>
      <c r="D409" s="48"/>
      <c r="E409" s="49" t="s">
        <v>47</v>
      </c>
      <c r="F409" s="49"/>
      <c r="G409" s="50"/>
      <c r="H409" s="51"/>
      <c r="I409" s="17"/>
      <c r="J409" s="17"/>
      <c r="K409" s="17"/>
      <c r="L409" s="52">
        <v>67582.070000000007</v>
      </c>
      <c r="M409" s="53"/>
      <c r="N409" s="53"/>
      <c r="O409" s="54"/>
      <c r="BP409" s="33"/>
      <c r="BQ409" s="41"/>
      <c r="BR409" s="34"/>
    </row>
    <row r="410" spans="1:70" s="3" customFormat="1" ht="61.2" x14ac:dyDescent="0.3">
      <c r="A410" s="35" t="s">
        <v>779</v>
      </c>
      <c r="B410" s="36" t="s">
        <v>2755</v>
      </c>
      <c r="C410" s="223" t="s">
        <v>3467</v>
      </c>
      <c r="D410" s="223"/>
      <c r="E410" s="223"/>
      <c r="F410" s="35" t="s">
        <v>184</v>
      </c>
      <c r="G410" s="55">
        <v>231</v>
      </c>
      <c r="H410" s="39">
        <v>497.6</v>
      </c>
      <c r="I410" s="39"/>
      <c r="J410" s="39">
        <v>497.6</v>
      </c>
      <c r="K410" s="37" t="s">
        <v>42</v>
      </c>
      <c r="L410" s="39">
        <v>983934.34</v>
      </c>
      <c r="M410" s="39"/>
      <c r="N410" s="40"/>
      <c r="O410" s="39">
        <v>983934.34</v>
      </c>
      <c r="BP410" s="33"/>
      <c r="BQ410" s="41" t="s">
        <v>3467</v>
      </c>
      <c r="BR410" s="34"/>
    </row>
    <row r="411" spans="1:70" s="3" customFormat="1" ht="61.2" x14ac:dyDescent="0.3">
      <c r="A411" s="35" t="s">
        <v>788</v>
      </c>
      <c r="B411" s="36" t="s">
        <v>418</v>
      </c>
      <c r="C411" s="223" t="s">
        <v>419</v>
      </c>
      <c r="D411" s="223"/>
      <c r="E411" s="223"/>
      <c r="F411" s="35" t="s">
        <v>174</v>
      </c>
      <c r="G411" s="56">
        <v>0.25</v>
      </c>
      <c r="H411" s="39" t="s">
        <v>420</v>
      </c>
      <c r="I411" s="39" t="s">
        <v>421</v>
      </c>
      <c r="J411" s="39">
        <v>77.400000000000006</v>
      </c>
      <c r="K411" s="37" t="s">
        <v>42</v>
      </c>
      <c r="L411" s="39">
        <v>3338.94</v>
      </c>
      <c r="M411" s="39">
        <v>2684.29</v>
      </c>
      <c r="N411" s="40" t="s">
        <v>3265</v>
      </c>
      <c r="O411" s="39">
        <v>165.64</v>
      </c>
      <c r="BP411" s="33"/>
      <c r="BQ411" s="41" t="s">
        <v>419</v>
      </c>
      <c r="BR411" s="34"/>
    </row>
    <row r="412" spans="1:70" s="3" customFormat="1" ht="14.4" x14ac:dyDescent="0.3">
      <c r="A412" s="42"/>
      <c r="B412" s="43"/>
      <c r="C412" s="44" t="s">
        <v>3468</v>
      </c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6"/>
      <c r="BP412" s="33"/>
      <c r="BQ412" s="41"/>
      <c r="BR412" s="34"/>
    </row>
    <row r="413" spans="1:70" s="3" customFormat="1" ht="14.4" x14ac:dyDescent="0.3">
      <c r="A413" s="47"/>
      <c r="B413" s="48"/>
      <c r="C413" s="48"/>
      <c r="D413" s="48"/>
      <c r="E413" s="49" t="s">
        <v>3266</v>
      </c>
      <c r="F413" s="49"/>
      <c r="G413" s="50"/>
      <c r="H413" s="51"/>
      <c r="I413" s="17"/>
      <c r="J413" s="17"/>
      <c r="K413" s="17"/>
      <c r="L413" s="52">
        <v>2605.33</v>
      </c>
      <c r="M413" s="53"/>
      <c r="N413" s="53"/>
      <c r="O413" s="54"/>
      <c r="BP413" s="33"/>
      <c r="BQ413" s="41"/>
      <c r="BR413" s="34"/>
    </row>
    <row r="414" spans="1:70" s="3" customFormat="1" ht="14.4" x14ac:dyDescent="0.3">
      <c r="A414" s="47"/>
      <c r="B414" s="48"/>
      <c r="C414" s="48"/>
      <c r="D414" s="48"/>
      <c r="E414" s="49" t="s">
        <v>3267</v>
      </c>
      <c r="F414" s="49"/>
      <c r="G414" s="50"/>
      <c r="H414" s="51"/>
      <c r="I414" s="17"/>
      <c r="J414" s="17"/>
      <c r="K414" s="17"/>
      <c r="L414" s="52">
        <v>1369.81</v>
      </c>
      <c r="M414" s="53"/>
      <c r="N414" s="53"/>
      <c r="O414" s="54"/>
      <c r="BP414" s="33"/>
      <c r="BQ414" s="41"/>
      <c r="BR414" s="34"/>
    </row>
    <row r="415" spans="1:70" s="3" customFormat="1" ht="14.4" x14ac:dyDescent="0.3">
      <c r="A415" s="47"/>
      <c r="B415" s="48"/>
      <c r="C415" s="48"/>
      <c r="D415" s="48"/>
      <c r="E415" s="49" t="s">
        <v>47</v>
      </c>
      <c r="F415" s="49"/>
      <c r="G415" s="50"/>
      <c r="H415" s="51"/>
      <c r="I415" s="17"/>
      <c r="J415" s="17"/>
      <c r="K415" s="17"/>
      <c r="L415" s="52">
        <v>7314.08</v>
      </c>
      <c r="M415" s="53"/>
      <c r="N415" s="53"/>
      <c r="O415" s="54"/>
      <c r="BP415" s="33"/>
      <c r="BQ415" s="41"/>
      <c r="BR415" s="34"/>
    </row>
    <row r="416" spans="1:70" s="3" customFormat="1" ht="61.2" x14ac:dyDescent="0.3">
      <c r="A416" s="35" t="s">
        <v>792</v>
      </c>
      <c r="B416" s="36" t="s">
        <v>2755</v>
      </c>
      <c r="C416" s="223" t="s">
        <v>1735</v>
      </c>
      <c r="D416" s="223"/>
      <c r="E416" s="223"/>
      <c r="F416" s="35" t="s">
        <v>184</v>
      </c>
      <c r="G416" s="55">
        <v>25</v>
      </c>
      <c r="H416" s="39">
        <v>284.35000000000002</v>
      </c>
      <c r="I416" s="39"/>
      <c r="J416" s="39">
        <v>284.35000000000002</v>
      </c>
      <c r="K416" s="37" t="s">
        <v>42</v>
      </c>
      <c r="L416" s="39">
        <v>60850.9</v>
      </c>
      <c r="M416" s="39"/>
      <c r="N416" s="40"/>
      <c r="O416" s="39">
        <v>60850.9</v>
      </c>
      <c r="BP416" s="33"/>
      <c r="BQ416" s="41" t="s">
        <v>1735</v>
      </c>
      <c r="BR416" s="34"/>
    </row>
    <row r="417" spans="1:70" s="3" customFormat="1" ht="61.2" x14ac:dyDescent="0.3">
      <c r="A417" s="35" t="s">
        <v>794</v>
      </c>
      <c r="B417" s="36" t="s">
        <v>418</v>
      </c>
      <c r="C417" s="223" t="s">
        <v>419</v>
      </c>
      <c r="D417" s="223"/>
      <c r="E417" s="223"/>
      <c r="F417" s="35" t="s">
        <v>174</v>
      </c>
      <c r="G417" s="38">
        <v>2.2999999999999998</v>
      </c>
      <c r="H417" s="39" t="s">
        <v>420</v>
      </c>
      <c r="I417" s="39" t="s">
        <v>421</v>
      </c>
      <c r="J417" s="39">
        <v>77.400000000000006</v>
      </c>
      <c r="K417" s="37" t="s">
        <v>42</v>
      </c>
      <c r="L417" s="39">
        <v>30718.18</v>
      </c>
      <c r="M417" s="39">
        <v>24695.46</v>
      </c>
      <c r="N417" s="40" t="s">
        <v>3469</v>
      </c>
      <c r="O417" s="39">
        <v>1523.85</v>
      </c>
      <c r="BP417" s="33"/>
      <c r="BQ417" s="41" t="s">
        <v>419</v>
      </c>
      <c r="BR417" s="34"/>
    </row>
    <row r="418" spans="1:70" s="3" customFormat="1" ht="14.4" x14ac:dyDescent="0.3">
      <c r="A418" s="42"/>
      <c r="B418" s="43"/>
      <c r="C418" s="44" t="s">
        <v>524</v>
      </c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6"/>
      <c r="BP418" s="33"/>
      <c r="BQ418" s="41"/>
      <c r="BR418" s="34"/>
    </row>
    <row r="419" spans="1:70" s="3" customFormat="1" ht="14.4" x14ac:dyDescent="0.3">
      <c r="A419" s="47"/>
      <c r="B419" s="48"/>
      <c r="C419" s="48"/>
      <c r="D419" s="48"/>
      <c r="E419" s="49" t="s">
        <v>3470</v>
      </c>
      <c r="F419" s="49"/>
      <c r="G419" s="50"/>
      <c r="H419" s="51"/>
      <c r="I419" s="17"/>
      <c r="J419" s="17"/>
      <c r="K419" s="17"/>
      <c r="L419" s="52">
        <v>23969.05</v>
      </c>
      <c r="M419" s="53"/>
      <c r="N419" s="53"/>
      <c r="O419" s="54"/>
      <c r="BP419" s="33"/>
      <c r="BQ419" s="41"/>
      <c r="BR419" s="34"/>
    </row>
    <row r="420" spans="1:70" s="3" customFormat="1" ht="14.4" x14ac:dyDescent="0.3">
      <c r="A420" s="47"/>
      <c r="B420" s="48"/>
      <c r="C420" s="48"/>
      <c r="D420" s="48"/>
      <c r="E420" s="49" t="s">
        <v>3471</v>
      </c>
      <c r="F420" s="49"/>
      <c r="G420" s="50"/>
      <c r="H420" s="51"/>
      <c r="I420" s="17"/>
      <c r="J420" s="17"/>
      <c r="K420" s="17"/>
      <c r="L420" s="52">
        <v>12602.28</v>
      </c>
      <c r="M420" s="53"/>
      <c r="N420" s="53"/>
      <c r="O420" s="54"/>
      <c r="BP420" s="33"/>
      <c r="BQ420" s="41"/>
      <c r="BR420" s="34"/>
    </row>
    <row r="421" spans="1:70" s="3" customFormat="1" ht="14.4" x14ac:dyDescent="0.3">
      <c r="A421" s="47"/>
      <c r="B421" s="48"/>
      <c r="C421" s="48"/>
      <c r="D421" s="48"/>
      <c r="E421" s="49" t="s">
        <v>47</v>
      </c>
      <c r="F421" s="49"/>
      <c r="G421" s="50"/>
      <c r="H421" s="51"/>
      <c r="I421" s="17"/>
      <c r="J421" s="17"/>
      <c r="K421" s="17"/>
      <c r="L421" s="52">
        <v>67289.509999999995</v>
      </c>
      <c r="M421" s="53"/>
      <c r="N421" s="53"/>
      <c r="O421" s="54"/>
      <c r="BP421" s="33"/>
      <c r="BQ421" s="41"/>
      <c r="BR421" s="34"/>
    </row>
    <row r="422" spans="1:70" s="3" customFormat="1" ht="61.2" x14ac:dyDescent="0.3">
      <c r="A422" s="35" t="s">
        <v>796</v>
      </c>
      <c r="B422" s="36" t="s">
        <v>2755</v>
      </c>
      <c r="C422" s="223" t="s">
        <v>1736</v>
      </c>
      <c r="D422" s="223"/>
      <c r="E422" s="223"/>
      <c r="F422" s="35" t="s">
        <v>184</v>
      </c>
      <c r="G422" s="55">
        <v>230</v>
      </c>
      <c r="H422" s="39">
        <v>213.26</v>
      </c>
      <c r="I422" s="39"/>
      <c r="J422" s="39">
        <v>213.26</v>
      </c>
      <c r="K422" s="37" t="s">
        <v>42</v>
      </c>
      <c r="L422" s="39">
        <v>419866.29</v>
      </c>
      <c r="M422" s="39"/>
      <c r="N422" s="40"/>
      <c r="O422" s="39">
        <v>419866.29</v>
      </c>
      <c r="BP422" s="33"/>
      <c r="BQ422" s="41" t="s">
        <v>1736</v>
      </c>
      <c r="BR422" s="34"/>
    </row>
    <row r="423" spans="1:70" s="3" customFormat="1" ht="61.2" x14ac:dyDescent="0.3">
      <c r="A423" s="35" t="s">
        <v>798</v>
      </c>
      <c r="B423" s="36" t="s">
        <v>1737</v>
      </c>
      <c r="C423" s="223" t="s">
        <v>1738</v>
      </c>
      <c r="D423" s="223"/>
      <c r="E423" s="223"/>
      <c r="F423" s="35" t="s">
        <v>437</v>
      </c>
      <c r="G423" s="55">
        <v>960</v>
      </c>
      <c r="H423" s="39">
        <v>269.10000000000002</v>
      </c>
      <c r="I423" s="39"/>
      <c r="J423" s="39">
        <v>269.10000000000002</v>
      </c>
      <c r="K423" s="37" t="s">
        <v>42</v>
      </c>
      <c r="L423" s="39">
        <v>2211356.16</v>
      </c>
      <c r="M423" s="39"/>
      <c r="N423" s="40"/>
      <c r="O423" s="39">
        <v>2211356.16</v>
      </c>
      <c r="BP423" s="33"/>
      <c r="BQ423" s="41" t="s">
        <v>1738</v>
      </c>
      <c r="BR423" s="34"/>
    </row>
    <row r="424" spans="1:70" s="3" customFormat="1" ht="61.2" x14ac:dyDescent="0.3">
      <c r="A424" s="35" t="s">
        <v>800</v>
      </c>
      <c r="B424" s="36" t="s">
        <v>1866</v>
      </c>
      <c r="C424" s="223" t="s">
        <v>3472</v>
      </c>
      <c r="D424" s="223"/>
      <c r="E424" s="223"/>
      <c r="F424" s="35" t="s">
        <v>437</v>
      </c>
      <c r="G424" s="55">
        <v>960</v>
      </c>
      <c r="H424" s="39">
        <v>1.79</v>
      </c>
      <c r="I424" s="39"/>
      <c r="J424" s="39">
        <v>1.79</v>
      </c>
      <c r="K424" s="37" t="s">
        <v>42</v>
      </c>
      <c r="L424" s="39">
        <v>14709.5</v>
      </c>
      <c r="M424" s="39"/>
      <c r="N424" s="40"/>
      <c r="O424" s="39">
        <v>14709.5</v>
      </c>
      <c r="BP424" s="33"/>
      <c r="BQ424" s="41" t="s">
        <v>3472</v>
      </c>
      <c r="BR424" s="34"/>
    </row>
    <row r="425" spans="1:70" s="3" customFormat="1" ht="61.2" x14ac:dyDescent="0.3">
      <c r="A425" s="35" t="s">
        <v>802</v>
      </c>
      <c r="B425" s="36" t="s">
        <v>1741</v>
      </c>
      <c r="C425" s="223" t="s">
        <v>3473</v>
      </c>
      <c r="D425" s="223"/>
      <c r="E425" s="223"/>
      <c r="F425" s="35" t="s">
        <v>437</v>
      </c>
      <c r="G425" s="55">
        <v>120</v>
      </c>
      <c r="H425" s="39">
        <v>2.3199999999999998</v>
      </c>
      <c r="I425" s="39"/>
      <c r="J425" s="39">
        <v>2.3199999999999998</v>
      </c>
      <c r="K425" s="37" t="s">
        <v>42</v>
      </c>
      <c r="L425" s="39">
        <v>2383.1</v>
      </c>
      <c r="M425" s="39"/>
      <c r="N425" s="40"/>
      <c r="O425" s="39">
        <v>2383.1</v>
      </c>
      <c r="BP425" s="33"/>
      <c r="BQ425" s="41" t="s">
        <v>3473</v>
      </c>
      <c r="BR425" s="34"/>
    </row>
    <row r="426" spans="1:70" s="3" customFormat="1" ht="61.2" x14ac:dyDescent="0.3">
      <c r="A426" s="35" t="s">
        <v>807</v>
      </c>
      <c r="B426" s="36" t="s">
        <v>1866</v>
      </c>
      <c r="C426" s="223" t="s">
        <v>3474</v>
      </c>
      <c r="D426" s="223"/>
      <c r="E426" s="223"/>
      <c r="F426" s="35" t="s">
        <v>437</v>
      </c>
      <c r="G426" s="55">
        <v>15</v>
      </c>
      <c r="H426" s="39">
        <v>1341.71</v>
      </c>
      <c r="I426" s="39"/>
      <c r="J426" s="39">
        <v>1341.71</v>
      </c>
      <c r="K426" s="37" t="s">
        <v>42</v>
      </c>
      <c r="L426" s="39">
        <v>172275.56</v>
      </c>
      <c r="M426" s="39"/>
      <c r="N426" s="40"/>
      <c r="O426" s="39">
        <v>172275.56</v>
      </c>
      <c r="BP426" s="33"/>
      <c r="BQ426" s="41" t="s">
        <v>3474</v>
      </c>
      <c r="BR426" s="34"/>
    </row>
    <row r="427" spans="1:70" s="3" customFormat="1" ht="61.2" x14ac:dyDescent="0.3">
      <c r="A427" s="35" t="s">
        <v>809</v>
      </c>
      <c r="B427" s="36" t="s">
        <v>1715</v>
      </c>
      <c r="C427" s="223" t="s">
        <v>2530</v>
      </c>
      <c r="D427" s="223"/>
      <c r="E427" s="223"/>
      <c r="F427" s="35" t="s">
        <v>437</v>
      </c>
      <c r="G427" s="55">
        <v>220</v>
      </c>
      <c r="H427" s="39">
        <v>781.62</v>
      </c>
      <c r="I427" s="39"/>
      <c r="J427" s="39">
        <v>781.62</v>
      </c>
      <c r="K427" s="37" t="s">
        <v>42</v>
      </c>
      <c r="L427" s="39">
        <v>1471946.78</v>
      </c>
      <c r="M427" s="39"/>
      <c r="N427" s="40"/>
      <c r="O427" s="39">
        <v>1471946.78</v>
      </c>
      <c r="BP427" s="33"/>
      <c r="BQ427" s="41" t="s">
        <v>2530</v>
      </c>
      <c r="BR427" s="34"/>
    </row>
    <row r="428" spans="1:70" s="3" customFormat="1" ht="61.2" x14ac:dyDescent="0.3">
      <c r="A428" s="35" t="s">
        <v>811</v>
      </c>
      <c r="B428" s="36" t="s">
        <v>1715</v>
      </c>
      <c r="C428" s="223" t="s">
        <v>2478</v>
      </c>
      <c r="D428" s="223"/>
      <c r="E428" s="223"/>
      <c r="F428" s="35" t="s">
        <v>437</v>
      </c>
      <c r="G428" s="55">
        <v>70</v>
      </c>
      <c r="H428" s="39">
        <v>372.35</v>
      </c>
      <c r="I428" s="39"/>
      <c r="J428" s="39">
        <v>372.35</v>
      </c>
      <c r="K428" s="37" t="s">
        <v>42</v>
      </c>
      <c r="L428" s="39">
        <v>223112.12</v>
      </c>
      <c r="M428" s="39"/>
      <c r="N428" s="40"/>
      <c r="O428" s="39">
        <v>223112.12</v>
      </c>
      <c r="BP428" s="33"/>
      <c r="BQ428" s="41" t="s">
        <v>2478</v>
      </c>
      <c r="BR428" s="34"/>
    </row>
    <row r="429" spans="1:70" s="3" customFormat="1" ht="61.2" x14ac:dyDescent="0.3">
      <c r="A429" s="35" t="s">
        <v>820</v>
      </c>
      <c r="B429" s="36" t="s">
        <v>1715</v>
      </c>
      <c r="C429" s="223" t="s">
        <v>3475</v>
      </c>
      <c r="D429" s="223"/>
      <c r="E429" s="223"/>
      <c r="F429" s="35" t="s">
        <v>437</v>
      </c>
      <c r="G429" s="55">
        <v>220</v>
      </c>
      <c r="H429" s="39">
        <v>291.27</v>
      </c>
      <c r="I429" s="39"/>
      <c r="J429" s="39">
        <v>291.27</v>
      </c>
      <c r="K429" s="37" t="s">
        <v>42</v>
      </c>
      <c r="L429" s="39">
        <v>548519.66</v>
      </c>
      <c r="M429" s="39"/>
      <c r="N429" s="40"/>
      <c r="O429" s="39">
        <v>548519.66</v>
      </c>
      <c r="BP429" s="33"/>
      <c r="BQ429" s="41" t="s">
        <v>3475</v>
      </c>
      <c r="BR429" s="34"/>
    </row>
    <row r="430" spans="1:70" s="3" customFormat="1" ht="61.2" x14ac:dyDescent="0.3">
      <c r="A430" s="35" t="s">
        <v>1892</v>
      </c>
      <c r="B430" s="36" t="s">
        <v>1791</v>
      </c>
      <c r="C430" s="223" t="s">
        <v>1877</v>
      </c>
      <c r="D430" s="223"/>
      <c r="E430" s="223"/>
      <c r="F430" s="35" t="s">
        <v>437</v>
      </c>
      <c r="G430" s="55">
        <v>1634</v>
      </c>
      <c r="H430" s="39">
        <v>8.49</v>
      </c>
      <c r="I430" s="39"/>
      <c r="J430" s="39">
        <v>8.49</v>
      </c>
      <c r="K430" s="37" t="s">
        <v>42</v>
      </c>
      <c r="L430" s="39">
        <v>118749.97</v>
      </c>
      <c r="M430" s="39"/>
      <c r="N430" s="40"/>
      <c r="O430" s="39">
        <v>118749.97</v>
      </c>
      <c r="BP430" s="33"/>
      <c r="BQ430" s="41" t="s">
        <v>1877</v>
      </c>
      <c r="BR430" s="34"/>
    </row>
    <row r="431" spans="1:70" s="3" customFormat="1" ht="61.2" x14ac:dyDescent="0.3">
      <c r="A431" s="35" t="s">
        <v>825</v>
      </c>
      <c r="B431" s="36" t="s">
        <v>1816</v>
      </c>
      <c r="C431" s="223" t="s">
        <v>1817</v>
      </c>
      <c r="D431" s="223"/>
      <c r="E431" s="223"/>
      <c r="F431" s="35" t="s">
        <v>184</v>
      </c>
      <c r="G431" s="55">
        <v>50</v>
      </c>
      <c r="H431" s="39">
        <v>723.02</v>
      </c>
      <c r="I431" s="39"/>
      <c r="J431" s="39">
        <v>723.02</v>
      </c>
      <c r="K431" s="37" t="s">
        <v>42</v>
      </c>
      <c r="L431" s="39">
        <v>309452.56</v>
      </c>
      <c r="M431" s="39"/>
      <c r="N431" s="40"/>
      <c r="O431" s="39">
        <v>309452.56</v>
      </c>
      <c r="BP431" s="33"/>
      <c r="BQ431" s="41" t="s">
        <v>1817</v>
      </c>
      <c r="BR431" s="34"/>
    </row>
    <row r="432" spans="1:70" s="3" customFormat="1" ht="61.2" x14ac:dyDescent="0.3">
      <c r="A432" s="35" t="s">
        <v>827</v>
      </c>
      <c r="B432" s="36" t="s">
        <v>1816</v>
      </c>
      <c r="C432" s="223" t="s">
        <v>1819</v>
      </c>
      <c r="D432" s="223"/>
      <c r="E432" s="223"/>
      <c r="F432" s="35" t="s">
        <v>184</v>
      </c>
      <c r="G432" s="55">
        <v>150</v>
      </c>
      <c r="H432" s="39">
        <v>198.9</v>
      </c>
      <c r="I432" s="39"/>
      <c r="J432" s="39">
        <v>198.9</v>
      </c>
      <c r="K432" s="37" t="s">
        <v>42</v>
      </c>
      <c r="L432" s="39">
        <v>255387.6</v>
      </c>
      <c r="M432" s="39"/>
      <c r="N432" s="40"/>
      <c r="O432" s="39">
        <v>255387.6</v>
      </c>
      <c r="BP432" s="33"/>
      <c r="BQ432" s="41" t="s">
        <v>1819</v>
      </c>
      <c r="BR432" s="34"/>
    </row>
    <row r="433" spans="1:70" s="3" customFormat="1" ht="61.2" x14ac:dyDescent="0.3">
      <c r="A433" s="35" t="s">
        <v>832</v>
      </c>
      <c r="B433" s="36" t="s">
        <v>1816</v>
      </c>
      <c r="C433" s="223" t="s">
        <v>2531</v>
      </c>
      <c r="D433" s="223"/>
      <c r="E433" s="223"/>
      <c r="F433" s="35" t="s">
        <v>184</v>
      </c>
      <c r="G433" s="55">
        <v>700</v>
      </c>
      <c r="H433" s="39">
        <v>70.91</v>
      </c>
      <c r="I433" s="39"/>
      <c r="J433" s="39">
        <v>70.91</v>
      </c>
      <c r="K433" s="37" t="s">
        <v>42</v>
      </c>
      <c r="L433" s="39">
        <v>424892.72</v>
      </c>
      <c r="M433" s="39"/>
      <c r="N433" s="40"/>
      <c r="O433" s="39">
        <v>424892.72</v>
      </c>
      <c r="BP433" s="33"/>
      <c r="BQ433" s="41" t="s">
        <v>2531</v>
      </c>
      <c r="BR433" s="34"/>
    </row>
    <row r="434" spans="1:70" s="3" customFormat="1" ht="61.2" x14ac:dyDescent="0.3">
      <c r="A434" s="35" t="s">
        <v>835</v>
      </c>
      <c r="B434" s="36" t="s">
        <v>1801</v>
      </c>
      <c r="C434" s="223" t="s">
        <v>2536</v>
      </c>
      <c r="D434" s="223"/>
      <c r="E434" s="223"/>
      <c r="F434" s="35" t="s">
        <v>184</v>
      </c>
      <c r="G434" s="55">
        <v>1400</v>
      </c>
      <c r="H434" s="39">
        <v>34.6</v>
      </c>
      <c r="I434" s="39"/>
      <c r="J434" s="39">
        <v>34.6</v>
      </c>
      <c r="K434" s="37" t="s">
        <v>42</v>
      </c>
      <c r="L434" s="39">
        <v>414646.4</v>
      </c>
      <c r="M434" s="39"/>
      <c r="N434" s="40"/>
      <c r="O434" s="39">
        <v>414646.4</v>
      </c>
      <c r="BP434" s="33"/>
      <c r="BQ434" s="41" t="s">
        <v>2536</v>
      </c>
      <c r="BR434" s="34"/>
    </row>
    <row r="435" spans="1:70" s="3" customFormat="1" ht="61.2" x14ac:dyDescent="0.3">
      <c r="A435" s="35" t="s">
        <v>837</v>
      </c>
      <c r="B435" s="36" t="s">
        <v>1778</v>
      </c>
      <c r="C435" s="223" t="s">
        <v>2126</v>
      </c>
      <c r="D435" s="223"/>
      <c r="E435" s="223"/>
      <c r="F435" s="35" t="s">
        <v>184</v>
      </c>
      <c r="G435" s="55">
        <v>3840</v>
      </c>
      <c r="H435" s="39">
        <v>85.17</v>
      </c>
      <c r="I435" s="39"/>
      <c r="J435" s="39">
        <v>85.17</v>
      </c>
      <c r="K435" s="37" t="s">
        <v>42</v>
      </c>
      <c r="L435" s="39">
        <v>2799571.97</v>
      </c>
      <c r="M435" s="39"/>
      <c r="N435" s="40"/>
      <c r="O435" s="39">
        <v>2799571.97</v>
      </c>
      <c r="BP435" s="33"/>
      <c r="BQ435" s="41" t="s">
        <v>2126</v>
      </c>
      <c r="BR435" s="34"/>
    </row>
    <row r="436" spans="1:70" s="3" customFormat="1" ht="61.2" x14ac:dyDescent="0.3">
      <c r="A436" s="35" t="s">
        <v>846</v>
      </c>
      <c r="B436" s="36" t="s">
        <v>1780</v>
      </c>
      <c r="C436" s="223" t="s">
        <v>2098</v>
      </c>
      <c r="D436" s="223"/>
      <c r="E436" s="223"/>
      <c r="F436" s="35" t="s">
        <v>184</v>
      </c>
      <c r="G436" s="55">
        <v>3840</v>
      </c>
      <c r="H436" s="39">
        <v>6.23</v>
      </c>
      <c r="I436" s="39"/>
      <c r="J436" s="39">
        <v>6.23</v>
      </c>
      <c r="K436" s="37" t="s">
        <v>42</v>
      </c>
      <c r="L436" s="39">
        <v>204782.59</v>
      </c>
      <c r="M436" s="39"/>
      <c r="N436" s="40"/>
      <c r="O436" s="39">
        <v>204782.59</v>
      </c>
      <c r="BP436" s="33"/>
      <c r="BQ436" s="41" t="s">
        <v>2098</v>
      </c>
      <c r="BR436" s="34"/>
    </row>
    <row r="437" spans="1:70" s="3" customFormat="1" ht="61.2" x14ac:dyDescent="0.3">
      <c r="A437" s="35" t="s">
        <v>848</v>
      </c>
      <c r="B437" s="36" t="s">
        <v>1741</v>
      </c>
      <c r="C437" s="223" t="s">
        <v>2488</v>
      </c>
      <c r="D437" s="223"/>
      <c r="E437" s="223"/>
      <c r="F437" s="35" t="s">
        <v>437</v>
      </c>
      <c r="G437" s="55">
        <v>960</v>
      </c>
      <c r="H437" s="39">
        <v>6.56</v>
      </c>
      <c r="I437" s="39"/>
      <c r="J437" s="39">
        <v>6.56</v>
      </c>
      <c r="K437" s="37" t="s">
        <v>42</v>
      </c>
      <c r="L437" s="39">
        <v>53907.46</v>
      </c>
      <c r="M437" s="39"/>
      <c r="N437" s="40"/>
      <c r="O437" s="39">
        <v>53907.46</v>
      </c>
      <c r="BP437" s="33"/>
      <c r="BQ437" s="41" t="s">
        <v>2488</v>
      </c>
      <c r="BR437" s="34"/>
    </row>
    <row r="438" spans="1:70" s="3" customFormat="1" ht="61.2" x14ac:dyDescent="0.3">
      <c r="A438" s="35" t="s">
        <v>857</v>
      </c>
      <c r="B438" s="36" t="s">
        <v>1816</v>
      </c>
      <c r="C438" s="223" t="s">
        <v>1886</v>
      </c>
      <c r="D438" s="223"/>
      <c r="E438" s="223"/>
      <c r="F438" s="35" t="s">
        <v>184</v>
      </c>
      <c r="G438" s="55">
        <v>1020</v>
      </c>
      <c r="H438" s="39">
        <v>318.12</v>
      </c>
      <c r="I438" s="39"/>
      <c r="J438" s="39">
        <v>318.12</v>
      </c>
      <c r="K438" s="37" t="s">
        <v>42</v>
      </c>
      <c r="L438" s="39">
        <v>2777569.34</v>
      </c>
      <c r="M438" s="39"/>
      <c r="N438" s="40"/>
      <c r="O438" s="39">
        <v>2777569.34</v>
      </c>
      <c r="BP438" s="33"/>
      <c r="BQ438" s="41" t="s">
        <v>1886</v>
      </c>
      <c r="BR438" s="34"/>
    </row>
    <row r="439" spans="1:70" s="3" customFormat="1" ht="61.2" x14ac:dyDescent="0.3">
      <c r="A439" s="35" t="s">
        <v>861</v>
      </c>
      <c r="B439" s="36" t="s">
        <v>1778</v>
      </c>
      <c r="C439" s="223" t="s">
        <v>1822</v>
      </c>
      <c r="D439" s="223"/>
      <c r="E439" s="223"/>
      <c r="F439" s="35" t="s">
        <v>184</v>
      </c>
      <c r="G439" s="55">
        <v>1020</v>
      </c>
      <c r="H439" s="39">
        <v>85.17</v>
      </c>
      <c r="I439" s="39"/>
      <c r="J439" s="39">
        <v>85.17</v>
      </c>
      <c r="K439" s="37" t="s">
        <v>42</v>
      </c>
      <c r="L439" s="39">
        <v>743636.3</v>
      </c>
      <c r="M439" s="39"/>
      <c r="N439" s="40"/>
      <c r="O439" s="39">
        <v>743636.3</v>
      </c>
      <c r="BP439" s="33"/>
      <c r="BQ439" s="41" t="s">
        <v>1822</v>
      </c>
      <c r="BR439" s="34"/>
    </row>
    <row r="440" spans="1:70" s="3" customFormat="1" ht="61.2" x14ac:dyDescent="0.3">
      <c r="A440" s="35" t="s">
        <v>865</v>
      </c>
      <c r="B440" s="36" t="s">
        <v>1788</v>
      </c>
      <c r="C440" s="223" t="s">
        <v>2537</v>
      </c>
      <c r="D440" s="223"/>
      <c r="E440" s="223"/>
      <c r="F440" s="35" t="s">
        <v>184</v>
      </c>
      <c r="G440" s="55">
        <v>150</v>
      </c>
      <c r="H440" s="39">
        <v>70.91</v>
      </c>
      <c r="I440" s="39"/>
      <c r="J440" s="39">
        <v>70.91</v>
      </c>
      <c r="K440" s="37" t="s">
        <v>42</v>
      </c>
      <c r="L440" s="39">
        <v>91048.44</v>
      </c>
      <c r="M440" s="39"/>
      <c r="N440" s="40"/>
      <c r="O440" s="39">
        <v>91048.44</v>
      </c>
      <c r="BP440" s="33"/>
      <c r="BQ440" s="41" t="s">
        <v>2537</v>
      </c>
      <c r="BR440" s="34"/>
    </row>
    <row r="441" spans="1:70" s="3" customFormat="1" ht="61.2" x14ac:dyDescent="0.3">
      <c r="A441" s="35" t="s">
        <v>869</v>
      </c>
      <c r="B441" s="36" t="s">
        <v>1769</v>
      </c>
      <c r="C441" s="223" t="s">
        <v>1770</v>
      </c>
      <c r="D441" s="223"/>
      <c r="E441" s="223"/>
      <c r="F441" s="35" t="s">
        <v>437</v>
      </c>
      <c r="G441" s="55">
        <v>150</v>
      </c>
      <c r="H441" s="39">
        <v>72.86</v>
      </c>
      <c r="I441" s="39"/>
      <c r="J441" s="39">
        <v>72.86</v>
      </c>
      <c r="K441" s="37" t="s">
        <v>42</v>
      </c>
      <c r="L441" s="39">
        <v>93552.24</v>
      </c>
      <c r="M441" s="39"/>
      <c r="N441" s="40"/>
      <c r="O441" s="39">
        <v>93552.24</v>
      </c>
      <c r="BP441" s="33"/>
      <c r="BQ441" s="41" t="s">
        <v>1770</v>
      </c>
      <c r="BR441" s="34"/>
    </row>
    <row r="442" spans="1:70" s="3" customFormat="1" ht="61.2" x14ac:dyDescent="0.3">
      <c r="A442" s="35" t="s">
        <v>1901</v>
      </c>
      <c r="B442" s="36" t="s">
        <v>1776</v>
      </c>
      <c r="C442" s="223" t="s">
        <v>1883</v>
      </c>
      <c r="D442" s="223"/>
      <c r="E442" s="223"/>
      <c r="F442" s="35" t="s">
        <v>184</v>
      </c>
      <c r="G442" s="55">
        <v>10850</v>
      </c>
      <c r="H442" s="39">
        <v>4.17</v>
      </c>
      <c r="I442" s="39"/>
      <c r="J442" s="39">
        <v>4.17</v>
      </c>
      <c r="K442" s="37" t="s">
        <v>42</v>
      </c>
      <c r="L442" s="39">
        <v>387292.92</v>
      </c>
      <c r="M442" s="39"/>
      <c r="N442" s="40"/>
      <c r="O442" s="39">
        <v>387292.92</v>
      </c>
      <c r="BP442" s="33"/>
      <c r="BQ442" s="41" t="s">
        <v>1883</v>
      </c>
      <c r="BR442" s="34"/>
    </row>
    <row r="443" spans="1:70" s="3" customFormat="1" ht="61.2" x14ac:dyDescent="0.3">
      <c r="A443" s="35" t="s">
        <v>880</v>
      </c>
      <c r="B443" s="36" t="s">
        <v>1778</v>
      </c>
      <c r="C443" s="223" t="s">
        <v>1884</v>
      </c>
      <c r="D443" s="223"/>
      <c r="E443" s="223"/>
      <c r="F443" s="35" t="s">
        <v>184</v>
      </c>
      <c r="G443" s="55">
        <v>10850</v>
      </c>
      <c r="H443" s="39">
        <v>1.17</v>
      </c>
      <c r="I443" s="39"/>
      <c r="J443" s="39">
        <v>1.17</v>
      </c>
      <c r="K443" s="37" t="s">
        <v>42</v>
      </c>
      <c r="L443" s="39">
        <v>108664.92</v>
      </c>
      <c r="M443" s="39"/>
      <c r="N443" s="40"/>
      <c r="O443" s="39">
        <v>108664.92</v>
      </c>
      <c r="BP443" s="33"/>
      <c r="BQ443" s="41" t="s">
        <v>1884</v>
      </c>
      <c r="BR443" s="34"/>
    </row>
    <row r="444" spans="1:70" s="3" customFormat="1" ht="61.2" x14ac:dyDescent="0.3">
      <c r="A444" s="35" t="s">
        <v>1905</v>
      </c>
      <c r="B444" s="36" t="s">
        <v>1780</v>
      </c>
      <c r="C444" s="223" t="s">
        <v>1885</v>
      </c>
      <c r="D444" s="223"/>
      <c r="E444" s="223"/>
      <c r="F444" s="35" t="s">
        <v>184</v>
      </c>
      <c r="G444" s="55">
        <v>10850</v>
      </c>
      <c r="H444" s="39">
        <v>0.34</v>
      </c>
      <c r="I444" s="39"/>
      <c r="J444" s="39">
        <v>0.34</v>
      </c>
      <c r="K444" s="37" t="s">
        <v>42</v>
      </c>
      <c r="L444" s="39">
        <v>31577.84</v>
      </c>
      <c r="M444" s="39"/>
      <c r="N444" s="40"/>
      <c r="O444" s="39">
        <v>31577.84</v>
      </c>
      <c r="BP444" s="33"/>
      <c r="BQ444" s="41" t="s">
        <v>1885</v>
      </c>
      <c r="BR444" s="34"/>
    </row>
    <row r="445" spans="1:70" s="3" customFormat="1" ht="61.2" x14ac:dyDescent="0.3">
      <c r="A445" s="35" t="s">
        <v>893</v>
      </c>
      <c r="B445" s="36" t="s">
        <v>1788</v>
      </c>
      <c r="C445" s="223" t="s">
        <v>1789</v>
      </c>
      <c r="D445" s="223"/>
      <c r="E445" s="223"/>
      <c r="F445" s="35" t="s">
        <v>184</v>
      </c>
      <c r="G445" s="55">
        <v>3868</v>
      </c>
      <c r="H445" s="39">
        <v>4.03</v>
      </c>
      <c r="I445" s="39"/>
      <c r="J445" s="39">
        <v>4.03</v>
      </c>
      <c r="K445" s="37" t="s">
        <v>42</v>
      </c>
      <c r="L445" s="39">
        <v>133433.62</v>
      </c>
      <c r="M445" s="39"/>
      <c r="N445" s="40"/>
      <c r="O445" s="39">
        <v>133433.62</v>
      </c>
      <c r="BP445" s="33"/>
      <c r="BQ445" s="41" t="s">
        <v>1789</v>
      </c>
      <c r="BR445" s="34"/>
    </row>
    <row r="446" spans="1:70" s="3" customFormat="1" ht="61.2" x14ac:dyDescent="0.3">
      <c r="A446" s="35" t="s">
        <v>900</v>
      </c>
      <c r="B446" s="36" t="s">
        <v>1778</v>
      </c>
      <c r="C446" s="223" t="s">
        <v>1790</v>
      </c>
      <c r="D446" s="223"/>
      <c r="E446" s="223"/>
      <c r="F446" s="35" t="s">
        <v>184</v>
      </c>
      <c r="G446" s="55">
        <v>3868</v>
      </c>
      <c r="H446" s="39">
        <v>2.73</v>
      </c>
      <c r="I446" s="39"/>
      <c r="J446" s="39">
        <v>2.73</v>
      </c>
      <c r="K446" s="37" t="s">
        <v>42</v>
      </c>
      <c r="L446" s="39">
        <v>90390.52</v>
      </c>
      <c r="M446" s="39"/>
      <c r="N446" s="40"/>
      <c r="O446" s="39">
        <v>90390.52</v>
      </c>
      <c r="BP446" s="33"/>
      <c r="BQ446" s="41" t="s">
        <v>1790</v>
      </c>
      <c r="BR446" s="34"/>
    </row>
    <row r="447" spans="1:70" s="3" customFormat="1" ht="61.2" x14ac:dyDescent="0.3">
      <c r="A447" s="35" t="s">
        <v>1912</v>
      </c>
      <c r="B447" s="36" t="s">
        <v>1757</v>
      </c>
      <c r="C447" s="223" t="s">
        <v>1758</v>
      </c>
      <c r="D447" s="223"/>
      <c r="E447" s="223"/>
      <c r="F447" s="35" t="s">
        <v>238</v>
      </c>
      <c r="G447" s="55">
        <v>1</v>
      </c>
      <c r="H447" s="39" t="s">
        <v>1759</v>
      </c>
      <c r="I447" s="39" t="s">
        <v>1760</v>
      </c>
      <c r="J447" s="39">
        <v>603.04999999999995</v>
      </c>
      <c r="K447" s="37" t="s">
        <v>42</v>
      </c>
      <c r="L447" s="39">
        <v>20280.88</v>
      </c>
      <c r="M447" s="39">
        <v>12824.17</v>
      </c>
      <c r="N447" s="40" t="s">
        <v>3476</v>
      </c>
      <c r="O447" s="39">
        <v>5162.1099999999997</v>
      </c>
      <c r="BP447" s="33"/>
      <c r="BQ447" s="41" t="s">
        <v>1758</v>
      </c>
      <c r="BR447" s="34"/>
    </row>
    <row r="448" spans="1:70" s="3" customFormat="1" ht="14.4" x14ac:dyDescent="0.3">
      <c r="A448" s="42"/>
      <c r="B448" s="43"/>
      <c r="C448" s="44" t="s">
        <v>3103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4.4" x14ac:dyDescent="0.3">
      <c r="A449" s="47"/>
      <c r="B449" s="48"/>
      <c r="C449" s="48"/>
      <c r="D449" s="48"/>
      <c r="E449" s="49" t="s">
        <v>3477</v>
      </c>
      <c r="F449" s="49"/>
      <c r="G449" s="50"/>
      <c r="H449" s="51"/>
      <c r="I449" s="17"/>
      <c r="J449" s="17"/>
      <c r="K449" s="17"/>
      <c r="L449" s="52">
        <v>12550.53</v>
      </c>
      <c r="M449" s="53"/>
      <c r="N449" s="53"/>
      <c r="O449" s="54"/>
      <c r="BP449" s="33"/>
      <c r="BQ449" s="41"/>
      <c r="BR449" s="34"/>
    </row>
    <row r="450" spans="1:70" s="3" customFormat="1" ht="14.4" x14ac:dyDescent="0.3">
      <c r="A450" s="47"/>
      <c r="B450" s="48"/>
      <c r="C450" s="48"/>
      <c r="D450" s="48"/>
      <c r="E450" s="49" t="s">
        <v>3478</v>
      </c>
      <c r="F450" s="49"/>
      <c r="G450" s="50"/>
      <c r="H450" s="51"/>
      <c r="I450" s="17"/>
      <c r="J450" s="17"/>
      <c r="K450" s="17"/>
      <c r="L450" s="52">
        <v>6598.73</v>
      </c>
      <c r="M450" s="53"/>
      <c r="N450" s="53"/>
      <c r="O450" s="54"/>
      <c r="BP450" s="33"/>
      <c r="BQ450" s="41"/>
      <c r="BR450" s="34"/>
    </row>
    <row r="451" spans="1:70" s="3" customFormat="1" ht="14.4" x14ac:dyDescent="0.3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39430.14</v>
      </c>
      <c r="M451" s="53"/>
      <c r="N451" s="53"/>
      <c r="O451" s="54"/>
      <c r="BP451" s="33"/>
      <c r="BQ451" s="41"/>
      <c r="BR451" s="34"/>
    </row>
    <row r="452" spans="1:70" s="3" customFormat="1" ht="61.2" x14ac:dyDescent="0.3">
      <c r="A452" s="35" t="s">
        <v>907</v>
      </c>
      <c r="B452" s="36" t="s">
        <v>2132</v>
      </c>
      <c r="C452" s="223" t="s">
        <v>3479</v>
      </c>
      <c r="D452" s="223"/>
      <c r="E452" s="223"/>
      <c r="F452" s="35" t="s">
        <v>265</v>
      </c>
      <c r="G452" s="55">
        <v>103</v>
      </c>
      <c r="H452" s="39">
        <v>360.65</v>
      </c>
      <c r="I452" s="39"/>
      <c r="J452" s="39">
        <v>360.65</v>
      </c>
      <c r="K452" s="37" t="s">
        <v>42</v>
      </c>
      <c r="L452" s="39">
        <v>317977.89</v>
      </c>
      <c r="M452" s="39"/>
      <c r="N452" s="40"/>
      <c r="O452" s="39">
        <v>317977.89</v>
      </c>
      <c r="BP452" s="33"/>
      <c r="BQ452" s="41" t="s">
        <v>3479</v>
      </c>
      <c r="BR452" s="34"/>
    </row>
    <row r="453" spans="1:70" s="3" customFormat="1" ht="14.4" x14ac:dyDescent="0.3">
      <c r="A453" s="42"/>
      <c r="B453" s="43"/>
      <c r="C453" s="44" t="s">
        <v>3218</v>
      </c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6"/>
      <c r="BP453" s="33"/>
      <c r="BQ453" s="41"/>
      <c r="BR453" s="34"/>
    </row>
    <row r="454" spans="1:70" s="3" customFormat="1" ht="61.2" x14ac:dyDescent="0.3">
      <c r="A454" s="35" t="s">
        <v>1914</v>
      </c>
      <c r="B454" s="36" t="s">
        <v>1771</v>
      </c>
      <c r="C454" s="223" t="s">
        <v>3480</v>
      </c>
      <c r="D454" s="223"/>
      <c r="E454" s="223"/>
      <c r="F454" s="35" t="s">
        <v>437</v>
      </c>
      <c r="G454" s="55">
        <v>200</v>
      </c>
      <c r="H454" s="39">
        <v>3.26</v>
      </c>
      <c r="I454" s="39"/>
      <c r="J454" s="39">
        <v>3.26</v>
      </c>
      <c r="K454" s="37" t="s">
        <v>42</v>
      </c>
      <c r="L454" s="39">
        <v>5581.12</v>
      </c>
      <c r="M454" s="39"/>
      <c r="N454" s="40"/>
      <c r="O454" s="39">
        <v>5581.12</v>
      </c>
      <c r="BP454" s="33"/>
      <c r="BQ454" s="41" t="s">
        <v>3480</v>
      </c>
      <c r="BR454" s="34"/>
    </row>
    <row r="455" spans="1:70" s="3" customFormat="1" ht="61.2" x14ac:dyDescent="0.3">
      <c r="A455" s="35" t="s">
        <v>919</v>
      </c>
      <c r="B455" s="36" t="s">
        <v>1757</v>
      </c>
      <c r="C455" s="223" t="s">
        <v>1758</v>
      </c>
      <c r="D455" s="223"/>
      <c r="E455" s="223"/>
      <c r="F455" s="35" t="s">
        <v>238</v>
      </c>
      <c r="G455" s="55">
        <v>15</v>
      </c>
      <c r="H455" s="39" t="s">
        <v>1759</v>
      </c>
      <c r="I455" s="39" t="s">
        <v>1760</v>
      </c>
      <c r="J455" s="39">
        <v>603.04999999999995</v>
      </c>
      <c r="K455" s="37" t="s">
        <v>42</v>
      </c>
      <c r="L455" s="39">
        <v>304213.08</v>
      </c>
      <c r="M455" s="39">
        <v>192362.49</v>
      </c>
      <c r="N455" s="40" t="s">
        <v>3481</v>
      </c>
      <c r="O455" s="39">
        <v>77431.62</v>
      </c>
      <c r="BP455" s="33"/>
      <c r="BQ455" s="41" t="s">
        <v>1758</v>
      </c>
      <c r="BR455" s="34"/>
    </row>
    <row r="456" spans="1:70" s="3" customFormat="1" ht="14.4" x14ac:dyDescent="0.3">
      <c r="A456" s="42"/>
      <c r="B456" s="43"/>
      <c r="C456" s="44" t="s">
        <v>3120</v>
      </c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6"/>
      <c r="BP456" s="33"/>
      <c r="BQ456" s="41"/>
      <c r="BR456" s="34"/>
    </row>
    <row r="457" spans="1:70" s="3" customFormat="1" ht="14.4" x14ac:dyDescent="0.3">
      <c r="A457" s="47"/>
      <c r="B457" s="48"/>
      <c r="C457" s="48"/>
      <c r="D457" s="48"/>
      <c r="E457" s="49" t="s">
        <v>3482</v>
      </c>
      <c r="F457" s="49"/>
      <c r="G457" s="50"/>
      <c r="H457" s="51"/>
      <c r="I457" s="17"/>
      <c r="J457" s="17"/>
      <c r="K457" s="17"/>
      <c r="L457" s="52">
        <v>188257.88</v>
      </c>
      <c r="M457" s="53"/>
      <c r="N457" s="53"/>
      <c r="O457" s="54"/>
      <c r="BP457" s="33"/>
      <c r="BQ457" s="41"/>
      <c r="BR457" s="34"/>
    </row>
    <row r="458" spans="1:70" s="3" customFormat="1" ht="14.4" x14ac:dyDescent="0.3">
      <c r="A458" s="47"/>
      <c r="B458" s="48"/>
      <c r="C458" s="48"/>
      <c r="D458" s="48"/>
      <c r="E458" s="49" t="s">
        <v>3483</v>
      </c>
      <c r="F458" s="49"/>
      <c r="G458" s="50"/>
      <c r="H458" s="51"/>
      <c r="I458" s="17"/>
      <c r="J458" s="17"/>
      <c r="K458" s="17"/>
      <c r="L458" s="52">
        <v>98980.95</v>
      </c>
      <c r="M458" s="53"/>
      <c r="N458" s="53"/>
      <c r="O458" s="54"/>
      <c r="BP458" s="33"/>
      <c r="BQ458" s="41"/>
      <c r="BR458" s="34"/>
    </row>
    <row r="459" spans="1:70" s="3" customFormat="1" ht="14.4" x14ac:dyDescent="0.3">
      <c r="A459" s="47"/>
      <c r="B459" s="48"/>
      <c r="C459" s="48"/>
      <c r="D459" s="48"/>
      <c r="E459" s="49" t="s">
        <v>47</v>
      </c>
      <c r="F459" s="49"/>
      <c r="G459" s="50"/>
      <c r="H459" s="51"/>
      <c r="I459" s="17"/>
      <c r="J459" s="17"/>
      <c r="K459" s="17"/>
      <c r="L459" s="52">
        <v>591451.91</v>
      </c>
      <c r="M459" s="53"/>
      <c r="N459" s="53"/>
      <c r="O459" s="54"/>
      <c r="BP459" s="33"/>
      <c r="BQ459" s="41"/>
      <c r="BR459" s="34"/>
    </row>
    <row r="460" spans="1:70" s="3" customFormat="1" ht="61.2" x14ac:dyDescent="0.3">
      <c r="A460" s="35" t="s">
        <v>923</v>
      </c>
      <c r="B460" s="36" t="s">
        <v>2132</v>
      </c>
      <c r="C460" s="223" t="s">
        <v>2542</v>
      </c>
      <c r="D460" s="223"/>
      <c r="E460" s="223"/>
      <c r="F460" s="35" t="s">
        <v>265</v>
      </c>
      <c r="G460" s="55">
        <v>1545</v>
      </c>
      <c r="H460" s="39">
        <v>253.71</v>
      </c>
      <c r="I460" s="39"/>
      <c r="J460" s="39">
        <v>253.71</v>
      </c>
      <c r="K460" s="37" t="s">
        <v>42</v>
      </c>
      <c r="L460" s="39">
        <v>3355365.49</v>
      </c>
      <c r="M460" s="39"/>
      <c r="N460" s="40"/>
      <c r="O460" s="39">
        <v>3355365.49</v>
      </c>
      <c r="BP460" s="33"/>
      <c r="BQ460" s="41" t="s">
        <v>2542</v>
      </c>
      <c r="BR460" s="34"/>
    </row>
    <row r="461" spans="1:70" s="3" customFormat="1" ht="14.4" x14ac:dyDescent="0.3">
      <c r="A461" s="42"/>
      <c r="B461" s="43"/>
      <c r="C461" s="44" t="s">
        <v>3122</v>
      </c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6"/>
      <c r="BP461" s="33"/>
      <c r="BQ461" s="41"/>
      <c r="BR461" s="34"/>
    </row>
    <row r="462" spans="1:70" s="3" customFormat="1" ht="61.2" x14ac:dyDescent="0.3">
      <c r="A462" s="35" t="s">
        <v>1928</v>
      </c>
      <c r="B462" s="36" t="s">
        <v>1771</v>
      </c>
      <c r="C462" s="223" t="s">
        <v>3423</v>
      </c>
      <c r="D462" s="223"/>
      <c r="E462" s="223"/>
      <c r="F462" s="35" t="s">
        <v>437</v>
      </c>
      <c r="G462" s="55">
        <v>3000</v>
      </c>
      <c r="H462" s="39">
        <v>2.96</v>
      </c>
      <c r="I462" s="39"/>
      <c r="J462" s="39">
        <v>2.96</v>
      </c>
      <c r="K462" s="37" t="s">
        <v>42</v>
      </c>
      <c r="L462" s="39">
        <v>76012.800000000003</v>
      </c>
      <c r="M462" s="39"/>
      <c r="N462" s="40"/>
      <c r="O462" s="39">
        <v>76012.800000000003</v>
      </c>
      <c r="BP462" s="33"/>
      <c r="BQ462" s="41" t="s">
        <v>3423</v>
      </c>
      <c r="BR462" s="34"/>
    </row>
    <row r="463" spans="1:70" s="3" customFormat="1" ht="61.2" x14ac:dyDescent="0.3">
      <c r="A463" s="35" t="s">
        <v>930</v>
      </c>
      <c r="B463" s="36" t="s">
        <v>1757</v>
      </c>
      <c r="C463" s="223" t="s">
        <v>1758</v>
      </c>
      <c r="D463" s="223"/>
      <c r="E463" s="223"/>
      <c r="F463" s="35" t="s">
        <v>238</v>
      </c>
      <c r="G463" s="55">
        <v>6</v>
      </c>
      <c r="H463" s="39" t="s">
        <v>1759</v>
      </c>
      <c r="I463" s="39" t="s">
        <v>1760</v>
      </c>
      <c r="J463" s="39">
        <v>603.04999999999995</v>
      </c>
      <c r="K463" s="37" t="s">
        <v>42</v>
      </c>
      <c r="L463" s="39">
        <v>121685.24</v>
      </c>
      <c r="M463" s="39">
        <v>76945</v>
      </c>
      <c r="N463" s="40" t="s">
        <v>3484</v>
      </c>
      <c r="O463" s="39">
        <v>30972.65</v>
      </c>
      <c r="BP463" s="33"/>
      <c r="BQ463" s="41" t="s">
        <v>1758</v>
      </c>
      <c r="BR463" s="34"/>
    </row>
    <row r="464" spans="1:70" s="3" customFormat="1" ht="14.4" x14ac:dyDescent="0.3">
      <c r="A464" s="42"/>
      <c r="B464" s="43"/>
      <c r="C464" s="44" t="s">
        <v>3485</v>
      </c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6"/>
      <c r="BP464" s="33"/>
      <c r="BQ464" s="41"/>
      <c r="BR464" s="34"/>
    </row>
    <row r="465" spans="1:70" s="3" customFormat="1" ht="14.4" x14ac:dyDescent="0.3">
      <c r="A465" s="47"/>
      <c r="B465" s="48"/>
      <c r="C465" s="48"/>
      <c r="D465" s="48"/>
      <c r="E465" s="49" t="s">
        <v>3486</v>
      </c>
      <c r="F465" s="49"/>
      <c r="G465" s="50"/>
      <c r="H465" s="51"/>
      <c r="I465" s="17"/>
      <c r="J465" s="17"/>
      <c r="K465" s="17"/>
      <c r="L465" s="52">
        <v>75303.16</v>
      </c>
      <c r="M465" s="53"/>
      <c r="N465" s="53"/>
      <c r="O465" s="54"/>
      <c r="BP465" s="33"/>
      <c r="BQ465" s="41"/>
      <c r="BR465" s="34"/>
    </row>
    <row r="466" spans="1:70" s="3" customFormat="1" ht="14.4" x14ac:dyDescent="0.3">
      <c r="A466" s="47"/>
      <c r="B466" s="48"/>
      <c r="C466" s="48"/>
      <c r="D466" s="48"/>
      <c r="E466" s="49" t="s">
        <v>3487</v>
      </c>
      <c r="F466" s="49"/>
      <c r="G466" s="50"/>
      <c r="H466" s="51"/>
      <c r="I466" s="17"/>
      <c r="J466" s="17"/>
      <c r="K466" s="17"/>
      <c r="L466" s="52">
        <v>39592.379999999997</v>
      </c>
      <c r="M466" s="53"/>
      <c r="N466" s="53"/>
      <c r="O466" s="54"/>
      <c r="BP466" s="33"/>
      <c r="BQ466" s="41"/>
      <c r="BR466" s="34"/>
    </row>
    <row r="467" spans="1:70" s="3" customFormat="1" ht="14.4" x14ac:dyDescent="0.3">
      <c r="A467" s="47"/>
      <c r="B467" s="48"/>
      <c r="C467" s="48"/>
      <c r="D467" s="48"/>
      <c r="E467" s="49" t="s">
        <v>47</v>
      </c>
      <c r="F467" s="49"/>
      <c r="G467" s="50"/>
      <c r="H467" s="51"/>
      <c r="I467" s="17"/>
      <c r="J467" s="17"/>
      <c r="K467" s="17"/>
      <c r="L467" s="52">
        <v>236580.78</v>
      </c>
      <c r="M467" s="53"/>
      <c r="N467" s="53"/>
      <c r="O467" s="54"/>
      <c r="BP467" s="33"/>
      <c r="BQ467" s="41"/>
      <c r="BR467" s="34"/>
    </row>
    <row r="468" spans="1:70" s="3" customFormat="1" ht="61.2" x14ac:dyDescent="0.3">
      <c r="A468" s="35" t="s">
        <v>932</v>
      </c>
      <c r="B468" s="36" t="s">
        <v>2132</v>
      </c>
      <c r="C468" s="223" t="s">
        <v>3033</v>
      </c>
      <c r="D468" s="223"/>
      <c r="E468" s="223"/>
      <c r="F468" s="35" t="s">
        <v>265</v>
      </c>
      <c r="G468" s="55">
        <v>600</v>
      </c>
      <c r="H468" s="39">
        <v>189.06</v>
      </c>
      <c r="I468" s="39"/>
      <c r="J468" s="39">
        <v>189.06</v>
      </c>
      <c r="K468" s="37" t="s">
        <v>42</v>
      </c>
      <c r="L468" s="39">
        <v>971012.16</v>
      </c>
      <c r="M468" s="39"/>
      <c r="N468" s="40"/>
      <c r="O468" s="39">
        <v>971012.16</v>
      </c>
      <c r="BP468" s="33"/>
      <c r="BQ468" s="41" t="s">
        <v>3033</v>
      </c>
      <c r="BR468" s="34"/>
    </row>
    <row r="469" spans="1:70" s="3" customFormat="1" ht="61.2" x14ac:dyDescent="0.3">
      <c r="A469" s="35" t="s">
        <v>934</v>
      </c>
      <c r="B469" s="36" t="s">
        <v>1773</v>
      </c>
      <c r="C469" s="223" t="s">
        <v>1774</v>
      </c>
      <c r="D469" s="223"/>
      <c r="E469" s="223"/>
      <c r="F469" s="35" t="s">
        <v>1775</v>
      </c>
      <c r="G469" s="55">
        <v>60</v>
      </c>
      <c r="H469" s="39">
        <v>1.57</v>
      </c>
      <c r="I469" s="39"/>
      <c r="J469" s="39">
        <v>1.57</v>
      </c>
      <c r="K469" s="37" t="s">
        <v>42</v>
      </c>
      <c r="L469" s="39">
        <v>806.35</v>
      </c>
      <c r="M469" s="39"/>
      <c r="N469" s="40"/>
      <c r="O469" s="39">
        <v>806.35</v>
      </c>
      <c r="BP469" s="33"/>
      <c r="BQ469" s="41" t="s">
        <v>1774</v>
      </c>
      <c r="BR469" s="34"/>
    </row>
    <row r="470" spans="1:70" s="3" customFormat="1" ht="61.2" x14ac:dyDescent="0.3">
      <c r="A470" s="35" t="s">
        <v>936</v>
      </c>
      <c r="B470" s="36" t="s">
        <v>1771</v>
      </c>
      <c r="C470" s="223" t="s">
        <v>2499</v>
      </c>
      <c r="D470" s="223"/>
      <c r="E470" s="223"/>
      <c r="F470" s="35" t="s">
        <v>437</v>
      </c>
      <c r="G470" s="55">
        <v>1200</v>
      </c>
      <c r="H470" s="39">
        <v>2.96</v>
      </c>
      <c r="I470" s="39"/>
      <c r="J470" s="39">
        <v>2.96</v>
      </c>
      <c r="K470" s="37" t="s">
        <v>42</v>
      </c>
      <c r="L470" s="39">
        <v>30405.119999999999</v>
      </c>
      <c r="M470" s="39"/>
      <c r="N470" s="40"/>
      <c r="O470" s="39">
        <v>30405.119999999999</v>
      </c>
      <c r="BP470" s="33"/>
      <c r="BQ470" s="41" t="s">
        <v>2499</v>
      </c>
      <c r="BR470" s="34"/>
    </row>
    <row r="471" spans="1:70" s="3" customFormat="1" ht="61.2" x14ac:dyDescent="0.3">
      <c r="A471" s="35" t="s">
        <v>1946</v>
      </c>
      <c r="B471" s="36" t="s">
        <v>1741</v>
      </c>
      <c r="C471" s="223" t="s">
        <v>1784</v>
      </c>
      <c r="D471" s="223"/>
      <c r="E471" s="223"/>
      <c r="F471" s="35" t="s">
        <v>437</v>
      </c>
      <c r="G471" s="55">
        <v>8800</v>
      </c>
      <c r="H471" s="39">
        <v>1.67</v>
      </c>
      <c r="I471" s="39"/>
      <c r="J471" s="39">
        <v>1.67</v>
      </c>
      <c r="K471" s="37" t="s">
        <v>42</v>
      </c>
      <c r="L471" s="39">
        <v>125797.75999999999</v>
      </c>
      <c r="M471" s="39"/>
      <c r="N471" s="40"/>
      <c r="O471" s="39">
        <v>125797.75999999999</v>
      </c>
      <c r="BP471" s="33"/>
      <c r="BQ471" s="41" t="s">
        <v>1784</v>
      </c>
      <c r="BR471" s="34"/>
    </row>
    <row r="472" spans="1:70" s="3" customFormat="1" ht="61.2" x14ac:dyDescent="0.3">
      <c r="A472" s="35" t="s">
        <v>1948</v>
      </c>
      <c r="B472" s="36" t="s">
        <v>870</v>
      </c>
      <c r="C472" s="223" t="s">
        <v>871</v>
      </c>
      <c r="D472" s="223"/>
      <c r="E472" s="223"/>
      <c r="F472" s="35" t="s">
        <v>238</v>
      </c>
      <c r="G472" s="56">
        <v>0.99</v>
      </c>
      <c r="H472" s="39" t="s">
        <v>872</v>
      </c>
      <c r="I472" s="39" t="s">
        <v>873</v>
      </c>
      <c r="J472" s="39">
        <v>348.62</v>
      </c>
      <c r="K472" s="37" t="s">
        <v>42</v>
      </c>
      <c r="L472" s="39">
        <v>16979.560000000001</v>
      </c>
      <c r="M472" s="39">
        <v>12110.58</v>
      </c>
      <c r="N472" s="40" t="s">
        <v>3488</v>
      </c>
      <c r="O472" s="39">
        <v>2954.35</v>
      </c>
      <c r="BP472" s="33"/>
      <c r="BQ472" s="41" t="s">
        <v>871</v>
      </c>
      <c r="BR472" s="34"/>
    </row>
    <row r="473" spans="1:70" s="3" customFormat="1" ht="14.4" x14ac:dyDescent="0.3">
      <c r="A473" s="42"/>
      <c r="B473" s="43"/>
      <c r="C473" s="44" t="s">
        <v>3489</v>
      </c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6"/>
      <c r="BP473" s="33"/>
      <c r="BQ473" s="41"/>
      <c r="BR473" s="34"/>
    </row>
    <row r="474" spans="1:70" s="3" customFormat="1" ht="14.4" x14ac:dyDescent="0.3">
      <c r="A474" s="47"/>
      <c r="B474" s="48"/>
      <c r="C474" s="48"/>
      <c r="D474" s="48"/>
      <c r="E474" s="49" t="s">
        <v>3490</v>
      </c>
      <c r="F474" s="49"/>
      <c r="G474" s="50"/>
      <c r="H474" s="51"/>
      <c r="I474" s="17"/>
      <c r="J474" s="17"/>
      <c r="K474" s="17"/>
      <c r="L474" s="52">
        <v>11979.15</v>
      </c>
      <c r="M474" s="53"/>
      <c r="N474" s="53"/>
      <c r="O474" s="54"/>
      <c r="BP474" s="33"/>
      <c r="BQ474" s="41"/>
      <c r="BR474" s="34"/>
    </row>
    <row r="475" spans="1:70" s="3" customFormat="1" ht="14.4" x14ac:dyDescent="0.3">
      <c r="A475" s="47"/>
      <c r="B475" s="48"/>
      <c r="C475" s="48"/>
      <c r="D475" s="48"/>
      <c r="E475" s="49" t="s">
        <v>3491</v>
      </c>
      <c r="F475" s="49"/>
      <c r="G475" s="50"/>
      <c r="H475" s="51"/>
      <c r="I475" s="17"/>
      <c r="J475" s="17"/>
      <c r="K475" s="17"/>
      <c r="L475" s="52">
        <v>6298.32</v>
      </c>
      <c r="M475" s="53"/>
      <c r="N475" s="53"/>
      <c r="O475" s="54"/>
      <c r="BP475" s="33"/>
      <c r="BQ475" s="41"/>
      <c r="BR475" s="34"/>
    </row>
    <row r="476" spans="1:70" s="3" customFormat="1" ht="14.4" x14ac:dyDescent="0.3">
      <c r="A476" s="47"/>
      <c r="B476" s="48"/>
      <c r="C476" s="48"/>
      <c r="D476" s="48"/>
      <c r="E476" s="49" t="s">
        <v>47</v>
      </c>
      <c r="F476" s="49"/>
      <c r="G476" s="50"/>
      <c r="H476" s="51"/>
      <c r="I476" s="17"/>
      <c r="J476" s="17"/>
      <c r="K476" s="17"/>
      <c r="L476" s="52">
        <v>35257.03</v>
      </c>
      <c r="M476" s="53"/>
      <c r="N476" s="53"/>
      <c r="O476" s="54"/>
      <c r="BP476" s="33"/>
      <c r="BQ476" s="41"/>
      <c r="BR476" s="34"/>
    </row>
    <row r="477" spans="1:70" s="3" customFormat="1" ht="61.2" x14ac:dyDescent="0.3">
      <c r="A477" s="35" t="s">
        <v>1951</v>
      </c>
      <c r="B477" s="36" t="s">
        <v>1755</v>
      </c>
      <c r="C477" s="223" t="s">
        <v>3492</v>
      </c>
      <c r="D477" s="223"/>
      <c r="E477" s="223"/>
      <c r="F477" s="35" t="s">
        <v>265</v>
      </c>
      <c r="G477" s="56">
        <v>18.54</v>
      </c>
      <c r="H477" s="39">
        <v>154.08000000000001</v>
      </c>
      <c r="I477" s="39"/>
      <c r="J477" s="39">
        <v>154.08000000000001</v>
      </c>
      <c r="K477" s="37" t="s">
        <v>42</v>
      </c>
      <c r="L477" s="39">
        <v>24452.87</v>
      </c>
      <c r="M477" s="39"/>
      <c r="N477" s="40"/>
      <c r="O477" s="39">
        <v>24452.87</v>
      </c>
      <c r="BP477" s="33"/>
      <c r="BQ477" s="41" t="s">
        <v>3492</v>
      </c>
      <c r="BR477" s="34"/>
    </row>
    <row r="478" spans="1:70" s="3" customFormat="1" ht="14.4" x14ac:dyDescent="0.3">
      <c r="A478" s="42"/>
      <c r="B478" s="43"/>
      <c r="C478" s="44" t="s">
        <v>3493</v>
      </c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6"/>
      <c r="BP478" s="33"/>
      <c r="BQ478" s="41"/>
      <c r="BR478" s="34"/>
    </row>
    <row r="479" spans="1:70" s="3" customFormat="1" ht="61.2" x14ac:dyDescent="0.3">
      <c r="A479" s="35" t="s">
        <v>1954</v>
      </c>
      <c r="B479" s="36" t="s">
        <v>1755</v>
      </c>
      <c r="C479" s="223" t="s">
        <v>2503</v>
      </c>
      <c r="D479" s="223"/>
      <c r="E479" s="223"/>
      <c r="F479" s="35" t="s">
        <v>265</v>
      </c>
      <c r="G479" s="56">
        <v>83.43</v>
      </c>
      <c r="H479" s="39">
        <v>154.08000000000001</v>
      </c>
      <c r="I479" s="39"/>
      <c r="J479" s="39">
        <v>154.08000000000001</v>
      </c>
      <c r="K479" s="37" t="s">
        <v>42</v>
      </c>
      <c r="L479" s="39">
        <v>110037.9</v>
      </c>
      <c r="M479" s="39"/>
      <c r="N479" s="40"/>
      <c r="O479" s="39">
        <v>110037.9</v>
      </c>
      <c r="BP479" s="33"/>
      <c r="BQ479" s="41" t="s">
        <v>2503</v>
      </c>
      <c r="BR479" s="34"/>
    </row>
    <row r="480" spans="1:70" s="3" customFormat="1" ht="14.4" x14ac:dyDescent="0.3">
      <c r="A480" s="42"/>
      <c r="B480" s="43"/>
      <c r="C480" s="44" t="s">
        <v>2776</v>
      </c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6"/>
      <c r="BP480" s="33"/>
      <c r="BQ480" s="41"/>
      <c r="BR480" s="34"/>
    </row>
    <row r="481" spans="1:72" s="3" customFormat="1" ht="61.2" x14ac:dyDescent="0.3">
      <c r="A481" s="35" t="s">
        <v>1957</v>
      </c>
      <c r="B481" s="36" t="s">
        <v>1743</v>
      </c>
      <c r="C481" s="223" t="s">
        <v>2557</v>
      </c>
      <c r="D481" s="223"/>
      <c r="E481" s="223"/>
      <c r="F481" s="35" t="s">
        <v>437</v>
      </c>
      <c r="G481" s="55">
        <v>500</v>
      </c>
      <c r="H481" s="39">
        <v>27.8</v>
      </c>
      <c r="I481" s="39"/>
      <c r="J481" s="39">
        <v>27.8</v>
      </c>
      <c r="K481" s="37" t="s">
        <v>42</v>
      </c>
      <c r="L481" s="39">
        <v>118984</v>
      </c>
      <c r="M481" s="39"/>
      <c r="N481" s="40"/>
      <c r="O481" s="39">
        <v>118984</v>
      </c>
      <c r="BP481" s="33"/>
      <c r="BQ481" s="41" t="s">
        <v>2557</v>
      </c>
      <c r="BR481" s="34"/>
    </row>
    <row r="482" spans="1:72" s="3" customFormat="1" ht="61.2" x14ac:dyDescent="0.3">
      <c r="A482" s="35" t="s">
        <v>1959</v>
      </c>
      <c r="B482" s="36" t="s">
        <v>2777</v>
      </c>
      <c r="C482" s="223" t="s">
        <v>2559</v>
      </c>
      <c r="D482" s="223"/>
      <c r="E482" s="223"/>
      <c r="F482" s="35" t="s">
        <v>184</v>
      </c>
      <c r="G482" s="55">
        <v>500</v>
      </c>
      <c r="H482" s="39">
        <v>29.55</v>
      </c>
      <c r="I482" s="39"/>
      <c r="J482" s="39">
        <v>29.55</v>
      </c>
      <c r="K482" s="37" t="s">
        <v>42</v>
      </c>
      <c r="L482" s="39">
        <v>126474</v>
      </c>
      <c r="M482" s="39"/>
      <c r="N482" s="40"/>
      <c r="O482" s="39">
        <v>126474</v>
      </c>
      <c r="BP482" s="33"/>
      <c r="BQ482" s="41" t="s">
        <v>2559</v>
      </c>
      <c r="BR482" s="34"/>
    </row>
    <row r="483" spans="1:72" s="3" customFormat="1" ht="61.2" x14ac:dyDescent="0.3">
      <c r="A483" s="35" t="s">
        <v>1962</v>
      </c>
      <c r="B483" s="36" t="s">
        <v>2777</v>
      </c>
      <c r="C483" s="223" t="s">
        <v>2778</v>
      </c>
      <c r="D483" s="223"/>
      <c r="E483" s="223"/>
      <c r="F483" s="35" t="s">
        <v>184</v>
      </c>
      <c r="G483" s="55">
        <v>1000</v>
      </c>
      <c r="H483" s="39">
        <v>7.45</v>
      </c>
      <c r="I483" s="39"/>
      <c r="J483" s="39">
        <v>7.45</v>
      </c>
      <c r="K483" s="37" t="s">
        <v>42</v>
      </c>
      <c r="L483" s="39">
        <v>63772</v>
      </c>
      <c r="M483" s="39"/>
      <c r="N483" s="40"/>
      <c r="O483" s="39">
        <v>63772</v>
      </c>
      <c r="BP483" s="33"/>
      <c r="BQ483" s="41" t="s">
        <v>2778</v>
      </c>
      <c r="BR483" s="34"/>
    </row>
    <row r="484" spans="1:72" s="3" customFormat="1" ht="61.2" x14ac:dyDescent="0.3">
      <c r="A484" s="35" t="s">
        <v>1964</v>
      </c>
      <c r="B484" s="36" t="s">
        <v>2777</v>
      </c>
      <c r="C484" s="223" t="s">
        <v>2779</v>
      </c>
      <c r="D484" s="223"/>
      <c r="E484" s="223"/>
      <c r="F484" s="35" t="s">
        <v>184</v>
      </c>
      <c r="G484" s="55">
        <v>1000</v>
      </c>
      <c r="H484" s="39">
        <v>4.37</v>
      </c>
      <c r="I484" s="39"/>
      <c r="J484" s="39">
        <v>4.37</v>
      </c>
      <c r="K484" s="37" t="s">
        <v>42</v>
      </c>
      <c r="L484" s="39">
        <v>37407.199999999997</v>
      </c>
      <c r="M484" s="39"/>
      <c r="N484" s="40"/>
      <c r="O484" s="39">
        <v>37407.199999999997</v>
      </c>
      <c r="BP484" s="33"/>
      <c r="BQ484" s="41" t="s">
        <v>2779</v>
      </c>
      <c r="BR484" s="34"/>
    </row>
    <row r="485" spans="1:72" s="3" customFormat="1" ht="61.2" x14ac:dyDescent="0.3">
      <c r="A485" s="35" t="s">
        <v>1970</v>
      </c>
      <c r="B485" s="36" t="s">
        <v>1778</v>
      </c>
      <c r="C485" s="223" t="s">
        <v>1884</v>
      </c>
      <c r="D485" s="223"/>
      <c r="E485" s="223"/>
      <c r="F485" s="35" t="s">
        <v>184</v>
      </c>
      <c r="G485" s="55">
        <v>1500</v>
      </c>
      <c r="H485" s="39">
        <v>1.17</v>
      </c>
      <c r="I485" s="39"/>
      <c r="J485" s="39">
        <v>1.17</v>
      </c>
      <c r="K485" s="37" t="s">
        <v>42</v>
      </c>
      <c r="L485" s="39">
        <v>15022.8</v>
      </c>
      <c r="M485" s="39"/>
      <c r="N485" s="40"/>
      <c r="O485" s="39">
        <v>15022.8</v>
      </c>
      <c r="BP485" s="33"/>
      <c r="BQ485" s="41" t="s">
        <v>1884</v>
      </c>
      <c r="BR485" s="34"/>
    </row>
    <row r="486" spans="1:72" s="3" customFormat="1" ht="61.2" x14ac:dyDescent="0.3">
      <c r="A486" s="35" t="s">
        <v>1978</v>
      </c>
      <c r="B486" s="36" t="s">
        <v>2237</v>
      </c>
      <c r="C486" s="223" t="s">
        <v>3431</v>
      </c>
      <c r="D486" s="223"/>
      <c r="E486" s="223"/>
      <c r="F486" s="35" t="s">
        <v>265</v>
      </c>
      <c r="G486" s="55">
        <v>300</v>
      </c>
      <c r="H486" s="39">
        <v>2.0699999999999998</v>
      </c>
      <c r="I486" s="39"/>
      <c r="J486" s="39">
        <v>2.0699999999999998</v>
      </c>
      <c r="K486" s="37" t="s">
        <v>42</v>
      </c>
      <c r="L486" s="39">
        <v>5315.76</v>
      </c>
      <c r="M486" s="39"/>
      <c r="N486" s="40"/>
      <c r="O486" s="39">
        <v>5315.76</v>
      </c>
      <c r="BP486" s="33"/>
      <c r="BQ486" s="41" t="s">
        <v>3431</v>
      </c>
      <c r="BR486" s="34"/>
    </row>
    <row r="487" spans="1:72" s="3" customFormat="1" ht="61.2" x14ac:dyDescent="0.3">
      <c r="A487" s="35" t="s">
        <v>1984</v>
      </c>
      <c r="B487" s="36" t="s">
        <v>2240</v>
      </c>
      <c r="C487" s="223" t="s">
        <v>3432</v>
      </c>
      <c r="D487" s="223"/>
      <c r="E487" s="223"/>
      <c r="F487" s="35" t="s">
        <v>437</v>
      </c>
      <c r="G487" s="55">
        <v>144</v>
      </c>
      <c r="H487" s="39">
        <v>9.73</v>
      </c>
      <c r="I487" s="39"/>
      <c r="J487" s="39">
        <v>9.73</v>
      </c>
      <c r="K487" s="37" t="s">
        <v>42</v>
      </c>
      <c r="L487" s="39">
        <v>11993.59</v>
      </c>
      <c r="M487" s="39"/>
      <c r="N487" s="40"/>
      <c r="O487" s="39">
        <v>11993.59</v>
      </c>
      <c r="BP487" s="33"/>
      <c r="BQ487" s="41" t="s">
        <v>3432</v>
      </c>
      <c r="BR487" s="34"/>
    </row>
    <row r="488" spans="1:72" s="3" customFormat="1" ht="61.2" x14ac:dyDescent="0.3">
      <c r="A488" s="35" t="s">
        <v>1987</v>
      </c>
      <c r="B488" s="36" t="s">
        <v>2240</v>
      </c>
      <c r="C488" s="223" t="s">
        <v>3433</v>
      </c>
      <c r="D488" s="223"/>
      <c r="E488" s="223"/>
      <c r="F488" s="35" t="s">
        <v>437</v>
      </c>
      <c r="G488" s="55">
        <v>144</v>
      </c>
      <c r="H488" s="39">
        <v>0.93</v>
      </c>
      <c r="I488" s="39"/>
      <c r="J488" s="39">
        <v>0.93</v>
      </c>
      <c r="K488" s="37" t="s">
        <v>42</v>
      </c>
      <c r="L488" s="39">
        <v>1146.3599999999999</v>
      </c>
      <c r="M488" s="39"/>
      <c r="N488" s="40"/>
      <c r="O488" s="39">
        <v>1146.3599999999999</v>
      </c>
      <c r="BP488" s="33"/>
      <c r="BQ488" s="41" t="s">
        <v>3433</v>
      </c>
      <c r="BR488" s="34"/>
    </row>
    <row r="489" spans="1:72" s="3" customFormat="1" ht="61.2" x14ac:dyDescent="0.3">
      <c r="A489" s="35" t="s">
        <v>1996</v>
      </c>
      <c r="B489" s="36" t="s">
        <v>2240</v>
      </c>
      <c r="C489" s="223" t="s">
        <v>2243</v>
      </c>
      <c r="D489" s="223"/>
      <c r="E489" s="223"/>
      <c r="F489" s="35" t="s">
        <v>437</v>
      </c>
      <c r="G489" s="55">
        <v>72</v>
      </c>
      <c r="H489" s="39">
        <v>0.88</v>
      </c>
      <c r="I489" s="39"/>
      <c r="J489" s="39">
        <v>0.88</v>
      </c>
      <c r="K489" s="37" t="s">
        <v>42</v>
      </c>
      <c r="L489" s="39">
        <v>542.36</v>
      </c>
      <c r="M489" s="39"/>
      <c r="N489" s="40"/>
      <c r="O489" s="39">
        <v>542.36</v>
      </c>
      <c r="BP489" s="33"/>
      <c r="BQ489" s="41" t="s">
        <v>2243</v>
      </c>
      <c r="BR489" s="34"/>
    </row>
    <row r="490" spans="1:72" s="3" customFormat="1" ht="61.2" x14ac:dyDescent="0.3">
      <c r="A490" s="35" t="s">
        <v>2142</v>
      </c>
      <c r="B490" s="36" t="s">
        <v>3434</v>
      </c>
      <c r="C490" s="223" t="s">
        <v>3435</v>
      </c>
      <c r="D490" s="223"/>
      <c r="E490" s="223"/>
      <c r="F490" s="35" t="s">
        <v>437</v>
      </c>
      <c r="G490" s="55">
        <v>40</v>
      </c>
      <c r="H490" s="39">
        <v>3.53</v>
      </c>
      <c r="I490" s="39"/>
      <c r="J490" s="39">
        <v>3.53</v>
      </c>
      <c r="K490" s="37" t="s">
        <v>42</v>
      </c>
      <c r="L490" s="39">
        <v>1208.67</v>
      </c>
      <c r="M490" s="39"/>
      <c r="N490" s="40"/>
      <c r="O490" s="39">
        <v>1208.67</v>
      </c>
      <c r="BP490" s="33"/>
      <c r="BQ490" s="41" t="s">
        <v>3435</v>
      </c>
      <c r="BR490" s="34"/>
    </row>
    <row r="491" spans="1:72" s="3" customFormat="1" ht="61.2" x14ac:dyDescent="0.3">
      <c r="A491" s="35" t="s">
        <v>3494</v>
      </c>
      <c r="B491" s="36" t="s">
        <v>3436</v>
      </c>
      <c r="C491" s="223" t="s">
        <v>3437</v>
      </c>
      <c r="D491" s="223"/>
      <c r="E491" s="223"/>
      <c r="F491" s="35" t="s">
        <v>184</v>
      </c>
      <c r="G491" s="55">
        <v>72</v>
      </c>
      <c r="H491" s="39">
        <v>27.8</v>
      </c>
      <c r="I491" s="39"/>
      <c r="J491" s="39">
        <v>27.8</v>
      </c>
      <c r="K491" s="37" t="s">
        <v>42</v>
      </c>
      <c r="L491" s="39">
        <v>17133.7</v>
      </c>
      <c r="M491" s="39"/>
      <c r="N491" s="40"/>
      <c r="O491" s="39">
        <v>17133.7</v>
      </c>
      <c r="BP491" s="33"/>
      <c r="BQ491" s="41" t="s">
        <v>3437</v>
      </c>
      <c r="BR491" s="34"/>
    </row>
    <row r="492" spans="1:72" s="3" customFormat="1" ht="20.399999999999999" x14ac:dyDescent="0.3">
      <c r="A492" s="220" t="s">
        <v>938</v>
      </c>
      <c r="B492" s="221"/>
      <c r="C492" s="221"/>
      <c r="D492" s="221"/>
      <c r="E492" s="221"/>
      <c r="F492" s="221"/>
      <c r="G492" s="221"/>
      <c r="H492" s="221"/>
      <c r="I492" s="221"/>
      <c r="J492" s="221"/>
      <c r="K492" s="222"/>
      <c r="L492" s="39">
        <v>80623518.349999994</v>
      </c>
      <c r="M492" s="39">
        <v>2140133.69</v>
      </c>
      <c r="N492" s="39" t="s">
        <v>3495</v>
      </c>
      <c r="O492" s="39">
        <v>70946271.379999995</v>
      </c>
      <c r="BS492" s="41" t="s">
        <v>938</v>
      </c>
    </row>
    <row r="493" spans="1:72" s="3" customFormat="1" ht="14.4" x14ac:dyDescent="0.3">
      <c r="A493" s="220" t="s">
        <v>940</v>
      </c>
      <c r="B493" s="221"/>
      <c r="C493" s="221"/>
      <c r="D493" s="221"/>
      <c r="E493" s="221"/>
      <c r="F493" s="221"/>
      <c r="G493" s="221"/>
      <c r="H493" s="221"/>
      <c r="I493" s="221"/>
      <c r="J493" s="221"/>
      <c r="K493" s="222"/>
      <c r="L493" s="39">
        <v>2127764.79</v>
      </c>
      <c r="M493" s="39"/>
      <c r="N493" s="39"/>
      <c r="O493" s="39"/>
      <c r="BS493" s="41" t="s">
        <v>940</v>
      </c>
    </row>
    <row r="494" spans="1:72" s="3" customFormat="1" ht="14.4" x14ac:dyDescent="0.3">
      <c r="A494" s="217" t="s">
        <v>941</v>
      </c>
      <c r="B494" s="218"/>
      <c r="C494" s="218"/>
      <c r="D494" s="218"/>
      <c r="E494" s="218"/>
      <c r="F494" s="218"/>
      <c r="G494" s="218"/>
      <c r="H494" s="218"/>
      <c r="I494" s="218"/>
      <c r="J494" s="218"/>
      <c r="K494" s="219"/>
      <c r="L494" s="61"/>
      <c r="M494" s="61"/>
      <c r="N494" s="61"/>
      <c r="O494" s="61"/>
      <c r="BS494" s="41"/>
      <c r="BT494" s="2" t="s">
        <v>941</v>
      </c>
    </row>
    <row r="495" spans="1:72" s="3" customFormat="1" ht="14.4" x14ac:dyDescent="0.3">
      <c r="A495" s="217" t="s">
        <v>3496</v>
      </c>
      <c r="B495" s="218"/>
      <c r="C495" s="218"/>
      <c r="D495" s="218"/>
      <c r="E495" s="218"/>
      <c r="F495" s="218"/>
      <c r="G495" s="218"/>
      <c r="H495" s="218"/>
      <c r="I495" s="218"/>
      <c r="J495" s="218"/>
      <c r="K495" s="219"/>
      <c r="L495" s="61">
        <v>57982.17</v>
      </c>
      <c r="M495" s="61"/>
      <c r="N495" s="61"/>
      <c r="O495" s="61"/>
      <c r="BS495" s="41"/>
      <c r="BT495" s="2" t="s">
        <v>3496</v>
      </c>
    </row>
    <row r="496" spans="1:72" s="3" customFormat="1" ht="14.4" x14ac:dyDescent="0.3">
      <c r="A496" s="217" t="s">
        <v>3497</v>
      </c>
      <c r="B496" s="218"/>
      <c r="C496" s="218"/>
      <c r="D496" s="218"/>
      <c r="E496" s="218"/>
      <c r="F496" s="218"/>
      <c r="G496" s="218"/>
      <c r="H496" s="218"/>
      <c r="I496" s="218"/>
      <c r="J496" s="218"/>
      <c r="K496" s="219"/>
      <c r="L496" s="61">
        <v>297710.57</v>
      </c>
      <c r="M496" s="61"/>
      <c r="N496" s="61"/>
      <c r="O496" s="61"/>
      <c r="BS496" s="41"/>
      <c r="BT496" s="2" t="s">
        <v>3497</v>
      </c>
    </row>
    <row r="497" spans="1:72" s="3" customFormat="1" ht="21.6" x14ac:dyDescent="0.3">
      <c r="A497" s="217" t="s">
        <v>3498</v>
      </c>
      <c r="B497" s="218"/>
      <c r="C497" s="218"/>
      <c r="D497" s="218"/>
      <c r="E497" s="218"/>
      <c r="F497" s="218"/>
      <c r="G497" s="218"/>
      <c r="H497" s="218"/>
      <c r="I497" s="218"/>
      <c r="J497" s="218"/>
      <c r="K497" s="219"/>
      <c r="L497" s="61">
        <v>1772072.05</v>
      </c>
      <c r="M497" s="61"/>
      <c r="N497" s="61"/>
      <c r="O497" s="61"/>
      <c r="BS497" s="41"/>
      <c r="BT497" s="2" t="s">
        <v>3498</v>
      </c>
    </row>
    <row r="498" spans="1:72" s="3" customFormat="1" ht="14.4" x14ac:dyDescent="0.3">
      <c r="A498" s="220" t="s">
        <v>945</v>
      </c>
      <c r="B498" s="221"/>
      <c r="C498" s="221"/>
      <c r="D498" s="221"/>
      <c r="E498" s="221"/>
      <c r="F498" s="221"/>
      <c r="G498" s="221"/>
      <c r="H498" s="221"/>
      <c r="I498" s="221"/>
      <c r="J498" s="221"/>
      <c r="K498" s="222"/>
      <c r="L498" s="39">
        <v>1124182.93</v>
      </c>
      <c r="M498" s="39"/>
      <c r="N498" s="39"/>
      <c r="O498" s="39"/>
      <c r="BS498" s="41" t="s">
        <v>945</v>
      </c>
    </row>
    <row r="499" spans="1:72" s="3" customFormat="1" ht="14.4" x14ac:dyDescent="0.3">
      <c r="A499" s="217" t="s">
        <v>941</v>
      </c>
      <c r="B499" s="218"/>
      <c r="C499" s="218"/>
      <c r="D499" s="218"/>
      <c r="E499" s="218"/>
      <c r="F499" s="218"/>
      <c r="G499" s="218"/>
      <c r="H499" s="218"/>
      <c r="I499" s="218"/>
      <c r="J499" s="218"/>
      <c r="K499" s="219"/>
      <c r="L499" s="61"/>
      <c r="M499" s="61"/>
      <c r="N499" s="61"/>
      <c r="O499" s="61"/>
      <c r="BS499" s="41"/>
      <c r="BT499" s="2" t="s">
        <v>941</v>
      </c>
    </row>
    <row r="500" spans="1:72" s="3" customFormat="1" ht="14.4" x14ac:dyDescent="0.3">
      <c r="A500" s="217" t="s">
        <v>3499</v>
      </c>
      <c r="B500" s="218"/>
      <c r="C500" s="218"/>
      <c r="D500" s="218"/>
      <c r="E500" s="218"/>
      <c r="F500" s="218"/>
      <c r="G500" s="218"/>
      <c r="H500" s="218"/>
      <c r="I500" s="218"/>
      <c r="J500" s="218"/>
      <c r="K500" s="219"/>
      <c r="L500" s="61">
        <v>26059.4</v>
      </c>
      <c r="M500" s="61"/>
      <c r="N500" s="61"/>
      <c r="O500" s="61"/>
      <c r="BS500" s="41"/>
      <c r="BT500" s="2" t="s">
        <v>3499</v>
      </c>
    </row>
    <row r="501" spans="1:72" s="3" customFormat="1" ht="21.6" x14ac:dyDescent="0.3">
      <c r="A501" s="217" t="s">
        <v>3500</v>
      </c>
      <c r="B501" s="218"/>
      <c r="C501" s="218"/>
      <c r="D501" s="218"/>
      <c r="E501" s="218"/>
      <c r="F501" s="218"/>
      <c r="G501" s="218"/>
      <c r="H501" s="218"/>
      <c r="I501" s="218"/>
      <c r="J501" s="218"/>
      <c r="K501" s="219"/>
      <c r="L501" s="61">
        <v>927572.04</v>
      </c>
      <c r="M501" s="61"/>
      <c r="N501" s="61"/>
      <c r="O501" s="61"/>
      <c r="BS501" s="41"/>
      <c r="BT501" s="2" t="s">
        <v>3500</v>
      </c>
    </row>
    <row r="502" spans="1:72" s="3" customFormat="1" ht="14.4" x14ac:dyDescent="0.3">
      <c r="A502" s="217" t="s">
        <v>3501</v>
      </c>
      <c r="B502" s="218"/>
      <c r="C502" s="218"/>
      <c r="D502" s="218"/>
      <c r="E502" s="218"/>
      <c r="F502" s="218"/>
      <c r="G502" s="218"/>
      <c r="H502" s="218"/>
      <c r="I502" s="218"/>
      <c r="J502" s="218"/>
      <c r="K502" s="219"/>
      <c r="L502" s="61">
        <v>166091.16</v>
      </c>
      <c r="M502" s="61"/>
      <c r="N502" s="61"/>
      <c r="O502" s="61"/>
      <c r="BS502" s="41"/>
      <c r="BT502" s="2" t="s">
        <v>3501</v>
      </c>
    </row>
    <row r="503" spans="1:72" s="3" customFormat="1" ht="14.4" x14ac:dyDescent="0.3">
      <c r="A503" s="217" t="s">
        <v>3502</v>
      </c>
      <c r="B503" s="218"/>
      <c r="C503" s="218"/>
      <c r="D503" s="218"/>
      <c r="E503" s="218"/>
      <c r="F503" s="218"/>
      <c r="G503" s="218"/>
      <c r="H503" s="218"/>
      <c r="I503" s="218"/>
      <c r="J503" s="218"/>
      <c r="K503" s="219"/>
      <c r="L503" s="61">
        <v>4460.33</v>
      </c>
      <c r="M503" s="61"/>
      <c r="N503" s="61"/>
      <c r="O503" s="61"/>
      <c r="BS503" s="41"/>
      <c r="BT503" s="2" t="s">
        <v>3502</v>
      </c>
    </row>
    <row r="504" spans="1:72" s="3" customFormat="1" ht="14.4" x14ac:dyDescent="0.3">
      <c r="A504" s="220" t="s">
        <v>951</v>
      </c>
      <c r="B504" s="221"/>
      <c r="C504" s="221"/>
      <c r="D504" s="221"/>
      <c r="E504" s="221"/>
      <c r="F504" s="221"/>
      <c r="G504" s="221"/>
      <c r="H504" s="221"/>
      <c r="I504" s="221"/>
      <c r="J504" s="221"/>
      <c r="K504" s="222"/>
      <c r="L504" s="39"/>
      <c r="M504" s="39"/>
      <c r="N504" s="39"/>
      <c r="O504" s="39"/>
      <c r="BS504" s="41" t="s">
        <v>951</v>
      </c>
    </row>
    <row r="505" spans="1:72" s="3" customFormat="1" ht="14.4" x14ac:dyDescent="0.3">
      <c r="A505" s="217" t="s">
        <v>952</v>
      </c>
      <c r="B505" s="218"/>
      <c r="C505" s="218"/>
      <c r="D505" s="218"/>
      <c r="E505" s="218"/>
      <c r="F505" s="218"/>
      <c r="G505" s="218"/>
      <c r="H505" s="218"/>
      <c r="I505" s="218"/>
      <c r="J505" s="218"/>
      <c r="K505" s="219"/>
      <c r="L505" s="61"/>
      <c r="M505" s="61"/>
      <c r="N505" s="61"/>
      <c r="O505" s="61"/>
      <c r="BS505" s="41"/>
      <c r="BT505" s="2" t="s">
        <v>952</v>
      </c>
    </row>
    <row r="506" spans="1:72" s="3" customFormat="1" ht="14.4" x14ac:dyDescent="0.3">
      <c r="A506" s="217" t="s">
        <v>2007</v>
      </c>
      <c r="B506" s="218"/>
      <c r="C506" s="218"/>
      <c r="D506" s="218"/>
      <c r="E506" s="218"/>
      <c r="F506" s="218"/>
      <c r="G506" s="218"/>
      <c r="H506" s="218"/>
      <c r="I506" s="218"/>
      <c r="J506" s="218"/>
      <c r="K506" s="219"/>
      <c r="L506" s="61"/>
      <c r="M506" s="61"/>
      <c r="N506" s="61"/>
      <c r="O506" s="61"/>
      <c r="BS506" s="41"/>
      <c r="BT506" s="2" t="s">
        <v>2007</v>
      </c>
    </row>
    <row r="507" spans="1:72" s="3" customFormat="1" ht="21.6" x14ac:dyDescent="0.3">
      <c r="A507" s="217" t="s">
        <v>3503</v>
      </c>
      <c r="B507" s="218"/>
      <c r="C507" s="218"/>
      <c r="D507" s="218"/>
      <c r="E507" s="218"/>
      <c r="F507" s="218"/>
      <c r="G507" s="218"/>
      <c r="H507" s="218"/>
      <c r="I507" s="218"/>
      <c r="J507" s="218"/>
      <c r="K507" s="219"/>
      <c r="L507" s="61">
        <v>70518859.969999999</v>
      </c>
      <c r="M507" s="61"/>
      <c r="N507" s="61"/>
      <c r="O507" s="61">
        <v>70518859.969999999</v>
      </c>
      <c r="BS507" s="41"/>
      <c r="BT507" s="2" t="s">
        <v>3503</v>
      </c>
    </row>
    <row r="508" spans="1:72" s="3" customFormat="1" ht="14.4" x14ac:dyDescent="0.3">
      <c r="A508" s="217" t="s">
        <v>953</v>
      </c>
      <c r="B508" s="218"/>
      <c r="C508" s="218"/>
      <c r="D508" s="218"/>
      <c r="E508" s="218"/>
      <c r="F508" s="218"/>
      <c r="G508" s="218"/>
      <c r="H508" s="218"/>
      <c r="I508" s="218"/>
      <c r="J508" s="218"/>
      <c r="K508" s="219"/>
      <c r="L508" s="61"/>
      <c r="M508" s="61"/>
      <c r="N508" s="61"/>
      <c r="O508" s="61"/>
      <c r="BS508" s="41"/>
      <c r="BT508" s="2" t="s">
        <v>953</v>
      </c>
    </row>
    <row r="509" spans="1:72" s="3" customFormat="1" ht="14.4" x14ac:dyDescent="0.3">
      <c r="A509" s="217" t="s">
        <v>3504</v>
      </c>
      <c r="B509" s="218"/>
      <c r="C509" s="218"/>
      <c r="D509" s="218"/>
      <c r="E509" s="218"/>
      <c r="F509" s="218"/>
      <c r="G509" s="218"/>
      <c r="H509" s="218"/>
      <c r="I509" s="218"/>
      <c r="J509" s="218"/>
      <c r="K509" s="219"/>
      <c r="L509" s="61">
        <v>9808.1299999999992</v>
      </c>
      <c r="M509" s="61">
        <v>8109.69</v>
      </c>
      <c r="N509" s="61">
        <v>1698.44</v>
      </c>
      <c r="O509" s="61"/>
      <c r="BS509" s="41"/>
      <c r="BT509" s="2" t="s">
        <v>3504</v>
      </c>
    </row>
    <row r="510" spans="1:72" s="3" customFormat="1" ht="14.4" x14ac:dyDescent="0.3">
      <c r="A510" s="217" t="s">
        <v>3505</v>
      </c>
      <c r="B510" s="218"/>
      <c r="C510" s="218"/>
      <c r="D510" s="218"/>
      <c r="E510" s="218"/>
      <c r="F510" s="218"/>
      <c r="G510" s="218"/>
      <c r="H510" s="218"/>
      <c r="I510" s="218"/>
      <c r="J510" s="218"/>
      <c r="K510" s="219"/>
      <c r="L510" s="61">
        <v>7866.4</v>
      </c>
      <c r="M510" s="61"/>
      <c r="N510" s="61"/>
      <c r="O510" s="61"/>
      <c r="BS510" s="41"/>
      <c r="BT510" s="2" t="s">
        <v>3505</v>
      </c>
    </row>
    <row r="511" spans="1:72" s="3" customFormat="1" ht="14.4" x14ac:dyDescent="0.3">
      <c r="A511" s="217" t="s">
        <v>3506</v>
      </c>
      <c r="B511" s="218"/>
      <c r="C511" s="218"/>
      <c r="D511" s="218"/>
      <c r="E511" s="218"/>
      <c r="F511" s="218"/>
      <c r="G511" s="218"/>
      <c r="H511" s="218"/>
      <c r="I511" s="218"/>
      <c r="J511" s="218"/>
      <c r="K511" s="219"/>
      <c r="L511" s="61">
        <v>4460.33</v>
      </c>
      <c r="M511" s="61"/>
      <c r="N511" s="61"/>
      <c r="O511" s="61"/>
      <c r="BS511" s="41"/>
      <c r="BT511" s="2" t="s">
        <v>3506</v>
      </c>
    </row>
    <row r="512" spans="1:72" s="3" customFormat="1" ht="14.4" x14ac:dyDescent="0.3">
      <c r="A512" s="217" t="s">
        <v>957</v>
      </c>
      <c r="B512" s="218"/>
      <c r="C512" s="218"/>
      <c r="D512" s="218"/>
      <c r="E512" s="218"/>
      <c r="F512" s="218"/>
      <c r="G512" s="218"/>
      <c r="H512" s="218"/>
      <c r="I512" s="218"/>
      <c r="J512" s="218"/>
      <c r="K512" s="219"/>
      <c r="L512" s="61">
        <v>22134.86</v>
      </c>
      <c r="M512" s="61"/>
      <c r="N512" s="61"/>
      <c r="O512" s="61"/>
      <c r="BS512" s="41"/>
      <c r="BT512" s="2" t="s">
        <v>957</v>
      </c>
    </row>
    <row r="513" spans="1:72" s="3" customFormat="1" ht="14.4" x14ac:dyDescent="0.3">
      <c r="A513" s="217" t="s">
        <v>2012</v>
      </c>
      <c r="B513" s="218"/>
      <c r="C513" s="218"/>
      <c r="D513" s="218"/>
      <c r="E513" s="218"/>
      <c r="F513" s="218"/>
      <c r="G513" s="218"/>
      <c r="H513" s="218"/>
      <c r="I513" s="218"/>
      <c r="J513" s="218"/>
      <c r="K513" s="219"/>
      <c r="L513" s="61"/>
      <c r="M513" s="61"/>
      <c r="N513" s="61"/>
      <c r="O513" s="61"/>
      <c r="BS513" s="41"/>
      <c r="BT513" s="2" t="s">
        <v>2012</v>
      </c>
    </row>
    <row r="514" spans="1:72" s="3" customFormat="1" ht="14.4" x14ac:dyDescent="0.3">
      <c r="A514" s="217" t="s">
        <v>3507</v>
      </c>
      <c r="B514" s="218"/>
      <c r="C514" s="218"/>
      <c r="D514" s="218"/>
      <c r="E514" s="218"/>
      <c r="F514" s="218"/>
      <c r="G514" s="218"/>
      <c r="H514" s="218"/>
      <c r="I514" s="218"/>
      <c r="J514" s="218"/>
      <c r="K514" s="219"/>
      <c r="L514" s="61">
        <v>119329.89</v>
      </c>
      <c r="M514" s="61">
        <v>65148.51</v>
      </c>
      <c r="N514" s="61"/>
      <c r="O514" s="61">
        <v>54181.38</v>
      </c>
      <c r="BS514" s="41"/>
      <c r="BT514" s="2" t="s">
        <v>3507</v>
      </c>
    </row>
    <row r="515" spans="1:72" s="3" customFormat="1" ht="14.4" x14ac:dyDescent="0.3">
      <c r="A515" s="217" t="s">
        <v>3508</v>
      </c>
      <c r="B515" s="218"/>
      <c r="C515" s="218"/>
      <c r="D515" s="218"/>
      <c r="E515" s="218"/>
      <c r="F515" s="218"/>
      <c r="G515" s="218"/>
      <c r="H515" s="218"/>
      <c r="I515" s="218"/>
      <c r="J515" s="218"/>
      <c r="K515" s="219"/>
      <c r="L515" s="61">
        <v>57982.17</v>
      </c>
      <c r="M515" s="61"/>
      <c r="N515" s="61"/>
      <c r="O515" s="61"/>
      <c r="BS515" s="41"/>
      <c r="BT515" s="2" t="s">
        <v>3508</v>
      </c>
    </row>
    <row r="516" spans="1:72" s="3" customFormat="1" ht="14.4" x14ac:dyDescent="0.3">
      <c r="A516" s="217" t="s">
        <v>3509</v>
      </c>
      <c r="B516" s="218"/>
      <c r="C516" s="218"/>
      <c r="D516" s="218"/>
      <c r="E516" s="218"/>
      <c r="F516" s="218"/>
      <c r="G516" s="218"/>
      <c r="H516" s="218"/>
      <c r="I516" s="218"/>
      <c r="J516" s="218"/>
      <c r="K516" s="219"/>
      <c r="L516" s="61">
        <v>26059.4</v>
      </c>
      <c r="M516" s="61"/>
      <c r="N516" s="61"/>
      <c r="O516" s="61"/>
      <c r="BS516" s="41"/>
      <c r="BT516" s="2" t="s">
        <v>3509</v>
      </c>
    </row>
    <row r="517" spans="1:72" s="3" customFormat="1" ht="14.4" x14ac:dyDescent="0.3">
      <c r="A517" s="217" t="s">
        <v>957</v>
      </c>
      <c r="B517" s="218"/>
      <c r="C517" s="218"/>
      <c r="D517" s="218"/>
      <c r="E517" s="218"/>
      <c r="F517" s="218"/>
      <c r="G517" s="218"/>
      <c r="H517" s="218"/>
      <c r="I517" s="218"/>
      <c r="J517" s="218"/>
      <c r="K517" s="219"/>
      <c r="L517" s="61">
        <v>203371.46</v>
      </c>
      <c r="M517" s="61"/>
      <c r="N517" s="61"/>
      <c r="O517" s="61"/>
      <c r="BS517" s="41"/>
      <c r="BT517" s="2" t="s">
        <v>957</v>
      </c>
    </row>
    <row r="518" spans="1:72" s="3" customFormat="1" ht="14.4" x14ac:dyDescent="0.3">
      <c r="A518" s="217" t="s">
        <v>958</v>
      </c>
      <c r="B518" s="218"/>
      <c r="C518" s="218"/>
      <c r="D518" s="218"/>
      <c r="E518" s="218"/>
      <c r="F518" s="218"/>
      <c r="G518" s="218"/>
      <c r="H518" s="218"/>
      <c r="I518" s="218"/>
      <c r="J518" s="218"/>
      <c r="K518" s="219"/>
      <c r="L518" s="61">
        <v>70744366.290000007</v>
      </c>
      <c r="M518" s="61"/>
      <c r="N518" s="61"/>
      <c r="O518" s="61"/>
      <c r="BS518" s="41"/>
      <c r="BT518" s="2" t="s">
        <v>958</v>
      </c>
    </row>
    <row r="519" spans="1:72" s="3" customFormat="1" ht="14.4" x14ac:dyDescent="0.3">
      <c r="A519" s="217" t="s">
        <v>959</v>
      </c>
      <c r="B519" s="218"/>
      <c r="C519" s="218"/>
      <c r="D519" s="218"/>
      <c r="E519" s="218"/>
      <c r="F519" s="218"/>
      <c r="G519" s="218"/>
      <c r="H519" s="218"/>
      <c r="I519" s="218"/>
      <c r="J519" s="218"/>
      <c r="K519" s="219"/>
      <c r="L519" s="61"/>
      <c r="M519" s="61"/>
      <c r="N519" s="61"/>
      <c r="O519" s="61"/>
      <c r="BS519" s="41"/>
      <c r="BT519" s="2" t="s">
        <v>959</v>
      </c>
    </row>
    <row r="520" spans="1:72" s="3" customFormat="1" ht="14.4" x14ac:dyDescent="0.3">
      <c r="A520" s="217" t="s">
        <v>960</v>
      </c>
      <c r="B520" s="218"/>
      <c r="C520" s="218"/>
      <c r="D520" s="218"/>
      <c r="E520" s="218"/>
      <c r="F520" s="218"/>
      <c r="G520" s="218"/>
      <c r="H520" s="218"/>
      <c r="I520" s="218"/>
      <c r="J520" s="218"/>
      <c r="K520" s="219"/>
      <c r="L520" s="61"/>
      <c r="M520" s="61"/>
      <c r="N520" s="61"/>
      <c r="O520" s="61"/>
      <c r="BS520" s="41"/>
      <c r="BT520" s="2" t="s">
        <v>960</v>
      </c>
    </row>
    <row r="521" spans="1:72" s="3" customFormat="1" ht="20.399999999999999" x14ac:dyDescent="0.3">
      <c r="A521" s="217" t="s">
        <v>3510</v>
      </c>
      <c r="B521" s="218"/>
      <c r="C521" s="218"/>
      <c r="D521" s="218"/>
      <c r="E521" s="218"/>
      <c r="F521" s="218"/>
      <c r="G521" s="218"/>
      <c r="H521" s="218"/>
      <c r="I521" s="218"/>
      <c r="J521" s="218"/>
      <c r="K521" s="219"/>
      <c r="L521" s="61">
        <v>2496622.62</v>
      </c>
      <c r="M521" s="61">
        <v>1753495.94</v>
      </c>
      <c r="N521" s="61" t="s">
        <v>3511</v>
      </c>
      <c r="O521" s="61">
        <v>361304.67</v>
      </c>
      <c r="BS521" s="41"/>
      <c r="BT521" s="2" t="s">
        <v>3510</v>
      </c>
    </row>
    <row r="522" spans="1:72" s="3" customFormat="1" ht="14.4" x14ac:dyDescent="0.3">
      <c r="A522" s="217" t="s">
        <v>3512</v>
      </c>
      <c r="B522" s="218"/>
      <c r="C522" s="218"/>
      <c r="D522" s="218"/>
      <c r="E522" s="218"/>
      <c r="F522" s="218"/>
      <c r="G522" s="218"/>
      <c r="H522" s="218"/>
      <c r="I522" s="218"/>
      <c r="J522" s="218"/>
      <c r="K522" s="219"/>
      <c r="L522" s="61">
        <v>1764205.65</v>
      </c>
      <c r="M522" s="61"/>
      <c r="N522" s="61"/>
      <c r="O522" s="61"/>
      <c r="BS522" s="41"/>
      <c r="BT522" s="2" t="s">
        <v>3512</v>
      </c>
    </row>
    <row r="523" spans="1:72" s="3" customFormat="1" ht="14.4" x14ac:dyDescent="0.3">
      <c r="A523" s="217" t="s">
        <v>3513</v>
      </c>
      <c r="B523" s="218"/>
      <c r="C523" s="218"/>
      <c r="D523" s="218"/>
      <c r="E523" s="218"/>
      <c r="F523" s="218"/>
      <c r="G523" s="218"/>
      <c r="H523" s="218"/>
      <c r="I523" s="218"/>
      <c r="J523" s="218"/>
      <c r="K523" s="219"/>
      <c r="L523" s="61">
        <v>927572.04</v>
      </c>
      <c r="M523" s="61"/>
      <c r="N523" s="61"/>
      <c r="O523" s="61"/>
      <c r="BS523" s="41"/>
      <c r="BT523" s="2" t="s">
        <v>3513</v>
      </c>
    </row>
    <row r="524" spans="1:72" s="3" customFormat="1" ht="14.4" x14ac:dyDescent="0.3">
      <c r="A524" s="217" t="s">
        <v>957</v>
      </c>
      <c r="B524" s="218"/>
      <c r="C524" s="218"/>
      <c r="D524" s="218"/>
      <c r="E524" s="218"/>
      <c r="F524" s="218"/>
      <c r="G524" s="218"/>
      <c r="H524" s="218"/>
      <c r="I524" s="218"/>
      <c r="J524" s="218"/>
      <c r="K524" s="219"/>
      <c r="L524" s="61">
        <v>5188400.3099999996</v>
      </c>
      <c r="M524" s="61"/>
      <c r="N524" s="61"/>
      <c r="O524" s="61"/>
      <c r="BS524" s="41"/>
      <c r="BT524" s="2" t="s">
        <v>957</v>
      </c>
    </row>
    <row r="525" spans="1:72" s="3" customFormat="1" ht="14.4" x14ac:dyDescent="0.3">
      <c r="A525" s="217" t="s">
        <v>979</v>
      </c>
      <c r="B525" s="218"/>
      <c r="C525" s="218"/>
      <c r="D525" s="218"/>
      <c r="E525" s="218"/>
      <c r="F525" s="218"/>
      <c r="G525" s="218"/>
      <c r="H525" s="218"/>
      <c r="I525" s="218"/>
      <c r="J525" s="218"/>
      <c r="K525" s="219"/>
      <c r="L525" s="61"/>
      <c r="M525" s="61"/>
      <c r="N525" s="61"/>
      <c r="O525" s="61"/>
      <c r="BS525" s="41"/>
      <c r="BT525" s="2" t="s">
        <v>979</v>
      </c>
    </row>
    <row r="526" spans="1:72" s="3" customFormat="1" ht="14.4" x14ac:dyDescent="0.3">
      <c r="A526" s="217" t="s">
        <v>3514</v>
      </c>
      <c r="B526" s="218"/>
      <c r="C526" s="218"/>
      <c r="D526" s="218"/>
      <c r="E526" s="218"/>
      <c r="F526" s="218"/>
      <c r="G526" s="218"/>
      <c r="H526" s="218"/>
      <c r="I526" s="218"/>
      <c r="J526" s="218"/>
      <c r="K526" s="219"/>
      <c r="L526" s="61">
        <v>325304.90999999997</v>
      </c>
      <c r="M526" s="61">
        <v>313379.55</v>
      </c>
      <c r="N526" s="61"/>
      <c r="O526" s="61">
        <v>11925.36</v>
      </c>
      <c r="BS526" s="41"/>
      <c r="BT526" s="2" t="s">
        <v>3514</v>
      </c>
    </row>
    <row r="527" spans="1:72" s="3" customFormat="1" ht="14.4" x14ac:dyDescent="0.3">
      <c r="A527" s="217" t="s">
        <v>3515</v>
      </c>
      <c r="B527" s="218"/>
      <c r="C527" s="218"/>
      <c r="D527" s="218"/>
      <c r="E527" s="218"/>
      <c r="F527" s="218"/>
      <c r="G527" s="218"/>
      <c r="H527" s="218"/>
      <c r="I527" s="218"/>
      <c r="J527" s="218"/>
      <c r="K527" s="219"/>
      <c r="L527" s="61">
        <v>297710.57</v>
      </c>
      <c r="M527" s="61"/>
      <c r="N527" s="61"/>
      <c r="O527" s="61"/>
      <c r="BS527" s="41"/>
      <c r="BT527" s="2" t="s">
        <v>3515</v>
      </c>
    </row>
    <row r="528" spans="1:72" s="3" customFormat="1" ht="14.4" x14ac:dyDescent="0.3">
      <c r="A528" s="217" t="s">
        <v>3516</v>
      </c>
      <c r="B528" s="218"/>
      <c r="C528" s="218"/>
      <c r="D528" s="218"/>
      <c r="E528" s="218"/>
      <c r="F528" s="218"/>
      <c r="G528" s="218"/>
      <c r="H528" s="218"/>
      <c r="I528" s="218"/>
      <c r="J528" s="218"/>
      <c r="K528" s="219"/>
      <c r="L528" s="61">
        <v>166091.16</v>
      </c>
      <c r="M528" s="61"/>
      <c r="N528" s="61"/>
      <c r="O528" s="61"/>
      <c r="BS528" s="41"/>
      <c r="BT528" s="2" t="s">
        <v>3516</v>
      </c>
    </row>
    <row r="529" spans="1:72" s="3" customFormat="1" ht="14.4" x14ac:dyDescent="0.3">
      <c r="A529" s="217" t="s">
        <v>957</v>
      </c>
      <c r="B529" s="218"/>
      <c r="C529" s="218"/>
      <c r="D529" s="218"/>
      <c r="E529" s="218"/>
      <c r="F529" s="218"/>
      <c r="G529" s="218"/>
      <c r="H529" s="218"/>
      <c r="I529" s="218"/>
      <c r="J529" s="218"/>
      <c r="K529" s="219"/>
      <c r="L529" s="61">
        <v>789106.64</v>
      </c>
      <c r="M529" s="61"/>
      <c r="N529" s="61"/>
      <c r="O529" s="61"/>
      <c r="BS529" s="41"/>
      <c r="BT529" s="2" t="s">
        <v>957</v>
      </c>
    </row>
    <row r="530" spans="1:72" s="3" customFormat="1" ht="14.4" x14ac:dyDescent="0.3">
      <c r="A530" s="217" t="s">
        <v>958</v>
      </c>
      <c r="B530" s="218"/>
      <c r="C530" s="218"/>
      <c r="D530" s="218"/>
      <c r="E530" s="218"/>
      <c r="F530" s="218"/>
      <c r="G530" s="218"/>
      <c r="H530" s="218"/>
      <c r="I530" s="218"/>
      <c r="J530" s="218"/>
      <c r="K530" s="219"/>
      <c r="L530" s="61">
        <v>5977506.9500000002</v>
      </c>
      <c r="M530" s="61"/>
      <c r="N530" s="61"/>
      <c r="O530" s="61"/>
      <c r="BS530" s="41"/>
      <c r="BT530" s="2" t="s">
        <v>958</v>
      </c>
    </row>
    <row r="531" spans="1:72" s="3" customFormat="1" ht="14.4" x14ac:dyDescent="0.3">
      <c r="A531" s="217" t="s">
        <v>983</v>
      </c>
      <c r="B531" s="218"/>
      <c r="C531" s="218"/>
      <c r="D531" s="218"/>
      <c r="E531" s="218"/>
      <c r="F531" s="218"/>
      <c r="G531" s="218"/>
      <c r="H531" s="218"/>
      <c r="I531" s="218"/>
      <c r="J531" s="218"/>
      <c r="K531" s="219"/>
      <c r="L531" s="61"/>
      <c r="M531" s="61"/>
      <c r="N531" s="61"/>
      <c r="O531" s="61"/>
      <c r="BS531" s="41"/>
      <c r="BT531" s="2" t="s">
        <v>983</v>
      </c>
    </row>
    <row r="532" spans="1:72" s="3" customFormat="1" ht="14.4" x14ac:dyDescent="0.3">
      <c r="A532" s="217" t="s">
        <v>986</v>
      </c>
      <c r="B532" s="218"/>
      <c r="C532" s="218"/>
      <c r="D532" s="218"/>
      <c r="E532" s="218"/>
      <c r="F532" s="218"/>
      <c r="G532" s="218"/>
      <c r="H532" s="218"/>
      <c r="I532" s="218"/>
      <c r="J532" s="218"/>
      <c r="K532" s="219"/>
      <c r="L532" s="61"/>
      <c r="M532" s="61"/>
      <c r="N532" s="61"/>
      <c r="O532" s="61"/>
      <c r="BS532" s="41"/>
      <c r="BT532" s="2" t="s">
        <v>986</v>
      </c>
    </row>
    <row r="533" spans="1:72" s="3" customFormat="1" ht="14.4" x14ac:dyDescent="0.3">
      <c r="A533" s="217" t="s">
        <v>3517</v>
      </c>
      <c r="B533" s="218"/>
      <c r="C533" s="218"/>
      <c r="D533" s="218"/>
      <c r="E533" s="218"/>
      <c r="F533" s="218"/>
      <c r="G533" s="218"/>
      <c r="H533" s="218"/>
      <c r="I533" s="218"/>
      <c r="J533" s="218"/>
      <c r="K533" s="219"/>
      <c r="L533" s="61">
        <v>7153592.8300000001</v>
      </c>
      <c r="M533" s="61"/>
      <c r="N533" s="61"/>
      <c r="O533" s="61"/>
      <c r="BS533" s="41"/>
      <c r="BT533" s="2" t="s">
        <v>3517</v>
      </c>
    </row>
    <row r="534" spans="1:72" s="3" customFormat="1" ht="14.4" x14ac:dyDescent="0.3">
      <c r="A534" s="217" t="s">
        <v>958</v>
      </c>
      <c r="B534" s="218"/>
      <c r="C534" s="218"/>
      <c r="D534" s="218"/>
      <c r="E534" s="218"/>
      <c r="F534" s="218"/>
      <c r="G534" s="218"/>
      <c r="H534" s="218"/>
      <c r="I534" s="218"/>
      <c r="J534" s="218"/>
      <c r="K534" s="219"/>
      <c r="L534" s="61">
        <v>7153592.8300000001</v>
      </c>
      <c r="M534" s="61"/>
      <c r="N534" s="61"/>
      <c r="O534" s="61"/>
      <c r="BS534" s="41"/>
      <c r="BT534" s="2" t="s">
        <v>958</v>
      </c>
    </row>
    <row r="535" spans="1:72" s="3" customFormat="1" ht="14.4" x14ac:dyDescent="0.3">
      <c r="A535" s="217" t="s">
        <v>988</v>
      </c>
      <c r="B535" s="218"/>
      <c r="C535" s="218"/>
      <c r="D535" s="218"/>
      <c r="E535" s="218"/>
      <c r="F535" s="218"/>
      <c r="G535" s="218"/>
      <c r="H535" s="218"/>
      <c r="I535" s="218"/>
      <c r="J535" s="218"/>
      <c r="K535" s="219"/>
      <c r="L535" s="61">
        <v>83875466.069999993</v>
      </c>
      <c r="M535" s="61"/>
      <c r="N535" s="61"/>
      <c r="O535" s="61"/>
      <c r="BS535" s="41"/>
      <c r="BT535" s="2" t="s">
        <v>988</v>
      </c>
    </row>
    <row r="536" spans="1:72" s="3" customFormat="1" ht="14.4" x14ac:dyDescent="0.3">
      <c r="A536" s="217" t="s">
        <v>989</v>
      </c>
      <c r="B536" s="218"/>
      <c r="C536" s="218"/>
      <c r="D536" s="218"/>
      <c r="E536" s="218"/>
      <c r="F536" s="218"/>
      <c r="G536" s="218"/>
      <c r="H536" s="218"/>
      <c r="I536" s="218"/>
      <c r="J536" s="218"/>
      <c r="K536" s="219"/>
      <c r="L536" s="61"/>
      <c r="M536" s="61"/>
      <c r="N536" s="61"/>
      <c r="O536" s="61"/>
      <c r="BS536" s="41"/>
      <c r="BT536" s="2" t="s">
        <v>989</v>
      </c>
    </row>
    <row r="537" spans="1:72" s="3" customFormat="1" ht="14.4" x14ac:dyDescent="0.3">
      <c r="A537" s="217" t="s">
        <v>1254</v>
      </c>
      <c r="B537" s="218"/>
      <c r="C537" s="218"/>
      <c r="D537" s="218"/>
      <c r="E537" s="218"/>
      <c r="F537" s="218"/>
      <c r="G537" s="218"/>
      <c r="H537" s="218"/>
      <c r="I537" s="218"/>
      <c r="J537" s="218"/>
      <c r="K537" s="219"/>
      <c r="L537" s="61">
        <v>2140133.69</v>
      </c>
      <c r="M537" s="61"/>
      <c r="N537" s="61"/>
      <c r="O537" s="61"/>
      <c r="BS537" s="41"/>
      <c r="BT537" s="2" t="s">
        <v>1254</v>
      </c>
    </row>
    <row r="538" spans="1:72" s="3" customFormat="1" ht="14.4" x14ac:dyDescent="0.3">
      <c r="A538" s="217" t="s">
        <v>990</v>
      </c>
      <c r="B538" s="218"/>
      <c r="C538" s="218"/>
      <c r="D538" s="218"/>
      <c r="E538" s="218"/>
      <c r="F538" s="218"/>
      <c r="G538" s="218"/>
      <c r="H538" s="218"/>
      <c r="I538" s="218"/>
      <c r="J538" s="218"/>
      <c r="K538" s="219"/>
      <c r="L538" s="61">
        <v>70946271.379999995</v>
      </c>
      <c r="M538" s="61"/>
      <c r="N538" s="61"/>
      <c r="O538" s="61"/>
      <c r="BS538" s="41"/>
      <c r="BT538" s="2" t="s">
        <v>990</v>
      </c>
    </row>
    <row r="539" spans="1:72" s="3" customFormat="1" ht="14.4" x14ac:dyDescent="0.3">
      <c r="A539" s="217" t="s">
        <v>991</v>
      </c>
      <c r="B539" s="218"/>
      <c r="C539" s="218"/>
      <c r="D539" s="218"/>
      <c r="E539" s="218"/>
      <c r="F539" s="218"/>
      <c r="G539" s="218"/>
      <c r="H539" s="218"/>
      <c r="I539" s="218"/>
      <c r="J539" s="218"/>
      <c r="K539" s="219"/>
      <c r="L539" s="61">
        <v>383520.45</v>
      </c>
      <c r="M539" s="61"/>
      <c r="N539" s="61"/>
      <c r="O539" s="61"/>
      <c r="BS539" s="41"/>
      <c r="BT539" s="2" t="s">
        <v>991</v>
      </c>
    </row>
    <row r="540" spans="1:72" s="3" customFormat="1" ht="14.4" x14ac:dyDescent="0.3">
      <c r="A540" s="217" t="s">
        <v>1255</v>
      </c>
      <c r="B540" s="218"/>
      <c r="C540" s="218"/>
      <c r="D540" s="218"/>
      <c r="E540" s="218"/>
      <c r="F540" s="218"/>
      <c r="G540" s="218"/>
      <c r="H540" s="218"/>
      <c r="I540" s="218"/>
      <c r="J540" s="218"/>
      <c r="K540" s="219"/>
      <c r="L540" s="61">
        <v>65272.77</v>
      </c>
      <c r="M540" s="61"/>
      <c r="N540" s="61"/>
      <c r="O540" s="61"/>
      <c r="BS540" s="41"/>
      <c r="BT540" s="2" t="s">
        <v>1255</v>
      </c>
    </row>
    <row r="541" spans="1:72" s="3" customFormat="1" ht="14.4" x14ac:dyDescent="0.3">
      <c r="A541" s="217" t="s">
        <v>993</v>
      </c>
      <c r="B541" s="218"/>
      <c r="C541" s="218"/>
      <c r="D541" s="218"/>
      <c r="E541" s="218"/>
      <c r="F541" s="218"/>
      <c r="G541" s="218"/>
      <c r="H541" s="218"/>
      <c r="I541" s="218"/>
      <c r="J541" s="218"/>
      <c r="K541" s="219"/>
      <c r="L541" s="61">
        <v>7153592.8300000001</v>
      </c>
      <c r="M541" s="61"/>
      <c r="N541" s="61"/>
      <c r="O541" s="61"/>
      <c r="BS541" s="41"/>
      <c r="BT541" s="2" t="s">
        <v>993</v>
      </c>
    </row>
    <row r="542" spans="1:72" s="3" customFormat="1" ht="14.4" x14ac:dyDescent="0.3">
      <c r="A542" s="217" t="s">
        <v>994</v>
      </c>
      <c r="B542" s="218"/>
      <c r="C542" s="218"/>
      <c r="D542" s="218"/>
      <c r="E542" s="218"/>
      <c r="F542" s="218"/>
      <c r="G542" s="218"/>
      <c r="H542" s="218"/>
      <c r="I542" s="218"/>
      <c r="J542" s="218"/>
      <c r="K542" s="219"/>
      <c r="L542" s="61">
        <v>2127764.79</v>
      </c>
      <c r="M542" s="61"/>
      <c r="N542" s="61"/>
      <c r="O542" s="61"/>
      <c r="BS542" s="41"/>
      <c r="BT542" s="2" t="s">
        <v>994</v>
      </c>
    </row>
    <row r="543" spans="1:72" s="3" customFormat="1" ht="14.4" x14ac:dyDescent="0.3">
      <c r="A543" s="217" t="s">
        <v>995</v>
      </c>
      <c r="B543" s="218"/>
      <c r="C543" s="218"/>
      <c r="D543" s="218"/>
      <c r="E543" s="218"/>
      <c r="F543" s="218"/>
      <c r="G543" s="218"/>
      <c r="H543" s="218"/>
      <c r="I543" s="218"/>
      <c r="J543" s="218"/>
      <c r="K543" s="219"/>
      <c r="L543" s="61">
        <v>1124182.93</v>
      </c>
      <c r="M543" s="61"/>
      <c r="N543" s="61"/>
      <c r="O543" s="61"/>
      <c r="BS543" s="41"/>
      <c r="BT543" s="2" t="s">
        <v>995</v>
      </c>
    </row>
    <row r="544" spans="1:72" s="3" customFormat="1" ht="14.4" x14ac:dyDescent="0.3">
      <c r="A544" s="217" t="s">
        <v>996</v>
      </c>
      <c r="B544" s="218"/>
      <c r="C544" s="218"/>
      <c r="D544" s="218"/>
      <c r="E544" s="218"/>
      <c r="F544" s="218"/>
      <c r="G544" s="218"/>
      <c r="H544" s="218"/>
      <c r="I544" s="218"/>
      <c r="J544" s="218"/>
      <c r="K544" s="219"/>
      <c r="L544" s="61">
        <v>76721873.239999995</v>
      </c>
      <c r="M544" s="61"/>
      <c r="N544" s="61"/>
      <c r="O544" s="61"/>
      <c r="BS544" s="41"/>
      <c r="BT544" s="2" t="s">
        <v>996</v>
      </c>
    </row>
    <row r="545" spans="1:74" s="3" customFormat="1" ht="14.4" x14ac:dyDescent="0.3">
      <c r="A545" s="217" t="s">
        <v>997</v>
      </c>
      <c r="B545" s="218"/>
      <c r="C545" s="218"/>
      <c r="D545" s="218"/>
      <c r="E545" s="218"/>
      <c r="F545" s="218"/>
      <c r="G545" s="218"/>
      <c r="H545" s="218"/>
      <c r="I545" s="218"/>
      <c r="J545" s="218"/>
      <c r="K545" s="219"/>
      <c r="L545" s="61">
        <v>3989537.41</v>
      </c>
      <c r="M545" s="61"/>
      <c r="N545" s="61"/>
      <c r="O545" s="61"/>
      <c r="BS545" s="41"/>
      <c r="BT545" s="2" t="s">
        <v>997</v>
      </c>
    </row>
    <row r="546" spans="1:74" s="3" customFormat="1" ht="14.4" x14ac:dyDescent="0.3">
      <c r="A546" s="220" t="s">
        <v>988</v>
      </c>
      <c r="B546" s="221"/>
      <c r="C546" s="221"/>
      <c r="D546" s="221"/>
      <c r="E546" s="221"/>
      <c r="F546" s="221"/>
      <c r="G546" s="221"/>
      <c r="H546" s="221"/>
      <c r="I546" s="221"/>
      <c r="J546" s="221"/>
      <c r="K546" s="222"/>
      <c r="L546" s="39">
        <v>80711410.650000006</v>
      </c>
      <c r="M546" s="39"/>
      <c r="N546" s="39"/>
      <c r="O546" s="39"/>
      <c r="BS546" s="41"/>
      <c r="BU546" s="41" t="s">
        <v>988</v>
      </c>
    </row>
    <row r="547" spans="1:74" s="3" customFormat="1" ht="14.4" x14ac:dyDescent="0.3">
      <c r="A547" s="217" t="s">
        <v>998</v>
      </c>
      <c r="B547" s="218"/>
      <c r="C547" s="218"/>
      <c r="D547" s="218"/>
      <c r="E547" s="218"/>
      <c r="F547" s="218"/>
      <c r="G547" s="218"/>
      <c r="H547" s="218"/>
      <c r="I547" s="218"/>
      <c r="J547" s="218"/>
      <c r="K547" s="219"/>
      <c r="L547" s="61">
        <v>1694939.62</v>
      </c>
      <c r="M547" s="61"/>
      <c r="N547" s="61"/>
      <c r="O547" s="61"/>
      <c r="BS547" s="41"/>
      <c r="BT547" s="2" t="s">
        <v>998</v>
      </c>
      <c r="BU547" s="41"/>
    </row>
    <row r="548" spans="1:74" s="3" customFormat="1" ht="14.4" x14ac:dyDescent="0.3">
      <c r="A548" s="217" t="s">
        <v>999</v>
      </c>
      <c r="B548" s="218"/>
      <c r="C548" s="218"/>
      <c r="D548" s="218"/>
      <c r="E548" s="218"/>
      <c r="F548" s="218"/>
      <c r="G548" s="218"/>
      <c r="H548" s="218"/>
      <c r="I548" s="218"/>
      <c r="J548" s="218"/>
      <c r="K548" s="219"/>
      <c r="L548" s="61">
        <v>2824899.37</v>
      </c>
      <c r="M548" s="61"/>
      <c r="N548" s="61"/>
      <c r="O548" s="61"/>
      <c r="BS548" s="41"/>
      <c r="BT548" s="2" t="s">
        <v>999</v>
      </c>
      <c r="BU548" s="41"/>
    </row>
    <row r="549" spans="1:74" s="3" customFormat="1" ht="14.4" x14ac:dyDescent="0.3">
      <c r="A549" s="217" t="s">
        <v>1000</v>
      </c>
      <c r="B549" s="218"/>
      <c r="C549" s="218"/>
      <c r="D549" s="218"/>
      <c r="E549" s="218"/>
      <c r="F549" s="218"/>
      <c r="G549" s="218"/>
      <c r="H549" s="218"/>
      <c r="I549" s="218"/>
      <c r="J549" s="218"/>
      <c r="K549" s="219"/>
      <c r="L549" s="61">
        <v>2017785.27</v>
      </c>
      <c r="M549" s="61"/>
      <c r="N549" s="61"/>
      <c r="O549" s="61"/>
      <c r="BS549" s="41"/>
      <c r="BT549" s="2" t="s">
        <v>1000</v>
      </c>
      <c r="BU549" s="41"/>
    </row>
    <row r="550" spans="1:74" s="3" customFormat="1" ht="14.4" x14ac:dyDescent="0.3">
      <c r="A550" s="217" t="s">
        <v>1001</v>
      </c>
      <c r="B550" s="218"/>
      <c r="C550" s="218"/>
      <c r="D550" s="218"/>
      <c r="E550" s="218"/>
      <c r="F550" s="218"/>
      <c r="G550" s="218"/>
      <c r="H550" s="218"/>
      <c r="I550" s="218"/>
      <c r="J550" s="218"/>
      <c r="K550" s="219"/>
      <c r="L550" s="61">
        <v>1614228.21</v>
      </c>
      <c r="M550" s="61"/>
      <c r="N550" s="61"/>
      <c r="O550" s="61"/>
      <c r="BS550" s="41"/>
      <c r="BT550" s="2" t="s">
        <v>1001</v>
      </c>
      <c r="BU550" s="41"/>
    </row>
    <row r="551" spans="1:74" s="3" customFormat="1" ht="14.4" x14ac:dyDescent="0.3">
      <c r="A551" s="220" t="s">
        <v>988</v>
      </c>
      <c r="B551" s="221"/>
      <c r="C551" s="221"/>
      <c r="D551" s="221"/>
      <c r="E551" s="221"/>
      <c r="F551" s="221"/>
      <c r="G551" s="221"/>
      <c r="H551" s="221"/>
      <c r="I551" s="221"/>
      <c r="J551" s="221"/>
      <c r="K551" s="222"/>
      <c r="L551" s="39">
        <v>88863263.120000005</v>
      </c>
      <c r="M551" s="39"/>
      <c r="N551" s="39"/>
      <c r="O551" s="39"/>
      <c r="BS551" s="41"/>
      <c r="BU551" s="41" t="s">
        <v>988</v>
      </c>
    </row>
    <row r="552" spans="1:74" s="3" customFormat="1" ht="14.4" x14ac:dyDescent="0.3">
      <c r="A552" s="217" t="s">
        <v>3518</v>
      </c>
      <c r="B552" s="218"/>
      <c r="C552" s="218"/>
      <c r="D552" s="218"/>
      <c r="E552" s="218"/>
      <c r="F552" s="218"/>
      <c r="G552" s="218"/>
      <c r="H552" s="218"/>
      <c r="I552" s="218"/>
      <c r="J552" s="218"/>
      <c r="K552" s="219"/>
      <c r="L552" s="61">
        <v>96016855.950000003</v>
      </c>
      <c r="M552" s="61"/>
      <c r="N552" s="61"/>
      <c r="O552" s="61"/>
      <c r="BS552" s="41"/>
      <c r="BT552" s="2" t="s">
        <v>3518</v>
      </c>
      <c r="BU552" s="41"/>
    </row>
    <row r="553" spans="1:74" s="3" customFormat="1" ht="14.4" x14ac:dyDescent="0.3">
      <c r="A553" s="217" t="s">
        <v>1003</v>
      </c>
      <c r="B553" s="218"/>
      <c r="C553" s="218"/>
      <c r="D553" s="218"/>
      <c r="E553" s="218"/>
      <c r="F553" s="218"/>
      <c r="G553" s="218"/>
      <c r="H553" s="218"/>
      <c r="I553" s="218"/>
      <c r="J553" s="218"/>
      <c r="K553" s="219"/>
      <c r="L553" s="61">
        <v>2880505.68</v>
      </c>
      <c r="M553" s="61"/>
      <c r="N553" s="61"/>
      <c r="O553" s="61"/>
      <c r="BS553" s="41"/>
      <c r="BT553" s="2" t="s">
        <v>1003</v>
      </c>
      <c r="BU553" s="41"/>
    </row>
    <row r="554" spans="1:74" s="3" customFormat="1" ht="14.4" x14ac:dyDescent="0.3">
      <c r="A554" s="220" t="s">
        <v>1004</v>
      </c>
      <c r="B554" s="221"/>
      <c r="C554" s="221"/>
      <c r="D554" s="221"/>
      <c r="E554" s="221"/>
      <c r="F554" s="221"/>
      <c r="G554" s="221"/>
      <c r="H554" s="221"/>
      <c r="I554" s="221"/>
      <c r="J554" s="221"/>
      <c r="K554" s="222"/>
      <c r="L554" s="39">
        <v>98897361.629999995</v>
      </c>
      <c r="M554" s="39"/>
      <c r="N554" s="39"/>
      <c r="O554" s="39"/>
      <c r="BS554" s="41"/>
      <c r="BU554" s="41" t="s">
        <v>1004</v>
      </c>
    </row>
    <row r="555" spans="1:74" s="3" customFormat="1" ht="14.4" x14ac:dyDescent="0.3">
      <c r="A555" s="217" t="s">
        <v>1005</v>
      </c>
      <c r="B555" s="218"/>
      <c r="C555" s="218"/>
      <c r="D555" s="218"/>
      <c r="E555" s="218"/>
      <c r="F555" s="218"/>
      <c r="G555" s="218"/>
      <c r="H555" s="218"/>
      <c r="I555" s="218"/>
      <c r="J555" s="218"/>
      <c r="K555" s="219"/>
      <c r="L555" s="61">
        <v>19779472.329999998</v>
      </c>
      <c r="M555" s="61"/>
      <c r="N555" s="61"/>
      <c r="O555" s="61"/>
      <c r="BS555" s="41"/>
      <c r="BT555" s="2" t="s">
        <v>1005</v>
      </c>
      <c r="BU555" s="41"/>
    </row>
    <row r="556" spans="1:74" s="3" customFormat="1" ht="14.4" x14ac:dyDescent="0.3">
      <c r="A556" s="220" t="s">
        <v>1006</v>
      </c>
      <c r="B556" s="221"/>
      <c r="C556" s="221"/>
      <c r="D556" s="221"/>
      <c r="E556" s="221"/>
      <c r="F556" s="221"/>
      <c r="G556" s="221"/>
      <c r="H556" s="221"/>
      <c r="I556" s="221"/>
      <c r="J556" s="221"/>
      <c r="K556" s="222"/>
      <c r="L556" s="39">
        <v>118676833.95999999</v>
      </c>
      <c r="M556" s="39"/>
      <c r="N556" s="39"/>
      <c r="O556" s="39"/>
      <c r="BS556" s="41"/>
      <c r="BU556" s="41"/>
      <c r="BV556" s="41" t="s">
        <v>1006</v>
      </c>
    </row>
    <row r="557" spans="1:74" s="3" customFormat="1" ht="53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74" s="16" customFormat="1" ht="12.75" customHeight="1" x14ac:dyDescent="0.3">
      <c r="A558" s="215" t="s">
        <v>1257</v>
      </c>
      <c r="B558" s="215"/>
      <c r="C558" s="215"/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62"/>
      <c r="Q558" s="62"/>
      <c r="R558" s="62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25"/>
      <c r="AV558" s="25"/>
      <c r="AW558" s="25"/>
      <c r="AX558" s="25"/>
      <c r="AY558" s="25"/>
      <c r="AZ558" s="25"/>
      <c r="BA558" s="25"/>
      <c r="BB558" s="25"/>
      <c r="BC558" s="25"/>
      <c r="BD558" s="25"/>
      <c r="BE558" s="25"/>
      <c r="BF558" s="25"/>
      <c r="BG558" s="25"/>
      <c r="BH558" s="25"/>
      <c r="BI558" s="25"/>
      <c r="BJ558" s="25"/>
      <c r="BK558" s="25"/>
      <c r="BL558" s="25"/>
      <c r="BM558" s="25"/>
      <c r="BN558" s="25"/>
      <c r="BO558" s="25"/>
      <c r="BP558" s="25"/>
      <c r="BQ558" s="25"/>
      <c r="BR558" s="25"/>
      <c r="BS558" s="25"/>
      <c r="BT558" s="25"/>
      <c r="BU558" s="25"/>
      <c r="BV558" s="25"/>
    </row>
    <row r="559" spans="1:74" s="16" customFormat="1" ht="12.75" customHeight="1" x14ac:dyDescent="0.2">
      <c r="A559" s="216" t="s">
        <v>1008</v>
      </c>
      <c r="B559" s="216"/>
      <c r="C559" s="216"/>
      <c r="D559" s="216"/>
      <c r="E559" s="216"/>
      <c r="F559" s="216"/>
      <c r="G559" s="216"/>
      <c r="H559" s="216"/>
      <c r="I559" s="216"/>
      <c r="J559" s="216"/>
      <c r="K559" s="216"/>
      <c r="L559" s="216"/>
      <c r="M559" s="216"/>
      <c r="N559" s="216"/>
      <c r="O559" s="216"/>
      <c r="P559" s="63"/>
      <c r="Q559" s="63"/>
      <c r="R559" s="63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  <c r="AS559" s="25"/>
      <c r="AT559" s="25"/>
      <c r="AU559" s="25"/>
      <c r="AV559" s="25"/>
      <c r="AW559" s="25"/>
      <c r="AX559" s="25"/>
      <c r="AY559" s="25"/>
      <c r="AZ559" s="25"/>
      <c r="BA559" s="25"/>
      <c r="BB559" s="25"/>
      <c r="BC559" s="25"/>
      <c r="BD559" s="25"/>
      <c r="BE559" s="25"/>
      <c r="BF559" s="25"/>
      <c r="BG559" s="25"/>
      <c r="BH559" s="25"/>
      <c r="BI559" s="25"/>
      <c r="BJ559" s="25"/>
      <c r="BK559" s="25"/>
      <c r="BL559" s="25"/>
      <c r="BM559" s="25"/>
      <c r="BN559" s="25"/>
      <c r="BO559" s="25"/>
      <c r="BP559" s="25"/>
      <c r="BQ559" s="25"/>
      <c r="BR559" s="25"/>
      <c r="BS559" s="25"/>
      <c r="BT559" s="25"/>
      <c r="BU559" s="25"/>
      <c r="BV559" s="25"/>
    </row>
    <row r="560" spans="1:74" s="16" customFormat="1" ht="13.5" customHeight="1" x14ac:dyDescent="0.3">
      <c r="A560" s="14"/>
      <c r="B560" s="14"/>
      <c r="C560" s="14"/>
      <c r="D560" s="14"/>
      <c r="E560" s="14"/>
      <c r="F560" s="14"/>
      <c r="G560" s="14"/>
      <c r="H560" s="64"/>
      <c r="I560" s="10"/>
      <c r="J560" s="10"/>
      <c r="K560" s="10"/>
      <c r="L560" s="10"/>
      <c r="M560" s="14"/>
      <c r="N560" s="14"/>
      <c r="O560" s="14"/>
      <c r="P560" s="3"/>
      <c r="Q560" s="3"/>
      <c r="R560" s="3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  <c r="AS560" s="25"/>
      <c r="AT560" s="25"/>
      <c r="AU560" s="25"/>
      <c r="AV560" s="25"/>
      <c r="AW560" s="25"/>
      <c r="AX560" s="25"/>
      <c r="AY560" s="25"/>
      <c r="AZ560" s="25"/>
      <c r="BA560" s="25"/>
      <c r="BB560" s="25"/>
      <c r="BC560" s="25"/>
      <c r="BD560" s="25"/>
      <c r="BE560" s="25"/>
      <c r="BF560" s="25"/>
      <c r="BG560" s="25"/>
      <c r="BH560" s="25"/>
      <c r="BI560" s="25"/>
      <c r="BJ560" s="25"/>
      <c r="BK560" s="25"/>
      <c r="BL560" s="25"/>
      <c r="BM560" s="25"/>
      <c r="BN560" s="25"/>
      <c r="BO560" s="25"/>
      <c r="BP560" s="25"/>
      <c r="BQ560" s="25"/>
      <c r="BR560" s="25"/>
      <c r="BS560" s="25"/>
      <c r="BT560" s="25"/>
      <c r="BU560" s="25"/>
      <c r="BV560" s="25"/>
    </row>
    <row r="561" spans="1:74" s="16" customFormat="1" ht="12.75" customHeight="1" x14ac:dyDescent="0.3">
      <c r="A561" s="215" t="s">
        <v>2024</v>
      </c>
      <c r="B561" s="215"/>
      <c r="C561" s="215"/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62"/>
      <c r="Q561" s="62"/>
      <c r="R561" s="62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  <c r="BJ561" s="25"/>
      <c r="BK561" s="25"/>
      <c r="BL561" s="25"/>
      <c r="BM561" s="25"/>
      <c r="BN561" s="25"/>
      <c r="BO561" s="25"/>
      <c r="BP561" s="25"/>
      <c r="BQ561" s="25"/>
      <c r="BR561" s="25"/>
      <c r="BS561" s="25"/>
      <c r="BT561" s="25"/>
      <c r="BU561" s="25"/>
      <c r="BV561" s="25"/>
    </row>
    <row r="562" spans="1:74" s="16" customFormat="1" ht="12.75" customHeight="1" x14ac:dyDescent="0.2">
      <c r="A562" s="216" t="s">
        <v>1008</v>
      </c>
      <c r="B562" s="216"/>
      <c r="C562" s="216"/>
      <c r="D562" s="216"/>
      <c r="E562" s="216"/>
      <c r="F562" s="216"/>
      <c r="G562" s="216"/>
      <c r="H562" s="216"/>
      <c r="I562" s="216"/>
      <c r="J562" s="216"/>
      <c r="K562" s="216"/>
      <c r="L562" s="216"/>
      <c r="M562" s="216"/>
      <c r="N562" s="216"/>
      <c r="O562" s="216"/>
      <c r="P562" s="63"/>
      <c r="Q562" s="63"/>
      <c r="R562" s="63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  <c r="AS562" s="25"/>
      <c r="AT562" s="25"/>
      <c r="AU562" s="25"/>
      <c r="AV562" s="25"/>
      <c r="AW562" s="25"/>
      <c r="AX562" s="25"/>
      <c r="AY562" s="25"/>
      <c r="AZ562" s="25"/>
      <c r="BA562" s="25"/>
      <c r="BB562" s="25"/>
      <c r="BC562" s="25"/>
      <c r="BD562" s="25"/>
      <c r="BE562" s="25"/>
      <c r="BF562" s="25"/>
      <c r="BG562" s="25"/>
      <c r="BH562" s="25"/>
      <c r="BI562" s="25"/>
      <c r="BJ562" s="25"/>
      <c r="BK562" s="25"/>
      <c r="BL562" s="25"/>
      <c r="BM562" s="25"/>
      <c r="BN562" s="25"/>
      <c r="BO562" s="25"/>
      <c r="BP562" s="25"/>
      <c r="BQ562" s="25"/>
      <c r="BR562" s="25"/>
      <c r="BS562" s="25"/>
      <c r="BT562" s="25"/>
      <c r="BU562" s="25"/>
      <c r="BV562" s="25"/>
    </row>
    <row r="563" spans="1:74" s="16" customFormat="1" ht="13.5" customHeight="1" x14ac:dyDescent="0.3">
      <c r="A563" s="14"/>
      <c r="B563" s="14"/>
      <c r="C563" s="14"/>
      <c r="D563" s="14"/>
      <c r="E563" s="14"/>
      <c r="F563" s="14"/>
      <c r="G563" s="14"/>
      <c r="H563" s="64"/>
      <c r="I563" s="10"/>
      <c r="J563" s="10"/>
      <c r="K563" s="10"/>
      <c r="L563" s="10"/>
      <c r="M563" s="14"/>
      <c r="N563" s="14"/>
      <c r="O563" s="14"/>
      <c r="P563" s="3"/>
      <c r="Q563" s="3"/>
      <c r="R563" s="3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  <c r="AS563" s="25"/>
      <c r="AT563" s="25"/>
      <c r="AU563" s="25"/>
      <c r="AV563" s="25"/>
      <c r="AW563" s="25"/>
      <c r="AX563" s="25"/>
      <c r="AY563" s="25"/>
      <c r="AZ563" s="25"/>
      <c r="BA563" s="25"/>
      <c r="BB563" s="25"/>
      <c r="BC563" s="25"/>
      <c r="BD563" s="25"/>
      <c r="BE563" s="25"/>
      <c r="BF563" s="25"/>
      <c r="BG563" s="25"/>
      <c r="BH563" s="25"/>
      <c r="BI563" s="25"/>
      <c r="BJ563" s="25"/>
      <c r="BK563" s="25"/>
      <c r="BL563" s="25"/>
      <c r="BM563" s="25"/>
      <c r="BN563" s="25"/>
      <c r="BO563" s="25"/>
      <c r="BP563" s="25"/>
      <c r="BQ563" s="25"/>
      <c r="BR563" s="25"/>
      <c r="BS563" s="25"/>
      <c r="BT563" s="25"/>
      <c r="BU563" s="25"/>
      <c r="BV563" s="25"/>
    </row>
    <row r="564" spans="1:74" s="16" customFormat="1" ht="12.75" customHeight="1" x14ac:dyDescent="0.3">
      <c r="A564" s="215" t="s">
        <v>2025</v>
      </c>
      <c r="B564" s="215"/>
      <c r="C564" s="215"/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62"/>
      <c r="Q564" s="62"/>
      <c r="R564" s="62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25"/>
      <c r="AV564" s="25"/>
      <c r="AW564" s="25"/>
      <c r="AX564" s="25"/>
      <c r="AY564" s="25"/>
      <c r="AZ564" s="25"/>
      <c r="BA564" s="25"/>
      <c r="BB564" s="25"/>
      <c r="BC564" s="25"/>
      <c r="BD564" s="25"/>
      <c r="BE564" s="25"/>
      <c r="BF564" s="25"/>
      <c r="BG564" s="25"/>
      <c r="BH564" s="25"/>
      <c r="BI564" s="25"/>
      <c r="BJ564" s="25"/>
      <c r="BK564" s="25"/>
      <c r="BL564" s="25"/>
      <c r="BM564" s="25"/>
      <c r="BN564" s="25"/>
      <c r="BO564" s="25"/>
      <c r="BP564" s="25"/>
      <c r="BQ564" s="25"/>
      <c r="BR564" s="25"/>
      <c r="BS564" s="25"/>
      <c r="BT564" s="25"/>
      <c r="BU564" s="25"/>
      <c r="BV564" s="25"/>
    </row>
    <row r="565" spans="1:74" s="16" customFormat="1" ht="12.75" customHeight="1" x14ac:dyDescent="0.2">
      <c r="A565" s="216" t="s">
        <v>1008</v>
      </c>
      <c r="B565" s="216"/>
      <c r="C565" s="216"/>
      <c r="D565" s="216"/>
      <c r="E565" s="216"/>
      <c r="F565" s="216"/>
      <c r="G565" s="216"/>
      <c r="H565" s="216"/>
      <c r="I565" s="216"/>
      <c r="J565" s="216"/>
      <c r="K565" s="216"/>
      <c r="L565" s="216"/>
      <c r="M565" s="216"/>
      <c r="N565" s="216"/>
      <c r="O565" s="216"/>
      <c r="P565" s="63"/>
      <c r="Q565" s="63"/>
      <c r="R565" s="63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  <c r="BJ565" s="25"/>
      <c r="BK565" s="25"/>
      <c r="BL565" s="25"/>
      <c r="BM565" s="25"/>
      <c r="BN565" s="25"/>
      <c r="BO565" s="25"/>
      <c r="BP565" s="25"/>
      <c r="BQ565" s="25"/>
      <c r="BR565" s="25"/>
      <c r="BS565" s="25"/>
      <c r="BT565" s="25"/>
      <c r="BU565" s="25"/>
      <c r="BV565" s="25"/>
    </row>
    <row r="566" spans="1:74" s="16" customFormat="1" ht="13.5" customHeight="1" x14ac:dyDescent="0.3">
      <c r="A566" s="14"/>
      <c r="B566" s="14"/>
      <c r="C566" s="14"/>
      <c r="D566" s="14"/>
      <c r="E566" s="14"/>
      <c r="F566" s="14"/>
      <c r="G566" s="14"/>
      <c r="H566" s="64"/>
      <c r="I566" s="10"/>
      <c r="J566" s="10"/>
      <c r="K566" s="10"/>
      <c r="L566" s="10"/>
      <c r="M566" s="14"/>
      <c r="N566" s="14"/>
      <c r="O566" s="14"/>
      <c r="P566" s="3"/>
      <c r="Q566" s="3"/>
      <c r="R566" s="3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  <c r="AS566" s="25"/>
      <c r="AT566" s="25"/>
      <c r="AU566" s="25"/>
      <c r="AV566" s="25"/>
      <c r="AW566" s="25"/>
      <c r="AX566" s="25"/>
      <c r="AY566" s="25"/>
      <c r="AZ566" s="25"/>
      <c r="BA566" s="25"/>
      <c r="BB566" s="25"/>
      <c r="BC566" s="25"/>
      <c r="BD566" s="25"/>
      <c r="BE566" s="25"/>
      <c r="BF566" s="25"/>
      <c r="BG566" s="25"/>
      <c r="BH566" s="25"/>
      <c r="BI566" s="25"/>
      <c r="BJ566" s="25"/>
      <c r="BK566" s="25"/>
      <c r="BL566" s="25"/>
      <c r="BM566" s="25"/>
      <c r="BN566" s="25"/>
      <c r="BO566" s="25"/>
      <c r="BP566" s="25"/>
      <c r="BQ566" s="25"/>
      <c r="BR566" s="25"/>
      <c r="BS566" s="25"/>
      <c r="BT566" s="25"/>
      <c r="BU566" s="25"/>
      <c r="BV566" s="25"/>
    </row>
    <row r="567" spans="1:74" s="3" customFormat="1" ht="14.4" x14ac:dyDescent="0.3">
      <c r="A567" s="4"/>
      <c r="B567" s="4"/>
      <c r="C567" s="4"/>
      <c r="D567" s="4"/>
      <c r="E567" s="4"/>
      <c r="F567" s="4"/>
      <c r="G567" s="4"/>
      <c r="H567" s="14"/>
      <c r="I567" s="65"/>
      <c r="J567" s="65"/>
      <c r="K567" s="65"/>
      <c r="L567" s="65"/>
      <c r="M567" s="4"/>
      <c r="N567" s="4"/>
      <c r="O567" s="4"/>
    </row>
  </sheetData>
  <mergeCells count="333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72:E72"/>
    <mergeCell ref="C77:E77"/>
    <mergeCell ref="C82:E82"/>
    <mergeCell ref="C87:E87"/>
    <mergeCell ref="C92:E92"/>
    <mergeCell ref="C58:E58"/>
    <mergeCell ref="C59:E59"/>
    <mergeCell ref="A61:O61"/>
    <mergeCell ref="C62:E62"/>
    <mergeCell ref="C67:E67"/>
    <mergeCell ref="C113:E113"/>
    <mergeCell ref="C115:E115"/>
    <mergeCell ref="C117:E117"/>
    <mergeCell ref="C119:E119"/>
    <mergeCell ref="C121:E121"/>
    <mergeCell ref="C97:E97"/>
    <mergeCell ref="C102:E102"/>
    <mergeCell ref="C107:E107"/>
    <mergeCell ref="C109:E109"/>
    <mergeCell ref="C111:E111"/>
    <mergeCell ref="C133:E133"/>
    <mergeCell ref="C135:E135"/>
    <mergeCell ref="C137:E137"/>
    <mergeCell ref="C139:E139"/>
    <mergeCell ref="C144:E144"/>
    <mergeCell ref="C123:E123"/>
    <mergeCell ref="C125:E125"/>
    <mergeCell ref="C127:E127"/>
    <mergeCell ref="C129:E129"/>
    <mergeCell ref="C131:E131"/>
    <mergeCell ref="C158:E158"/>
    <mergeCell ref="A159:O159"/>
    <mergeCell ref="C160:E160"/>
    <mergeCell ref="C164:E164"/>
    <mergeCell ref="C165:E165"/>
    <mergeCell ref="C146:E146"/>
    <mergeCell ref="C148:E148"/>
    <mergeCell ref="C150:E150"/>
    <mergeCell ref="A152:O152"/>
    <mergeCell ref="C153:E153"/>
    <mergeCell ref="C178:E178"/>
    <mergeCell ref="C179:E179"/>
    <mergeCell ref="C184:E184"/>
    <mergeCell ref="C185:E185"/>
    <mergeCell ref="C186:E186"/>
    <mergeCell ref="C166:E166"/>
    <mergeCell ref="C167:E167"/>
    <mergeCell ref="C172:E172"/>
    <mergeCell ref="A173:O173"/>
    <mergeCell ref="C174:E174"/>
    <mergeCell ref="C202:E202"/>
    <mergeCell ref="C203:E203"/>
    <mergeCell ref="C208:E208"/>
    <mergeCell ref="C209:E209"/>
    <mergeCell ref="A210:O210"/>
    <mergeCell ref="C190:E190"/>
    <mergeCell ref="C191:E191"/>
    <mergeCell ref="C195:E195"/>
    <mergeCell ref="C196:E196"/>
    <mergeCell ref="C201:E201"/>
    <mergeCell ref="C231:E231"/>
    <mergeCell ref="C232:E232"/>
    <mergeCell ref="C233:E233"/>
    <mergeCell ref="C234:E234"/>
    <mergeCell ref="C235:E235"/>
    <mergeCell ref="C211:E211"/>
    <mergeCell ref="C216:E216"/>
    <mergeCell ref="C220:E220"/>
    <mergeCell ref="C225:E225"/>
    <mergeCell ref="C230:E230"/>
    <mergeCell ref="C252:E252"/>
    <mergeCell ref="C257:E257"/>
    <mergeCell ref="C259:E259"/>
    <mergeCell ref="C260:E260"/>
    <mergeCell ref="C261:E261"/>
    <mergeCell ref="C240:E240"/>
    <mergeCell ref="C244:E244"/>
    <mergeCell ref="C245:E245"/>
    <mergeCell ref="C250:E250"/>
    <mergeCell ref="A251:O251"/>
    <mergeCell ref="C272:E272"/>
    <mergeCell ref="C273:E273"/>
    <mergeCell ref="C274:E274"/>
    <mergeCell ref="C275:E275"/>
    <mergeCell ref="C276:E276"/>
    <mergeCell ref="C262:E262"/>
    <mergeCell ref="C267:E267"/>
    <mergeCell ref="C269:E269"/>
    <mergeCell ref="C270:E270"/>
    <mergeCell ref="C271:E271"/>
    <mergeCell ref="C290:E290"/>
    <mergeCell ref="C291:E291"/>
    <mergeCell ref="C292:E292"/>
    <mergeCell ref="C293:E293"/>
    <mergeCell ref="C298:E298"/>
    <mergeCell ref="C280:E280"/>
    <mergeCell ref="A281:O281"/>
    <mergeCell ref="C282:E282"/>
    <mergeCell ref="C287:E287"/>
    <mergeCell ref="C289:E289"/>
    <mergeCell ref="C304:E304"/>
    <mergeCell ref="C305:E305"/>
    <mergeCell ref="C306:E306"/>
    <mergeCell ref="C311:E311"/>
    <mergeCell ref="C312:E312"/>
    <mergeCell ref="C299:E299"/>
    <mergeCell ref="C300:E300"/>
    <mergeCell ref="C301:E301"/>
    <mergeCell ref="C302:E302"/>
    <mergeCell ref="C303:E303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32:E332"/>
    <mergeCell ref="C333:E333"/>
    <mergeCell ref="C334:E334"/>
    <mergeCell ref="C335:E335"/>
    <mergeCell ref="C336:E336"/>
    <mergeCell ref="C323:E323"/>
    <mergeCell ref="C324:E324"/>
    <mergeCell ref="C325:E325"/>
    <mergeCell ref="C326:E326"/>
    <mergeCell ref="C327:E327"/>
    <mergeCell ref="C352:E352"/>
    <mergeCell ref="C353:E353"/>
    <mergeCell ref="C354:E354"/>
    <mergeCell ref="C355:E355"/>
    <mergeCell ref="C356:E356"/>
    <mergeCell ref="C337:E337"/>
    <mergeCell ref="C342:E342"/>
    <mergeCell ref="C344:E344"/>
    <mergeCell ref="C349:E349"/>
    <mergeCell ref="C351:E351"/>
    <mergeCell ref="C362:E362"/>
    <mergeCell ref="C367:E367"/>
    <mergeCell ref="C369:E369"/>
    <mergeCell ref="C371:E371"/>
    <mergeCell ref="C372:E372"/>
    <mergeCell ref="C357:E357"/>
    <mergeCell ref="C358:E358"/>
    <mergeCell ref="C359:E359"/>
    <mergeCell ref="C360:E360"/>
    <mergeCell ref="A361:O361"/>
    <mergeCell ref="C383:E383"/>
    <mergeCell ref="C384:E384"/>
    <mergeCell ref="C385:E385"/>
    <mergeCell ref="C386:E386"/>
    <mergeCell ref="C387:E387"/>
    <mergeCell ref="C373:E373"/>
    <mergeCell ref="C374:E374"/>
    <mergeCell ref="C375:E375"/>
    <mergeCell ref="C376:E376"/>
    <mergeCell ref="C381:E381"/>
    <mergeCell ref="C405:E405"/>
    <mergeCell ref="C410:E410"/>
    <mergeCell ref="C411:E411"/>
    <mergeCell ref="C416:E416"/>
    <mergeCell ref="C417:E417"/>
    <mergeCell ref="C392:E392"/>
    <mergeCell ref="C393:E393"/>
    <mergeCell ref="C398:E398"/>
    <mergeCell ref="C399:E399"/>
    <mergeCell ref="C404:E404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47:E447"/>
    <mergeCell ref="C452:E452"/>
    <mergeCell ref="C454:E454"/>
    <mergeCell ref="C455:E455"/>
    <mergeCell ref="C460:E460"/>
    <mergeCell ref="C442:E442"/>
    <mergeCell ref="C443:E443"/>
    <mergeCell ref="C444:E444"/>
    <mergeCell ref="C445:E445"/>
    <mergeCell ref="C446:E446"/>
    <mergeCell ref="C471:E471"/>
    <mergeCell ref="C472:E472"/>
    <mergeCell ref="C477:E477"/>
    <mergeCell ref="C479:E479"/>
    <mergeCell ref="C481:E481"/>
    <mergeCell ref="C462:E462"/>
    <mergeCell ref="C463:E463"/>
    <mergeCell ref="C468:E468"/>
    <mergeCell ref="C469:E469"/>
    <mergeCell ref="C470:E470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A497:K497"/>
    <mergeCell ref="A498:K498"/>
    <mergeCell ref="A499:K499"/>
    <mergeCell ref="A500:K500"/>
    <mergeCell ref="A501:K501"/>
    <mergeCell ref="A492:K492"/>
    <mergeCell ref="A493:K493"/>
    <mergeCell ref="A494:K494"/>
    <mergeCell ref="A495:K495"/>
    <mergeCell ref="A496:K496"/>
    <mergeCell ref="A507:K507"/>
    <mergeCell ref="A508:K508"/>
    <mergeCell ref="A509:K509"/>
    <mergeCell ref="A510:K510"/>
    <mergeCell ref="A511:K511"/>
    <mergeCell ref="A502:K502"/>
    <mergeCell ref="A503:K503"/>
    <mergeCell ref="A504:K504"/>
    <mergeCell ref="A505:K505"/>
    <mergeCell ref="A506:K506"/>
    <mergeCell ref="A517:K517"/>
    <mergeCell ref="A518:K518"/>
    <mergeCell ref="A519:K519"/>
    <mergeCell ref="A520:K520"/>
    <mergeCell ref="A521:K521"/>
    <mergeCell ref="A512:K512"/>
    <mergeCell ref="A513:K513"/>
    <mergeCell ref="A514:K514"/>
    <mergeCell ref="A515:K515"/>
    <mergeCell ref="A516:K516"/>
    <mergeCell ref="A527:K527"/>
    <mergeCell ref="A528:K528"/>
    <mergeCell ref="A529:K529"/>
    <mergeCell ref="A530:K530"/>
    <mergeCell ref="A531:K531"/>
    <mergeCell ref="A522:K522"/>
    <mergeCell ref="A523:K523"/>
    <mergeCell ref="A524:K524"/>
    <mergeCell ref="A525:K525"/>
    <mergeCell ref="A526:K526"/>
    <mergeCell ref="A537:K537"/>
    <mergeCell ref="A538:K538"/>
    <mergeCell ref="A539:K539"/>
    <mergeCell ref="A540:K540"/>
    <mergeCell ref="A541:K541"/>
    <mergeCell ref="A532:K532"/>
    <mergeCell ref="A533:K533"/>
    <mergeCell ref="A534:K534"/>
    <mergeCell ref="A535:K535"/>
    <mergeCell ref="A536:K536"/>
    <mergeCell ref="A547:K547"/>
    <mergeCell ref="A548:K548"/>
    <mergeCell ref="A549:K549"/>
    <mergeCell ref="A550:K550"/>
    <mergeCell ref="A551:K551"/>
    <mergeCell ref="A542:K542"/>
    <mergeCell ref="A543:K543"/>
    <mergeCell ref="A544:K544"/>
    <mergeCell ref="A545:K545"/>
    <mergeCell ref="A546:K546"/>
    <mergeCell ref="A565:O565"/>
    <mergeCell ref="A558:O558"/>
    <mergeCell ref="A559:O559"/>
    <mergeCell ref="A561:O561"/>
    <mergeCell ref="A562:O562"/>
    <mergeCell ref="A564:O564"/>
    <mergeCell ref="A552:K552"/>
    <mergeCell ref="A553:K553"/>
    <mergeCell ref="A554:K554"/>
    <mergeCell ref="A555:K555"/>
    <mergeCell ref="A556:K55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K529"/>
  <sheetViews>
    <sheetView topLeftCell="A209" workbookViewId="0">
      <selection activeCell="I214" sqref="I214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1" width="11.77734375" style="148" customWidth="1"/>
    <col min="12" max="16384" width="9.109375" style="148"/>
  </cols>
  <sheetData>
    <row r="1" spans="1:11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1" s="120" customFormat="1" ht="14.4" x14ac:dyDescent="0.3">
      <c r="A2" s="117" t="s">
        <v>1264</v>
      </c>
      <c r="B2" s="118"/>
      <c r="C2" s="118"/>
      <c r="D2" s="118"/>
      <c r="E2" s="119"/>
    </row>
    <row r="3" spans="1:11" s="143" customFormat="1" ht="40.799999999999997" x14ac:dyDescent="0.3">
      <c r="A3" s="152" t="s">
        <v>36</v>
      </c>
      <c r="B3" s="153" t="s">
        <v>2314</v>
      </c>
      <c r="C3" s="154" t="s">
        <v>2315</v>
      </c>
      <c r="D3" s="155" t="s">
        <v>109</v>
      </c>
      <c r="E3" s="156">
        <v>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1" s="167" customFormat="1" ht="20.399999999999999" x14ac:dyDescent="0.3">
      <c r="A4" s="162" t="s">
        <v>48</v>
      </c>
      <c r="B4" s="163" t="s">
        <v>1488</v>
      </c>
      <c r="C4" s="164" t="s">
        <v>1489</v>
      </c>
      <c r="D4" s="162" t="s">
        <v>51</v>
      </c>
      <c r="E4" s="165">
        <v>1</v>
      </c>
      <c r="F4" s="166"/>
      <c r="G4" s="166">
        <f t="shared" si="0"/>
        <v>0</v>
      </c>
      <c r="H4" s="150">
        <v>1110780</v>
      </c>
      <c r="I4" s="166">
        <f t="shared" si="1"/>
        <v>1110780</v>
      </c>
      <c r="J4" s="166">
        <f t="shared" si="2"/>
        <v>1110780</v>
      </c>
      <c r="K4" s="167" t="s">
        <v>4386</v>
      </c>
    </row>
    <row r="5" spans="1:11" s="167" customFormat="1" ht="30.6" x14ac:dyDescent="0.3">
      <c r="A5" s="162" t="s">
        <v>1279</v>
      </c>
      <c r="B5" s="163"/>
      <c r="C5" s="164" t="s">
        <v>2321</v>
      </c>
      <c r="D5" s="162" t="s">
        <v>2189</v>
      </c>
      <c r="E5" s="165">
        <v>1</v>
      </c>
      <c r="F5" s="166"/>
      <c r="G5" s="166">
        <f t="shared" si="0"/>
        <v>0</v>
      </c>
      <c r="H5" s="150">
        <v>107992</v>
      </c>
      <c r="I5" s="166">
        <f t="shared" si="1"/>
        <v>107992</v>
      </c>
      <c r="J5" s="166">
        <f t="shared" si="2"/>
        <v>107992</v>
      </c>
      <c r="K5" s="167" t="s">
        <v>4386</v>
      </c>
    </row>
    <row r="6" spans="1:11" s="143" customFormat="1" ht="20.399999999999999" x14ac:dyDescent="0.3">
      <c r="A6" s="152" t="s">
        <v>63</v>
      </c>
      <c r="B6" s="153" t="s">
        <v>2029</v>
      </c>
      <c r="C6" s="154" t="s">
        <v>2030</v>
      </c>
      <c r="D6" s="155" t="s">
        <v>109</v>
      </c>
      <c r="E6" s="156">
        <v>2</v>
      </c>
      <c r="F6" s="150"/>
      <c r="G6" s="150">
        <f t="shared" si="0"/>
        <v>0</v>
      </c>
      <c r="H6" s="150">
        <v>0</v>
      </c>
      <c r="I6" s="150">
        <f t="shared" si="1"/>
        <v>0</v>
      </c>
      <c r="J6" s="150">
        <f t="shared" si="2"/>
        <v>0</v>
      </c>
    </row>
    <row r="7" spans="1:11" s="167" customFormat="1" ht="20.399999999999999" x14ac:dyDescent="0.3">
      <c r="A7" s="162" t="s">
        <v>2033</v>
      </c>
      <c r="B7" s="163" t="s">
        <v>1490</v>
      </c>
      <c r="C7" s="164" t="s">
        <v>1491</v>
      </c>
      <c r="D7" s="162" t="s">
        <v>51</v>
      </c>
      <c r="E7" s="165">
        <v>1</v>
      </c>
      <c r="F7" s="166"/>
      <c r="G7" s="166">
        <f t="shared" si="0"/>
        <v>0</v>
      </c>
      <c r="H7" s="150">
        <v>77137</v>
      </c>
      <c r="I7" s="166">
        <f t="shared" si="1"/>
        <v>77137</v>
      </c>
      <c r="J7" s="166">
        <f t="shared" si="2"/>
        <v>77137</v>
      </c>
      <c r="K7" s="167" t="s">
        <v>4386</v>
      </c>
    </row>
    <row r="8" spans="1:11" s="167" customFormat="1" ht="20.399999999999999" x14ac:dyDescent="0.3">
      <c r="A8" s="162" t="s">
        <v>2034</v>
      </c>
      <c r="B8" s="163" t="s">
        <v>1490</v>
      </c>
      <c r="C8" s="164" t="s">
        <v>1492</v>
      </c>
      <c r="D8" s="162" t="s">
        <v>51</v>
      </c>
      <c r="E8" s="165">
        <v>1</v>
      </c>
      <c r="F8" s="166"/>
      <c r="G8" s="166">
        <f t="shared" si="0"/>
        <v>0</v>
      </c>
      <c r="H8" s="150">
        <v>77137</v>
      </c>
      <c r="I8" s="166">
        <f t="shared" si="1"/>
        <v>77137</v>
      </c>
      <c r="J8" s="166">
        <f t="shared" si="2"/>
        <v>77137</v>
      </c>
      <c r="K8" s="167" t="s">
        <v>4386</v>
      </c>
    </row>
    <row r="9" spans="1:11" s="143" customFormat="1" ht="20.399999999999999" x14ac:dyDescent="0.3">
      <c r="A9" s="152" t="s">
        <v>89</v>
      </c>
      <c r="B9" s="153" t="s">
        <v>132</v>
      </c>
      <c r="C9" s="154" t="s">
        <v>133</v>
      </c>
      <c r="D9" s="155" t="s">
        <v>109</v>
      </c>
      <c r="E9" s="156">
        <v>2</v>
      </c>
      <c r="F9" s="150"/>
      <c r="G9" s="150">
        <f t="shared" si="0"/>
        <v>0</v>
      </c>
      <c r="H9" s="150">
        <v>0</v>
      </c>
      <c r="I9" s="150">
        <f t="shared" si="1"/>
        <v>0</v>
      </c>
      <c r="J9" s="150">
        <f t="shared" si="2"/>
        <v>0</v>
      </c>
    </row>
    <row r="10" spans="1:11" s="167" customFormat="1" ht="20.399999999999999" x14ac:dyDescent="0.3">
      <c r="A10" s="162" t="s">
        <v>98</v>
      </c>
      <c r="B10" s="163" t="s">
        <v>1490</v>
      </c>
      <c r="C10" s="164" t="s">
        <v>2328</v>
      </c>
      <c r="D10" s="162" t="s">
        <v>51</v>
      </c>
      <c r="E10" s="165">
        <v>1</v>
      </c>
      <c r="F10" s="166"/>
      <c r="G10" s="166">
        <f t="shared" si="0"/>
        <v>0</v>
      </c>
      <c r="H10" s="150">
        <v>107992</v>
      </c>
      <c r="I10" s="166">
        <f t="shared" si="1"/>
        <v>107992</v>
      </c>
      <c r="J10" s="166">
        <f t="shared" si="2"/>
        <v>107992</v>
      </c>
      <c r="K10" s="167" t="s">
        <v>4386</v>
      </c>
    </row>
    <row r="11" spans="1:11" s="167" customFormat="1" ht="20.399999999999999" x14ac:dyDescent="0.3">
      <c r="A11" s="162" t="s">
        <v>2329</v>
      </c>
      <c r="B11" s="163" t="s">
        <v>1490</v>
      </c>
      <c r="C11" s="164" t="s">
        <v>2330</v>
      </c>
      <c r="D11" s="162" t="s">
        <v>51</v>
      </c>
      <c r="E11" s="165">
        <v>1</v>
      </c>
      <c r="F11" s="166"/>
      <c r="G11" s="166">
        <f t="shared" si="0"/>
        <v>0</v>
      </c>
      <c r="H11" s="150">
        <v>107992</v>
      </c>
      <c r="I11" s="166">
        <f t="shared" si="1"/>
        <v>107992</v>
      </c>
      <c r="J11" s="166">
        <f t="shared" si="2"/>
        <v>107992</v>
      </c>
      <c r="K11" s="167" t="s">
        <v>4386</v>
      </c>
    </row>
    <row r="12" spans="1:11" s="120" customFormat="1" ht="14.4" x14ac:dyDescent="0.3">
      <c r="A12" s="117" t="s">
        <v>1493</v>
      </c>
      <c r="B12" s="118"/>
      <c r="C12" s="118"/>
      <c r="D12" s="118"/>
      <c r="E12" s="119"/>
      <c r="F12" s="134"/>
      <c r="G12" s="134">
        <f t="shared" si="0"/>
        <v>0</v>
      </c>
      <c r="H12" s="150">
        <v>0</v>
      </c>
      <c r="I12" s="134">
        <f t="shared" si="1"/>
        <v>0</v>
      </c>
      <c r="J12" s="134">
        <f t="shared" si="2"/>
        <v>0</v>
      </c>
    </row>
    <row r="13" spans="1:11" s="143" customFormat="1" ht="30.6" x14ac:dyDescent="0.3">
      <c r="A13" s="152" t="s">
        <v>106</v>
      </c>
      <c r="B13" s="153" t="s">
        <v>203</v>
      </c>
      <c r="C13" s="154" t="s">
        <v>204</v>
      </c>
      <c r="D13" s="155" t="s">
        <v>174</v>
      </c>
      <c r="E13" s="157">
        <v>1.47</v>
      </c>
      <c r="F13" s="150"/>
      <c r="G13" s="150">
        <f t="shared" si="0"/>
        <v>0</v>
      </c>
      <c r="H13" s="150">
        <v>0</v>
      </c>
      <c r="I13" s="150">
        <f t="shared" si="1"/>
        <v>0</v>
      </c>
      <c r="J13" s="150">
        <f t="shared" si="2"/>
        <v>0</v>
      </c>
    </row>
    <row r="14" spans="1:11" s="120" customFormat="1" ht="40.799999999999997" x14ac:dyDescent="0.3">
      <c r="A14" s="129" t="s">
        <v>1082</v>
      </c>
      <c r="B14" s="130" t="s">
        <v>1498</v>
      </c>
      <c r="C14" s="131" t="s">
        <v>2335</v>
      </c>
      <c r="D14" s="132" t="s">
        <v>437</v>
      </c>
      <c r="E14" s="133">
        <v>12</v>
      </c>
      <c r="F14" s="134"/>
      <c r="G14" s="134">
        <f t="shared" si="0"/>
        <v>0</v>
      </c>
      <c r="H14" s="150">
        <v>6171</v>
      </c>
      <c r="I14" s="134">
        <f t="shared" si="1"/>
        <v>74052</v>
      </c>
      <c r="J14" s="134">
        <f t="shared" si="2"/>
        <v>74052</v>
      </c>
    </row>
    <row r="15" spans="1:11" s="120" customFormat="1" ht="40.799999999999997" x14ac:dyDescent="0.3">
      <c r="A15" s="129" t="s">
        <v>119</v>
      </c>
      <c r="B15" s="130" t="s">
        <v>1498</v>
      </c>
      <c r="C15" s="131" t="s">
        <v>2336</v>
      </c>
      <c r="D15" s="132" t="s">
        <v>437</v>
      </c>
      <c r="E15" s="133">
        <v>105</v>
      </c>
      <c r="F15" s="134"/>
      <c r="G15" s="134">
        <f t="shared" si="0"/>
        <v>0</v>
      </c>
      <c r="H15" s="150">
        <v>4628</v>
      </c>
      <c r="I15" s="134">
        <f t="shared" si="1"/>
        <v>485940</v>
      </c>
      <c r="J15" s="134">
        <f t="shared" si="2"/>
        <v>485940</v>
      </c>
    </row>
    <row r="16" spans="1:11" s="120" customFormat="1" ht="40.799999999999997" x14ac:dyDescent="0.3">
      <c r="A16" s="129" t="s">
        <v>1088</v>
      </c>
      <c r="B16" s="130" t="s">
        <v>1498</v>
      </c>
      <c r="C16" s="131" t="s">
        <v>4389</v>
      </c>
      <c r="D16" s="132" t="s">
        <v>437</v>
      </c>
      <c r="E16" s="133">
        <v>12</v>
      </c>
      <c r="F16" s="134"/>
      <c r="G16" s="134">
        <f t="shared" si="0"/>
        <v>0</v>
      </c>
      <c r="H16" s="150">
        <v>7713</v>
      </c>
      <c r="I16" s="134">
        <f t="shared" si="1"/>
        <v>92556</v>
      </c>
      <c r="J16" s="134">
        <f t="shared" si="2"/>
        <v>92556</v>
      </c>
    </row>
    <row r="17" spans="1:10" s="120" customFormat="1" ht="40.799999999999997" x14ac:dyDescent="0.3">
      <c r="A17" s="129" t="s">
        <v>126</v>
      </c>
      <c r="B17" s="130" t="s">
        <v>1498</v>
      </c>
      <c r="C17" s="131" t="s">
        <v>2340</v>
      </c>
      <c r="D17" s="132" t="s">
        <v>437</v>
      </c>
      <c r="E17" s="133">
        <v>17</v>
      </c>
      <c r="F17" s="134"/>
      <c r="G17" s="134">
        <f t="shared" si="0"/>
        <v>0</v>
      </c>
      <c r="H17" s="150">
        <v>4628</v>
      </c>
      <c r="I17" s="134">
        <f t="shared" si="1"/>
        <v>78676</v>
      </c>
      <c r="J17" s="134">
        <f t="shared" si="2"/>
        <v>78676</v>
      </c>
    </row>
    <row r="18" spans="1:10" s="120" customFormat="1" ht="40.799999999999997" x14ac:dyDescent="0.3">
      <c r="A18" s="129" t="s">
        <v>131</v>
      </c>
      <c r="B18" s="130" t="s">
        <v>1498</v>
      </c>
      <c r="C18" s="131" t="s">
        <v>3519</v>
      </c>
      <c r="D18" s="132" t="s">
        <v>437</v>
      </c>
      <c r="E18" s="133">
        <v>1</v>
      </c>
      <c r="F18" s="134"/>
      <c r="G18" s="134">
        <f t="shared" si="0"/>
        <v>0</v>
      </c>
      <c r="H18" s="150">
        <v>7713</v>
      </c>
      <c r="I18" s="134">
        <f t="shared" si="1"/>
        <v>7713</v>
      </c>
      <c r="J18" s="134">
        <f t="shared" si="2"/>
        <v>7713</v>
      </c>
    </row>
    <row r="19" spans="1:10" s="120" customFormat="1" ht="30.6" x14ac:dyDescent="0.3">
      <c r="A19" s="129" t="s">
        <v>1097</v>
      </c>
      <c r="B19" s="130" t="s">
        <v>2341</v>
      </c>
      <c r="C19" s="131" t="s">
        <v>2342</v>
      </c>
      <c r="D19" s="132" t="s">
        <v>174</v>
      </c>
      <c r="E19" s="144">
        <v>0.6</v>
      </c>
      <c r="F19" s="134"/>
      <c r="G19" s="134">
        <f t="shared" si="0"/>
        <v>0</v>
      </c>
      <c r="H19" s="150">
        <v>30850</v>
      </c>
      <c r="I19" s="134">
        <f t="shared" si="1"/>
        <v>18510</v>
      </c>
      <c r="J19" s="134">
        <f t="shared" si="2"/>
        <v>18510</v>
      </c>
    </row>
    <row r="20" spans="1:10" s="120" customFormat="1" ht="14.4" x14ac:dyDescent="0.3">
      <c r="A20" s="117" t="s">
        <v>2037</v>
      </c>
      <c r="B20" s="118"/>
      <c r="C20" s="118"/>
      <c r="D20" s="118"/>
      <c r="E20" s="119"/>
      <c r="F20" s="134"/>
      <c r="G20" s="134">
        <f t="shared" si="0"/>
        <v>0</v>
      </c>
      <c r="H20" s="150">
        <v>0</v>
      </c>
      <c r="I20" s="134">
        <f t="shared" si="1"/>
        <v>0</v>
      </c>
      <c r="J20" s="134">
        <f t="shared" si="2"/>
        <v>0</v>
      </c>
    </row>
    <row r="21" spans="1:10" s="143" customFormat="1" ht="40.799999999999997" x14ac:dyDescent="0.3">
      <c r="A21" s="152" t="s">
        <v>142</v>
      </c>
      <c r="B21" s="153" t="s">
        <v>255</v>
      </c>
      <c r="C21" s="154" t="s">
        <v>256</v>
      </c>
      <c r="D21" s="155" t="s">
        <v>238</v>
      </c>
      <c r="E21" s="157">
        <v>30.04</v>
      </c>
      <c r="F21" s="150"/>
      <c r="G21" s="150">
        <f t="shared" si="0"/>
        <v>0</v>
      </c>
      <c r="H21" s="150">
        <v>0</v>
      </c>
      <c r="I21" s="150">
        <f t="shared" si="1"/>
        <v>0</v>
      </c>
      <c r="J21" s="150">
        <f t="shared" si="2"/>
        <v>0</v>
      </c>
    </row>
    <row r="22" spans="1:10" s="143" customFormat="1" ht="40.799999999999997" x14ac:dyDescent="0.3">
      <c r="A22" s="152" t="s">
        <v>1103</v>
      </c>
      <c r="B22" s="153" t="s">
        <v>246</v>
      </c>
      <c r="C22" s="154" t="s">
        <v>247</v>
      </c>
      <c r="D22" s="155" t="s">
        <v>238</v>
      </c>
      <c r="E22" s="157">
        <v>28.96</v>
      </c>
      <c r="F22" s="150"/>
      <c r="G22" s="150">
        <f t="shared" si="0"/>
        <v>0</v>
      </c>
      <c r="H22" s="150">
        <v>0</v>
      </c>
      <c r="I22" s="150">
        <f t="shared" si="1"/>
        <v>0</v>
      </c>
      <c r="J22" s="150">
        <f t="shared" si="2"/>
        <v>0</v>
      </c>
    </row>
    <row r="23" spans="1:10" s="143" customFormat="1" ht="20.399999999999999" x14ac:dyDescent="0.3">
      <c r="A23" s="152" t="s">
        <v>1105</v>
      </c>
      <c r="B23" s="153" t="s">
        <v>1521</v>
      </c>
      <c r="C23" s="154" t="s">
        <v>1522</v>
      </c>
      <c r="D23" s="155" t="s">
        <v>56</v>
      </c>
      <c r="E23" s="158">
        <v>0.4</v>
      </c>
      <c r="F23" s="150"/>
      <c r="G23" s="150">
        <f t="shared" si="0"/>
        <v>0</v>
      </c>
      <c r="H23" s="150">
        <v>154275</v>
      </c>
      <c r="I23" s="150">
        <f t="shared" si="1"/>
        <v>61710</v>
      </c>
      <c r="J23" s="150">
        <f t="shared" si="2"/>
        <v>61710</v>
      </c>
    </row>
    <row r="24" spans="1:10" s="143" customFormat="1" ht="24.75" customHeight="1" x14ac:dyDescent="0.3">
      <c r="A24" s="152" t="s">
        <v>151</v>
      </c>
      <c r="B24" s="153" t="s">
        <v>1531</v>
      </c>
      <c r="C24" s="154" t="s">
        <v>1532</v>
      </c>
      <c r="D24" s="155" t="s">
        <v>56</v>
      </c>
      <c r="E24" s="158">
        <v>0.3</v>
      </c>
      <c r="F24" s="150"/>
      <c r="G24" s="150">
        <f t="shared" si="0"/>
        <v>0</v>
      </c>
      <c r="H24" s="150">
        <v>154275</v>
      </c>
      <c r="I24" s="150">
        <f t="shared" si="1"/>
        <v>46282.5</v>
      </c>
      <c r="J24" s="150">
        <f t="shared" si="2"/>
        <v>46282.5</v>
      </c>
    </row>
    <row r="25" spans="1:10" s="143" customFormat="1" ht="20.399999999999999" x14ac:dyDescent="0.3">
      <c r="A25" s="152" t="s">
        <v>156</v>
      </c>
      <c r="B25" s="153" t="s">
        <v>1539</v>
      </c>
      <c r="C25" s="154" t="s">
        <v>1540</v>
      </c>
      <c r="D25" s="155" t="s">
        <v>56</v>
      </c>
      <c r="E25" s="158">
        <v>0.1</v>
      </c>
      <c r="F25" s="150"/>
      <c r="G25" s="150">
        <f t="shared" si="0"/>
        <v>0</v>
      </c>
      <c r="H25" s="150">
        <v>107992</v>
      </c>
      <c r="I25" s="150">
        <f t="shared" si="1"/>
        <v>10799.2</v>
      </c>
      <c r="J25" s="150">
        <f t="shared" si="2"/>
        <v>10799.2</v>
      </c>
    </row>
    <row r="26" spans="1:10" s="143" customFormat="1" ht="20.399999999999999" x14ac:dyDescent="0.3">
      <c r="A26" s="152" t="s">
        <v>1127</v>
      </c>
      <c r="B26" s="153" t="s">
        <v>73</v>
      </c>
      <c r="C26" s="154" t="s">
        <v>74</v>
      </c>
      <c r="D26" s="155" t="s">
        <v>56</v>
      </c>
      <c r="E26" s="158">
        <v>2.1</v>
      </c>
      <c r="F26" s="150"/>
      <c r="G26" s="150">
        <f t="shared" si="0"/>
        <v>0</v>
      </c>
      <c r="H26" s="150">
        <v>61710</v>
      </c>
      <c r="I26" s="150">
        <f t="shared" si="1"/>
        <v>129591</v>
      </c>
      <c r="J26" s="150">
        <f t="shared" si="2"/>
        <v>129591</v>
      </c>
    </row>
    <row r="27" spans="1:10" s="143" customFormat="1" ht="20.399999999999999" x14ac:dyDescent="0.3">
      <c r="A27" s="152" t="s">
        <v>1137</v>
      </c>
      <c r="B27" s="153" t="s">
        <v>64</v>
      </c>
      <c r="C27" s="154" t="s">
        <v>65</v>
      </c>
      <c r="D27" s="155" t="s">
        <v>56</v>
      </c>
      <c r="E27" s="157">
        <v>1.1200000000000001</v>
      </c>
      <c r="F27" s="150"/>
      <c r="G27" s="150">
        <f t="shared" si="0"/>
        <v>0</v>
      </c>
      <c r="H27" s="150">
        <v>61710</v>
      </c>
      <c r="I27" s="150">
        <f t="shared" si="1"/>
        <v>69115.200000000012</v>
      </c>
      <c r="J27" s="150">
        <f t="shared" si="2"/>
        <v>69115.200000000012</v>
      </c>
    </row>
    <row r="28" spans="1:10" s="143" customFormat="1" ht="20.399999999999999" x14ac:dyDescent="0.3">
      <c r="A28" s="152" t="s">
        <v>171</v>
      </c>
      <c r="B28" s="153" t="s">
        <v>54</v>
      </c>
      <c r="C28" s="154" t="s">
        <v>55</v>
      </c>
      <c r="D28" s="155" t="s">
        <v>56</v>
      </c>
      <c r="E28" s="157">
        <v>1.84</v>
      </c>
      <c r="F28" s="150"/>
      <c r="G28" s="150">
        <f t="shared" si="0"/>
        <v>0</v>
      </c>
      <c r="H28" s="150">
        <v>30850</v>
      </c>
      <c r="I28" s="150">
        <f t="shared" si="1"/>
        <v>56764</v>
      </c>
      <c r="J28" s="150">
        <f t="shared" si="2"/>
        <v>56764</v>
      </c>
    </row>
    <row r="29" spans="1:10" s="120" customFormat="1" ht="40.799999999999997" x14ac:dyDescent="0.3">
      <c r="A29" s="129" t="s">
        <v>181</v>
      </c>
      <c r="B29" s="130" t="s">
        <v>1559</v>
      </c>
      <c r="C29" s="131" t="s">
        <v>3520</v>
      </c>
      <c r="D29" s="132" t="s">
        <v>265</v>
      </c>
      <c r="E29" s="144">
        <v>91.8</v>
      </c>
      <c r="F29" s="134"/>
      <c r="G29" s="134">
        <f t="shared" si="0"/>
        <v>0</v>
      </c>
      <c r="H29" s="150">
        <v>3085</v>
      </c>
      <c r="I29" s="134">
        <f t="shared" si="1"/>
        <v>283203</v>
      </c>
      <c r="J29" s="134">
        <f t="shared" si="2"/>
        <v>283203</v>
      </c>
    </row>
    <row r="30" spans="1:10" s="120" customFormat="1" ht="40.799999999999997" x14ac:dyDescent="0.3">
      <c r="A30" s="129" t="s">
        <v>185</v>
      </c>
      <c r="B30" s="130" t="s">
        <v>1559</v>
      </c>
      <c r="C30" s="131" t="s">
        <v>3521</v>
      </c>
      <c r="D30" s="132" t="s">
        <v>265</v>
      </c>
      <c r="E30" s="144">
        <v>127.5</v>
      </c>
      <c r="F30" s="134"/>
      <c r="G30" s="134">
        <f t="shared" si="0"/>
        <v>0</v>
      </c>
      <c r="H30" s="150">
        <v>1851</v>
      </c>
      <c r="I30" s="134">
        <f t="shared" si="1"/>
        <v>236002.5</v>
      </c>
      <c r="J30" s="134">
        <f t="shared" si="2"/>
        <v>236002.5</v>
      </c>
    </row>
    <row r="31" spans="1:10" s="120" customFormat="1" ht="40.799999999999997" x14ac:dyDescent="0.3">
      <c r="A31" s="129" t="s">
        <v>187</v>
      </c>
      <c r="B31" s="130" t="s">
        <v>1559</v>
      </c>
      <c r="C31" s="131" t="s">
        <v>2851</v>
      </c>
      <c r="D31" s="132" t="s">
        <v>265</v>
      </c>
      <c r="E31" s="144">
        <v>25.5</v>
      </c>
      <c r="F31" s="134"/>
      <c r="G31" s="134">
        <f t="shared" si="0"/>
        <v>0</v>
      </c>
      <c r="H31" s="150">
        <v>1851</v>
      </c>
      <c r="I31" s="134">
        <f t="shared" si="1"/>
        <v>47200.5</v>
      </c>
      <c r="J31" s="134">
        <f t="shared" si="2"/>
        <v>47200.5</v>
      </c>
    </row>
    <row r="32" spans="1:10" s="120" customFormat="1" ht="40.799999999999997" x14ac:dyDescent="0.3">
      <c r="A32" s="129" t="s">
        <v>196</v>
      </c>
      <c r="B32" s="130" t="s">
        <v>1559</v>
      </c>
      <c r="C32" s="131" t="s">
        <v>3522</v>
      </c>
      <c r="D32" s="132" t="s">
        <v>265</v>
      </c>
      <c r="E32" s="133">
        <v>510</v>
      </c>
      <c r="F32" s="134"/>
      <c r="G32" s="134">
        <f t="shared" si="0"/>
        <v>0</v>
      </c>
      <c r="H32" s="150">
        <v>1357</v>
      </c>
      <c r="I32" s="134">
        <f t="shared" si="1"/>
        <v>692070</v>
      </c>
      <c r="J32" s="134">
        <f t="shared" si="2"/>
        <v>692070</v>
      </c>
    </row>
    <row r="33" spans="1:10" s="120" customFormat="1" ht="40.799999999999997" x14ac:dyDescent="0.3">
      <c r="A33" s="129" t="s">
        <v>198</v>
      </c>
      <c r="B33" s="130" t="s">
        <v>2367</v>
      </c>
      <c r="C33" s="131" t="s">
        <v>2854</v>
      </c>
      <c r="D33" s="132" t="s">
        <v>265</v>
      </c>
      <c r="E33" s="144">
        <v>775.2</v>
      </c>
      <c r="F33" s="134"/>
      <c r="G33" s="134">
        <f t="shared" si="0"/>
        <v>0</v>
      </c>
      <c r="H33" s="150">
        <v>1357</v>
      </c>
      <c r="I33" s="134">
        <f t="shared" si="1"/>
        <v>1051946.4000000001</v>
      </c>
      <c r="J33" s="134">
        <f t="shared" si="2"/>
        <v>1051946.4000000001</v>
      </c>
    </row>
    <row r="34" spans="1:10" s="120" customFormat="1" ht="40.799999999999997" x14ac:dyDescent="0.3">
      <c r="A34" s="129" t="s">
        <v>200</v>
      </c>
      <c r="B34" s="130" t="s">
        <v>1572</v>
      </c>
      <c r="C34" s="131" t="s">
        <v>3523</v>
      </c>
      <c r="D34" s="132" t="s">
        <v>265</v>
      </c>
      <c r="E34" s="133">
        <v>918</v>
      </c>
      <c r="F34" s="134"/>
      <c r="G34" s="134">
        <f t="shared" si="0"/>
        <v>0</v>
      </c>
      <c r="H34" s="150">
        <v>772</v>
      </c>
      <c r="I34" s="134">
        <f t="shared" si="1"/>
        <v>708696</v>
      </c>
      <c r="J34" s="134">
        <f t="shared" si="2"/>
        <v>708696</v>
      </c>
    </row>
    <row r="35" spans="1:10" s="120" customFormat="1" ht="20.399999999999999" x14ac:dyDescent="0.3">
      <c r="A35" s="129" t="s">
        <v>202</v>
      </c>
      <c r="B35" s="130" t="s">
        <v>3524</v>
      </c>
      <c r="C35" s="131" t="s">
        <v>3525</v>
      </c>
      <c r="D35" s="132" t="s">
        <v>265</v>
      </c>
      <c r="E35" s="133">
        <v>102</v>
      </c>
      <c r="F35" s="134"/>
      <c r="G35" s="134">
        <f t="shared" si="0"/>
        <v>0</v>
      </c>
      <c r="H35" s="150">
        <v>772</v>
      </c>
      <c r="I35" s="134">
        <f t="shared" si="1"/>
        <v>78744</v>
      </c>
      <c r="J35" s="134">
        <f t="shared" si="2"/>
        <v>78744</v>
      </c>
    </row>
    <row r="36" spans="1:10" s="120" customFormat="1" ht="40.799999999999997" x14ac:dyDescent="0.3">
      <c r="A36" s="129" t="s">
        <v>211</v>
      </c>
      <c r="B36" s="130" t="s">
        <v>2372</v>
      </c>
      <c r="C36" s="131" t="s">
        <v>3526</v>
      </c>
      <c r="D36" s="132" t="s">
        <v>265</v>
      </c>
      <c r="E36" s="144">
        <v>571.20000000000005</v>
      </c>
      <c r="F36" s="134"/>
      <c r="G36" s="134">
        <f t="shared" si="0"/>
        <v>0</v>
      </c>
      <c r="H36" s="150">
        <v>772</v>
      </c>
      <c r="I36" s="134">
        <f t="shared" si="1"/>
        <v>440966.40000000002</v>
      </c>
      <c r="J36" s="134">
        <f t="shared" si="2"/>
        <v>440966.40000000002</v>
      </c>
    </row>
    <row r="37" spans="1:10" s="120" customFormat="1" ht="40.799999999999997" x14ac:dyDescent="0.3">
      <c r="A37" s="129" t="s">
        <v>213</v>
      </c>
      <c r="B37" s="130" t="s">
        <v>1572</v>
      </c>
      <c r="C37" s="131" t="s">
        <v>3527</v>
      </c>
      <c r="D37" s="132" t="s">
        <v>265</v>
      </c>
      <c r="E37" s="133">
        <v>612</v>
      </c>
      <c r="F37" s="134"/>
      <c r="G37" s="134">
        <f t="shared" si="0"/>
        <v>0</v>
      </c>
      <c r="H37" s="150">
        <v>772</v>
      </c>
      <c r="I37" s="134">
        <f t="shared" si="1"/>
        <v>472464</v>
      </c>
      <c r="J37" s="134">
        <f t="shared" si="2"/>
        <v>472464</v>
      </c>
    </row>
    <row r="38" spans="1:10" s="120" customFormat="1" ht="40.799999999999997" x14ac:dyDescent="0.3">
      <c r="A38" s="129" t="s">
        <v>215</v>
      </c>
      <c r="B38" s="130" t="s">
        <v>1559</v>
      </c>
      <c r="C38" s="131" t="s">
        <v>3520</v>
      </c>
      <c r="D38" s="132" t="s">
        <v>265</v>
      </c>
      <c r="E38" s="144">
        <v>30.6</v>
      </c>
      <c r="F38" s="134"/>
      <c r="G38" s="134">
        <f t="shared" si="0"/>
        <v>0</v>
      </c>
      <c r="H38" s="150">
        <v>3085</v>
      </c>
      <c r="I38" s="134">
        <f t="shared" si="1"/>
        <v>94401</v>
      </c>
      <c r="J38" s="134">
        <f t="shared" si="2"/>
        <v>94401</v>
      </c>
    </row>
    <row r="39" spans="1:10" s="120" customFormat="1" ht="40.799999999999997" x14ac:dyDescent="0.3">
      <c r="A39" s="129" t="s">
        <v>217</v>
      </c>
      <c r="B39" s="130" t="s">
        <v>1559</v>
      </c>
      <c r="C39" s="131" t="s">
        <v>1582</v>
      </c>
      <c r="D39" s="132" t="s">
        <v>265</v>
      </c>
      <c r="E39" s="144">
        <v>61.2</v>
      </c>
      <c r="F39" s="134"/>
      <c r="G39" s="134">
        <f t="shared" si="0"/>
        <v>0</v>
      </c>
      <c r="H39" s="150">
        <v>1851</v>
      </c>
      <c r="I39" s="134">
        <f t="shared" si="1"/>
        <v>113281.20000000001</v>
      </c>
      <c r="J39" s="134">
        <f t="shared" si="2"/>
        <v>113281.20000000001</v>
      </c>
    </row>
    <row r="40" spans="1:10" s="120" customFormat="1" ht="40.799999999999997" x14ac:dyDescent="0.3">
      <c r="A40" s="129" t="s">
        <v>219</v>
      </c>
      <c r="B40" s="130" t="s">
        <v>1559</v>
      </c>
      <c r="C40" s="131" t="s">
        <v>3166</v>
      </c>
      <c r="D40" s="132" t="s">
        <v>265</v>
      </c>
      <c r="E40" s="144">
        <v>20.399999999999999</v>
      </c>
      <c r="F40" s="134"/>
      <c r="G40" s="134">
        <f t="shared" si="0"/>
        <v>0</v>
      </c>
      <c r="H40" s="150">
        <v>1234</v>
      </c>
      <c r="I40" s="134">
        <f t="shared" si="1"/>
        <v>25173.599999999999</v>
      </c>
      <c r="J40" s="134">
        <f t="shared" si="2"/>
        <v>25173.599999999999</v>
      </c>
    </row>
    <row r="41" spans="1:10" s="120" customFormat="1" ht="40.799999999999997" x14ac:dyDescent="0.3">
      <c r="A41" s="129" t="s">
        <v>221</v>
      </c>
      <c r="B41" s="130" t="s">
        <v>2367</v>
      </c>
      <c r="C41" s="131" t="s">
        <v>2865</v>
      </c>
      <c r="D41" s="132" t="s">
        <v>265</v>
      </c>
      <c r="E41" s="133">
        <v>102</v>
      </c>
      <c r="F41" s="134"/>
      <c r="G41" s="134">
        <f t="shared" si="0"/>
        <v>0</v>
      </c>
      <c r="H41" s="150">
        <v>1234</v>
      </c>
      <c r="I41" s="134">
        <f t="shared" si="1"/>
        <v>125868</v>
      </c>
      <c r="J41" s="134">
        <f t="shared" si="2"/>
        <v>125868</v>
      </c>
    </row>
    <row r="42" spans="1:10" s="120" customFormat="1" ht="40.799999999999997" x14ac:dyDescent="0.3">
      <c r="A42" s="129" t="s">
        <v>230</v>
      </c>
      <c r="B42" s="130" t="s">
        <v>1581</v>
      </c>
      <c r="C42" s="131" t="s">
        <v>3528</v>
      </c>
      <c r="D42" s="132" t="s">
        <v>265</v>
      </c>
      <c r="E42" s="133">
        <v>51</v>
      </c>
      <c r="F42" s="134"/>
      <c r="G42" s="134">
        <f t="shared" si="0"/>
        <v>0</v>
      </c>
      <c r="H42" s="150">
        <v>772</v>
      </c>
      <c r="I42" s="134">
        <f t="shared" si="1"/>
        <v>39372</v>
      </c>
      <c r="J42" s="134">
        <f t="shared" si="2"/>
        <v>39372</v>
      </c>
    </row>
    <row r="43" spans="1:10" s="120" customFormat="1" ht="40.799999999999997" x14ac:dyDescent="0.3">
      <c r="A43" s="129" t="s">
        <v>232</v>
      </c>
      <c r="B43" s="130" t="s">
        <v>1572</v>
      </c>
      <c r="C43" s="131" t="s">
        <v>3529</v>
      </c>
      <c r="D43" s="132" t="s">
        <v>265</v>
      </c>
      <c r="E43" s="133">
        <v>510</v>
      </c>
      <c r="F43" s="134"/>
      <c r="G43" s="134">
        <f t="shared" si="0"/>
        <v>0</v>
      </c>
      <c r="H43" s="150">
        <v>772</v>
      </c>
      <c r="I43" s="134">
        <f t="shared" si="1"/>
        <v>393720</v>
      </c>
      <c r="J43" s="134">
        <f t="shared" si="2"/>
        <v>393720</v>
      </c>
    </row>
    <row r="44" spans="1:10" s="120" customFormat="1" ht="20.399999999999999" x14ac:dyDescent="0.3">
      <c r="A44" s="129" t="s">
        <v>235</v>
      </c>
      <c r="B44" s="130" t="s">
        <v>3524</v>
      </c>
      <c r="C44" s="131" t="s">
        <v>2870</v>
      </c>
      <c r="D44" s="132" t="s">
        <v>265</v>
      </c>
      <c r="E44" s="133">
        <v>867</v>
      </c>
      <c r="F44" s="134"/>
      <c r="G44" s="134">
        <f t="shared" si="0"/>
        <v>0</v>
      </c>
      <c r="H44" s="150">
        <v>772</v>
      </c>
      <c r="I44" s="134">
        <f t="shared" si="1"/>
        <v>669324</v>
      </c>
      <c r="J44" s="134">
        <f t="shared" si="2"/>
        <v>669324</v>
      </c>
    </row>
    <row r="45" spans="1:10" s="120" customFormat="1" ht="40.799999999999997" x14ac:dyDescent="0.3">
      <c r="A45" s="129" t="s">
        <v>245</v>
      </c>
      <c r="B45" s="130" t="s">
        <v>1581</v>
      </c>
      <c r="C45" s="131" t="s">
        <v>2872</v>
      </c>
      <c r="D45" s="132" t="s">
        <v>265</v>
      </c>
      <c r="E45" s="133">
        <v>612</v>
      </c>
      <c r="F45" s="134"/>
      <c r="G45" s="134">
        <f t="shared" si="0"/>
        <v>0</v>
      </c>
      <c r="H45" s="150">
        <v>772</v>
      </c>
      <c r="I45" s="134">
        <f t="shared" si="1"/>
        <v>472464</v>
      </c>
      <c r="J45" s="134">
        <f t="shared" si="2"/>
        <v>472464</v>
      </c>
    </row>
    <row r="46" spans="1:10" s="120" customFormat="1" ht="40.799999999999997" x14ac:dyDescent="0.3">
      <c r="A46" s="129" t="s">
        <v>254</v>
      </c>
      <c r="B46" s="130" t="s">
        <v>2384</v>
      </c>
      <c r="C46" s="131" t="s">
        <v>2874</v>
      </c>
      <c r="D46" s="132" t="s">
        <v>265</v>
      </c>
      <c r="E46" s="144">
        <v>30.6</v>
      </c>
      <c r="F46" s="134"/>
      <c r="G46" s="134">
        <f t="shared" si="0"/>
        <v>0</v>
      </c>
      <c r="H46" s="150">
        <v>772</v>
      </c>
      <c r="I46" s="134">
        <f t="shared" si="1"/>
        <v>23623.200000000001</v>
      </c>
      <c r="J46" s="134">
        <f t="shared" si="2"/>
        <v>23623.200000000001</v>
      </c>
    </row>
    <row r="47" spans="1:10" s="143" customFormat="1" ht="30.6" x14ac:dyDescent="0.3">
      <c r="A47" s="152" t="s">
        <v>288</v>
      </c>
      <c r="B47" s="153" t="s">
        <v>310</v>
      </c>
      <c r="C47" s="154" t="s">
        <v>311</v>
      </c>
      <c r="D47" s="155" t="s">
        <v>238</v>
      </c>
      <c r="E47" s="158">
        <v>1.7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0.799999999999997" x14ac:dyDescent="0.3">
      <c r="A48" s="129" t="s">
        <v>300</v>
      </c>
      <c r="B48" s="130" t="s">
        <v>1593</v>
      </c>
      <c r="C48" s="131" t="s">
        <v>3530</v>
      </c>
      <c r="D48" s="132" t="s">
        <v>265</v>
      </c>
      <c r="E48" s="133">
        <v>51</v>
      </c>
      <c r="F48" s="134"/>
      <c r="G48" s="134">
        <f t="shared" si="0"/>
        <v>0</v>
      </c>
      <c r="H48" s="150">
        <v>4628</v>
      </c>
      <c r="I48" s="134">
        <f t="shared" si="1"/>
        <v>236028</v>
      </c>
      <c r="J48" s="134">
        <f t="shared" si="2"/>
        <v>236028</v>
      </c>
    </row>
    <row r="49" spans="1:10" s="120" customFormat="1" ht="40.799999999999997" x14ac:dyDescent="0.3">
      <c r="A49" s="129" t="s">
        <v>309</v>
      </c>
      <c r="B49" s="130" t="s">
        <v>1593</v>
      </c>
      <c r="C49" s="131" t="s">
        <v>2391</v>
      </c>
      <c r="D49" s="132" t="s">
        <v>265</v>
      </c>
      <c r="E49" s="144">
        <v>10.199999999999999</v>
      </c>
      <c r="F49" s="134"/>
      <c r="G49" s="134">
        <f t="shared" si="0"/>
        <v>0</v>
      </c>
      <c r="H49" s="150">
        <v>3085</v>
      </c>
      <c r="I49" s="134">
        <f t="shared" si="1"/>
        <v>31466.999999999996</v>
      </c>
      <c r="J49" s="134">
        <f t="shared" si="2"/>
        <v>31466.999999999996</v>
      </c>
    </row>
    <row r="50" spans="1:10" s="120" customFormat="1" ht="40.799999999999997" x14ac:dyDescent="0.3">
      <c r="A50" s="129" t="s">
        <v>323</v>
      </c>
      <c r="B50" s="130" t="s">
        <v>1593</v>
      </c>
      <c r="C50" s="131" t="s">
        <v>2392</v>
      </c>
      <c r="D50" s="132" t="s">
        <v>265</v>
      </c>
      <c r="E50" s="133">
        <v>102</v>
      </c>
      <c r="F50" s="134"/>
      <c r="G50" s="134">
        <f t="shared" si="0"/>
        <v>0</v>
      </c>
      <c r="H50" s="150">
        <v>1851</v>
      </c>
      <c r="I50" s="134">
        <f t="shared" si="1"/>
        <v>188802</v>
      </c>
      <c r="J50" s="134">
        <f t="shared" si="2"/>
        <v>188802</v>
      </c>
    </row>
    <row r="51" spans="1:10" s="120" customFormat="1" ht="40.799999999999997" x14ac:dyDescent="0.3">
      <c r="A51" s="129" t="s">
        <v>331</v>
      </c>
      <c r="B51" s="130" t="s">
        <v>1593</v>
      </c>
      <c r="C51" s="131" t="s">
        <v>2393</v>
      </c>
      <c r="D51" s="132" t="s">
        <v>265</v>
      </c>
      <c r="E51" s="144">
        <v>51.5</v>
      </c>
      <c r="F51" s="134"/>
      <c r="G51" s="134">
        <f t="shared" si="0"/>
        <v>0</v>
      </c>
      <c r="H51" s="150">
        <v>772</v>
      </c>
      <c r="I51" s="134">
        <f t="shared" si="1"/>
        <v>39758</v>
      </c>
      <c r="J51" s="134">
        <f t="shared" si="2"/>
        <v>39758</v>
      </c>
    </row>
    <row r="52" spans="1:10" s="120" customFormat="1" ht="14.4" x14ac:dyDescent="0.3">
      <c r="A52" s="117" t="s">
        <v>2048</v>
      </c>
      <c r="B52" s="118"/>
      <c r="C52" s="118"/>
      <c r="D52" s="118"/>
      <c r="E52" s="119"/>
      <c r="F52" s="134"/>
      <c r="G52" s="134">
        <f t="shared" si="0"/>
        <v>0</v>
      </c>
      <c r="H52" s="150">
        <v>0</v>
      </c>
      <c r="I52" s="134">
        <f t="shared" si="1"/>
        <v>0</v>
      </c>
      <c r="J52" s="134">
        <f t="shared" si="2"/>
        <v>0</v>
      </c>
    </row>
    <row r="53" spans="1:10" s="143" customFormat="1" ht="20.399999999999999" x14ac:dyDescent="0.3">
      <c r="A53" s="152" t="s">
        <v>335</v>
      </c>
      <c r="B53" s="153" t="s">
        <v>589</v>
      </c>
      <c r="C53" s="154" t="s">
        <v>590</v>
      </c>
      <c r="D53" s="155" t="s">
        <v>174</v>
      </c>
      <c r="E53" s="157">
        <v>0.01</v>
      </c>
      <c r="F53" s="150"/>
      <c r="G53" s="150">
        <f t="shared" si="0"/>
        <v>0</v>
      </c>
      <c r="H53" s="150">
        <v>0</v>
      </c>
      <c r="I53" s="150">
        <f t="shared" si="1"/>
        <v>0</v>
      </c>
      <c r="J53" s="150">
        <f t="shared" si="2"/>
        <v>0</v>
      </c>
    </row>
    <row r="54" spans="1:10" s="120" customFormat="1" ht="20.399999999999999" x14ac:dyDescent="0.3">
      <c r="A54" s="132" t="s">
        <v>2049</v>
      </c>
      <c r="B54" s="130" t="s">
        <v>2050</v>
      </c>
      <c r="C54" s="131" t="s">
        <v>1612</v>
      </c>
      <c r="D54" s="132" t="s">
        <v>437</v>
      </c>
      <c r="E54" s="133">
        <v>1</v>
      </c>
      <c r="F54" s="134"/>
      <c r="G54" s="134">
        <f t="shared" si="0"/>
        <v>0</v>
      </c>
      <c r="H54" s="150">
        <v>7714</v>
      </c>
      <c r="I54" s="134">
        <f t="shared" si="1"/>
        <v>7714</v>
      </c>
      <c r="J54" s="134">
        <f t="shared" si="2"/>
        <v>7714</v>
      </c>
    </row>
    <row r="55" spans="1:10" s="120" customFormat="1" ht="14.4" x14ac:dyDescent="0.3">
      <c r="A55" s="117" t="s">
        <v>2399</v>
      </c>
      <c r="B55" s="118"/>
      <c r="C55" s="118"/>
      <c r="D55" s="118"/>
      <c r="E55" s="119"/>
      <c r="F55" s="134"/>
      <c r="G55" s="134">
        <f t="shared" si="0"/>
        <v>0</v>
      </c>
      <c r="H55" s="150">
        <v>0</v>
      </c>
      <c r="I55" s="134">
        <f t="shared" si="1"/>
        <v>0</v>
      </c>
      <c r="J55" s="134">
        <f t="shared" si="2"/>
        <v>0</v>
      </c>
    </row>
    <row r="56" spans="1:10" s="143" customFormat="1" ht="20.399999999999999" x14ac:dyDescent="0.3">
      <c r="A56" s="152" t="s">
        <v>342</v>
      </c>
      <c r="B56" s="153" t="s">
        <v>324</v>
      </c>
      <c r="C56" s="154" t="s">
        <v>325</v>
      </c>
      <c r="D56" s="155" t="s">
        <v>326</v>
      </c>
      <c r="E56" s="156">
        <v>10</v>
      </c>
      <c r="F56" s="150"/>
      <c r="G56" s="150">
        <f t="shared" si="0"/>
        <v>0</v>
      </c>
      <c r="H56" s="150">
        <v>0</v>
      </c>
      <c r="I56" s="150">
        <f t="shared" si="1"/>
        <v>0</v>
      </c>
      <c r="J56" s="150">
        <f t="shared" si="2"/>
        <v>0</v>
      </c>
    </row>
    <row r="57" spans="1:10" s="120" customFormat="1" ht="40.799999999999997" x14ac:dyDescent="0.3">
      <c r="A57" s="129" t="s">
        <v>350</v>
      </c>
      <c r="B57" s="130" t="s">
        <v>1680</v>
      </c>
      <c r="C57" s="131" t="s">
        <v>2078</v>
      </c>
      <c r="D57" s="132" t="s">
        <v>437</v>
      </c>
      <c r="E57" s="133">
        <v>5</v>
      </c>
      <c r="F57" s="134"/>
      <c r="G57" s="134">
        <f t="shared" si="0"/>
        <v>0</v>
      </c>
      <c r="H57" s="150">
        <v>1543</v>
      </c>
      <c r="I57" s="134">
        <f t="shared" si="1"/>
        <v>7715</v>
      </c>
      <c r="J57" s="134">
        <f t="shared" si="2"/>
        <v>7715</v>
      </c>
    </row>
    <row r="58" spans="1:10" s="120" customFormat="1" ht="40.799999999999997" x14ac:dyDescent="0.3">
      <c r="A58" s="129" t="s">
        <v>353</v>
      </c>
      <c r="B58" s="130" t="s">
        <v>1682</v>
      </c>
      <c r="C58" s="131" t="s">
        <v>2079</v>
      </c>
      <c r="D58" s="132" t="s">
        <v>437</v>
      </c>
      <c r="E58" s="133">
        <v>5</v>
      </c>
      <c r="F58" s="134"/>
      <c r="G58" s="134">
        <f t="shared" si="0"/>
        <v>0</v>
      </c>
      <c r="H58" s="150">
        <v>1543</v>
      </c>
      <c r="I58" s="134">
        <f t="shared" si="1"/>
        <v>7715</v>
      </c>
      <c r="J58" s="134">
        <f t="shared" si="2"/>
        <v>7715</v>
      </c>
    </row>
    <row r="59" spans="1:10" s="120" customFormat="1" ht="40.799999999999997" x14ac:dyDescent="0.3">
      <c r="A59" s="129" t="s">
        <v>355</v>
      </c>
      <c r="B59" s="130" t="s">
        <v>2400</v>
      </c>
      <c r="C59" s="131" t="s">
        <v>2080</v>
      </c>
      <c r="D59" s="132" t="s">
        <v>437</v>
      </c>
      <c r="E59" s="133">
        <v>2</v>
      </c>
      <c r="F59" s="134"/>
      <c r="G59" s="134">
        <f t="shared" si="0"/>
        <v>0</v>
      </c>
      <c r="H59" s="150">
        <v>15427</v>
      </c>
      <c r="I59" s="134">
        <f t="shared" si="1"/>
        <v>30854</v>
      </c>
      <c r="J59" s="134">
        <f t="shared" si="2"/>
        <v>30854</v>
      </c>
    </row>
    <row r="60" spans="1:10" s="143" customFormat="1" ht="20.399999999999999" x14ac:dyDescent="0.3">
      <c r="A60" s="152" t="s">
        <v>363</v>
      </c>
      <c r="B60" s="153" t="s">
        <v>1686</v>
      </c>
      <c r="C60" s="154" t="s">
        <v>1687</v>
      </c>
      <c r="D60" s="155" t="s">
        <v>1688</v>
      </c>
      <c r="E60" s="157">
        <v>0.24</v>
      </c>
      <c r="F60" s="150"/>
      <c r="G60" s="150">
        <f t="shared" si="0"/>
        <v>0</v>
      </c>
      <c r="H60" s="150">
        <v>0</v>
      </c>
      <c r="I60" s="150">
        <f t="shared" si="1"/>
        <v>0</v>
      </c>
      <c r="J60" s="150">
        <f t="shared" si="2"/>
        <v>0</v>
      </c>
    </row>
    <row r="61" spans="1:10" s="120" customFormat="1" ht="40.799999999999997" x14ac:dyDescent="0.3">
      <c r="A61" s="129" t="s">
        <v>1410</v>
      </c>
      <c r="B61" s="130" t="s">
        <v>1693</v>
      </c>
      <c r="C61" s="131" t="s">
        <v>1694</v>
      </c>
      <c r="D61" s="132" t="s">
        <v>437</v>
      </c>
      <c r="E61" s="133">
        <v>5</v>
      </c>
      <c r="F61" s="134"/>
      <c r="G61" s="134">
        <f t="shared" si="0"/>
        <v>0</v>
      </c>
      <c r="H61" s="150">
        <v>7714</v>
      </c>
      <c r="I61" s="134">
        <f t="shared" si="1"/>
        <v>38570</v>
      </c>
      <c r="J61" s="134">
        <f t="shared" si="2"/>
        <v>38570</v>
      </c>
    </row>
    <row r="62" spans="1:10" s="120" customFormat="1" ht="14.4" x14ac:dyDescent="0.3">
      <c r="A62" s="117" t="s">
        <v>2404</v>
      </c>
      <c r="B62" s="118"/>
      <c r="C62" s="118"/>
      <c r="D62" s="118"/>
      <c r="E62" s="119"/>
      <c r="F62" s="134"/>
      <c r="G62" s="134">
        <f t="shared" si="0"/>
        <v>0</v>
      </c>
      <c r="H62" s="150">
        <v>0</v>
      </c>
      <c r="I62" s="134">
        <f t="shared" si="1"/>
        <v>0</v>
      </c>
      <c r="J62" s="134">
        <f t="shared" si="2"/>
        <v>0</v>
      </c>
    </row>
    <row r="63" spans="1:10" s="143" customFormat="1" ht="14.4" x14ac:dyDescent="0.3">
      <c r="A63" s="152" t="s">
        <v>371</v>
      </c>
      <c r="B63" s="153" t="s">
        <v>578</v>
      </c>
      <c r="C63" s="154" t="s">
        <v>579</v>
      </c>
      <c r="D63" s="155" t="s">
        <v>109</v>
      </c>
      <c r="E63" s="156">
        <v>4</v>
      </c>
      <c r="F63" s="150"/>
      <c r="G63" s="150">
        <f t="shared" si="0"/>
        <v>0</v>
      </c>
      <c r="H63" s="150">
        <v>0</v>
      </c>
      <c r="I63" s="150">
        <f t="shared" si="1"/>
        <v>0</v>
      </c>
      <c r="J63" s="150">
        <f t="shared" si="2"/>
        <v>0</v>
      </c>
    </row>
    <row r="64" spans="1:10" s="120" customFormat="1" ht="20.399999999999999" x14ac:dyDescent="0.3">
      <c r="A64" s="132" t="s">
        <v>2667</v>
      </c>
      <c r="B64" s="130" t="s">
        <v>2054</v>
      </c>
      <c r="C64" s="131" t="s">
        <v>1619</v>
      </c>
      <c r="D64" s="132" t="s">
        <v>437</v>
      </c>
      <c r="E64" s="133">
        <v>4</v>
      </c>
      <c r="F64" s="134"/>
      <c r="G64" s="134">
        <f t="shared" si="0"/>
        <v>0</v>
      </c>
      <c r="H64" s="150">
        <v>4628</v>
      </c>
      <c r="I64" s="134">
        <f t="shared" si="1"/>
        <v>18512</v>
      </c>
      <c r="J64" s="134">
        <f t="shared" si="2"/>
        <v>18512</v>
      </c>
    </row>
    <row r="65" spans="1:10" s="143" customFormat="1" ht="30.6" x14ac:dyDescent="0.3">
      <c r="A65" s="152" t="s">
        <v>384</v>
      </c>
      <c r="B65" s="153" t="s">
        <v>1620</v>
      </c>
      <c r="C65" s="154" t="s">
        <v>1621</v>
      </c>
      <c r="D65" s="155" t="s">
        <v>109</v>
      </c>
      <c r="E65" s="156">
        <v>19</v>
      </c>
      <c r="F65" s="150"/>
      <c r="G65" s="150">
        <f t="shared" si="0"/>
        <v>0</v>
      </c>
      <c r="H65" s="150">
        <v>0</v>
      </c>
      <c r="I65" s="150">
        <f t="shared" si="1"/>
        <v>0</v>
      </c>
      <c r="J65" s="150">
        <f t="shared" si="2"/>
        <v>0</v>
      </c>
    </row>
    <row r="66" spans="1:10" s="120" customFormat="1" ht="30.6" x14ac:dyDescent="0.3">
      <c r="A66" s="132" t="s">
        <v>3183</v>
      </c>
      <c r="B66" s="130" t="s">
        <v>2056</v>
      </c>
      <c r="C66" s="131" t="s">
        <v>2057</v>
      </c>
      <c r="D66" s="132" t="s">
        <v>437</v>
      </c>
      <c r="E66" s="133">
        <v>11</v>
      </c>
      <c r="F66" s="134"/>
      <c r="G66" s="134">
        <f t="shared" si="0"/>
        <v>0</v>
      </c>
      <c r="H66" s="150">
        <v>3085</v>
      </c>
      <c r="I66" s="134">
        <f t="shared" si="1"/>
        <v>33935</v>
      </c>
      <c r="J66" s="134">
        <f t="shared" si="2"/>
        <v>33935</v>
      </c>
    </row>
    <row r="67" spans="1:10" s="120" customFormat="1" ht="30.6" x14ac:dyDescent="0.3">
      <c r="A67" s="132" t="s">
        <v>3531</v>
      </c>
      <c r="B67" s="130" t="s">
        <v>2056</v>
      </c>
      <c r="C67" s="131" t="s">
        <v>4071</v>
      </c>
      <c r="D67" s="132" t="s">
        <v>437</v>
      </c>
      <c r="E67" s="133">
        <v>8</v>
      </c>
      <c r="F67" s="134"/>
      <c r="G67" s="134">
        <f t="shared" ref="G67:G130" si="3">E67*F67</f>
        <v>0</v>
      </c>
      <c r="H67" s="150">
        <v>3085</v>
      </c>
      <c r="I67" s="134">
        <f t="shared" ref="I67:I130" si="4">E67*H67</f>
        <v>24680</v>
      </c>
      <c r="J67" s="134">
        <f t="shared" ref="J67:J130" si="5">G67+I67</f>
        <v>24680</v>
      </c>
    </row>
    <row r="68" spans="1:10" s="143" customFormat="1" ht="30.6" x14ac:dyDescent="0.3">
      <c r="A68" s="152" t="s">
        <v>391</v>
      </c>
      <c r="B68" s="153" t="s">
        <v>1629</v>
      </c>
      <c r="C68" s="154" t="s">
        <v>1630</v>
      </c>
      <c r="D68" s="155" t="s">
        <v>109</v>
      </c>
      <c r="E68" s="156">
        <v>30</v>
      </c>
      <c r="F68" s="150"/>
      <c r="G68" s="150">
        <f t="shared" si="3"/>
        <v>0</v>
      </c>
      <c r="H68" s="150">
        <v>0</v>
      </c>
      <c r="I68" s="150">
        <f t="shared" si="4"/>
        <v>0</v>
      </c>
      <c r="J68" s="150">
        <f t="shared" si="5"/>
        <v>0</v>
      </c>
    </row>
    <row r="69" spans="1:10" s="120" customFormat="1" ht="30.6" x14ac:dyDescent="0.3">
      <c r="A69" s="132" t="s">
        <v>3532</v>
      </c>
      <c r="B69" s="130" t="s">
        <v>2056</v>
      </c>
      <c r="C69" s="131" t="s">
        <v>2414</v>
      </c>
      <c r="D69" s="132" t="s">
        <v>437</v>
      </c>
      <c r="E69" s="133">
        <v>30</v>
      </c>
      <c r="F69" s="134"/>
      <c r="G69" s="134">
        <f t="shared" si="3"/>
        <v>0</v>
      </c>
      <c r="H69" s="150">
        <v>3085</v>
      </c>
      <c r="I69" s="134">
        <f t="shared" si="4"/>
        <v>92550</v>
      </c>
      <c r="J69" s="134">
        <f t="shared" si="5"/>
        <v>92550</v>
      </c>
    </row>
    <row r="70" spans="1:10" s="143" customFormat="1" ht="40.799999999999997" x14ac:dyDescent="0.3">
      <c r="A70" s="152" t="s">
        <v>395</v>
      </c>
      <c r="B70" s="153" t="s">
        <v>1650</v>
      </c>
      <c r="C70" s="154" t="s">
        <v>1651</v>
      </c>
      <c r="D70" s="155" t="s">
        <v>665</v>
      </c>
      <c r="E70" s="156">
        <v>2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0.799999999999997" x14ac:dyDescent="0.3">
      <c r="A71" s="129" t="s">
        <v>397</v>
      </c>
      <c r="B71" s="130" t="s">
        <v>1655</v>
      </c>
      <c r="C71" s="131" t="s">
        <v>1656</v>
      </c>
      <c r="D71" s="132" t="s">
        <v>437</v>
      </c>
      <c r="E71" s="133">
        <v>2</v>
      </c>
      <c r="F71" s="134"/>
      <c r="G71" s="134">
        <f t="shared" si="3"/>
        <v>0</v>
      </c>
      <c r="H71" s="150">
        <v>3085</v>
      </c>
      <c r="I71" s="134">
        <f t="shared" si="4"/>
        <v>6170</v>
      </c>
      <c r="J71" s="134">
        <f t="shared" si="5"/>
        <v>6170</v>
      </c>
    </row>
    <row r="72" spans="1:10" s="143" customFormat="1" ht="20.399999999999999" x14ac:dyDescent="0.3">
      <c r="A72" s="152" t="s">
        <v>399</v>
      </c>
      <c r="B72" s="153" t="s">
        <v>132</v>
      </c>
      <c r="C72" s="154" t="s">
        <v>133</v>
      </c>
      <c r="D72" s="155" t="s">
        <v>109</v>
      </c>
      <c r="E72" s="156">
        <v>11</v>
      </c>
      <c r="F72" s="150"/>
      <c r="G72" s="150">
        <f t="shared" si="3"/>
        <v>0</v>
      </c>
      <c r="H72" s="150">
        <v>0</v>
      </c>
      <c r="I72" s="150">
        <f t="shared" si="4"/>
        <v>0</v>
      </c>
      <c r="J72" s="150">
        <f t="shared" si="5"/>
        <v>0</v>
      </c>
    </row>
    <row r="73" spans="1:10" s="120" customFormat="1" ht="20.399999999999999" x14ac:dyDescent="0.3">
      <c r="A73" s="132" t="s">
        <v>3533</v>
      </c>
      <c r="B73" s="130" t="s">
        <v>2416</v>
      </c>
      <c r="C73" s="131" t="s">
        <v>2069</v>
      </c>
      <c r="D73" s="132" t="s">
        <v>437</v>
      </c>
      <c r="E73" s="133">
        <v>3</v>
      </c>
      <c r="F73" s="134"/>
      <c r="G73" s="134">
        <f t="shared" si="3"/>
        <v>0</v>
      </c>
      <c r="H73" s="150">
        <v>30855</v>
      </c>
      <c r="I73" s="134">
        <f t="shared" si="4"/>
        <v>92565</v>
      </c>
      <c r="J73" s="134">
        <f t="shared" si="5"/>
        <v>92565</v>
      </c>
    </row>
    <row r="74" spans="1:10" s="120" customFormat="1" ht="20.399999999999999" x14ac:dyDescent="0.3">
      <c r="A74" s="129" t="s">
        <v>2072</v>
      </c>
      <c r="B74" s="130" t="s">
        <v>2416</v>
      </c>
      <c r="C74" s="131" t="s">
        <v>1663</v>
      </c>
      <c r="D74" s="132" t="s">
        <v>437</v>
      </c>
      <c r="E74" s="133">
        <v>8</v>
      </c>
      <c r="F74" s="134"/>
      <c r="G74" s="134">
        <f t="shared" si="3"/>
        <v>0</v>
      </c>
      <c r="H74" s="150">
        <v>30855</v>
      </c>
      <c r="I74" s="134">
        <f t="shared" si="4"/>
        <v>246840</v>
      </c>
      <c r="J74" s="134">
        <f t="shared" si="5"/>
        <v>246840</v>
      </c>
    </row>
    <row r="75" spans="1:10" s="143" customFormat="1" ht="20.399999999999999" x14ac:dyDescent="0.3">
      <c r="A75" s="152" t="s">
        <v>405</v>
      </c>
      <c r="B75" s="153" t="s">
        <v>429</v>
      </c>
      <c r="C75" s="154" t="s">
        <v>430</v>
      </c>
      <c r="D75" s="155" t="s">
        <v>109</v>
      </c>
      <c r="E75" s="156">
        <v>141</v>
      </c>
      <c r="F75" s="150"/>
      <c r="G75" s="150">
        <f t="shared" si="3"/>
        <v>0</v>
      </c>
      <c r="H75" s="150">
        <v>0</v>
      </c>
      <c r="I75" s="150">
        <f t="shared" si="4"/>
        <v>0</v>
      </c>
      <c r="J75" s="150">
        <f t="shared" si="5"/>
        <v>0</v>
      </c>
    </row>
    <row r="76" spans="1:10" s="120" customFormat="1" ht="40.799999999999997" x14ac:dyDescent="0.3">
      <c r="A76" s="129" t="s">
        <v>407</v>
      </c>
      <c r="B76" s="130" t="s">
        <v>1644</v>
      </c>
      <c r="C76" s="131" t="s">
        <v>1645</v>
      </c>
      <c r="D76" s="132" t="s">
        <v>437</v>
      </c>
      <c r="E76" s="133">
        <v>1</v>
      </c>
      <c r="F76" s="134"/>
      <c r="G76" s="134">
        <f t="shared" si="3"/>
        <v>0</v>
      </c>
      <c r="H76" s="150">
        <v>15427</v>
      </c>
      <c r="I76" s="134">
        <f t="shared" si="4"/>
        <v>15427</v>
      </c>
      <c r="J76" s="134">
        <f t="shared" si="5"/>
        <v>15427</v>
      </c>
    </row>
    <row r="77" spans="1:10" s="120" customFormat="1" ht="40.799999999999997" x14ac:dyDescent="0.3">
      <c r="A77" s="129" t="s">
        <v>409</v>
      </c>
      <c r="B77" s="130" t="s">
        <v>1644</v>
      </c>
      <c r="C77" s="131" t="s">
        <v>2900</v>
      </c>
      <c r="D77" s="132" t="s">
        <v>437</v>
      </c>
      <c r="E77" s="133">
        <v>140</v>
      </c>
      <c r="F77" s="134"/>
      <c r="G77" s="134">
        <f t="shared" si="3"/>
        <v>0</v>
      </c>
      <c r="H77" s="150">
        <v>7714</v>
      </c>
      <c r="I77" s="134">
        <f t="shared" si="4"/>
        <v>1079960</v>
      </c>
      <c r="J77" s="134">
        <f t="shared" si="5"/>
        <v>1079960</v>
      </c>
    </row>
    <row r="78" spans="1:10" s="120" customFormat="1" ht="14.4" x14ac:dyDescent="0.3">
      <c r="A78" s="117" t="s">
        <v>2420</v>
      </c>
      <c r="B78" s="118"/>
      <c r="C78" s="118"/>
      <c r="D78" s="118"/>
      <c r="E78" s="119"/>
      <c r="F78" s="134"/>
      <c r="G78" s="134">
        <f t="shared" si="3"/>
        <v>0</v>
      </c>
      <c r="H78" s="150">
        <v>0</v>
      </c>
      <c r="I78" s="134">
        <f t="shared" si="4"/>
        <v>0</v>
      </c>
      <c r="J78" s="134">
        <f t="shared" si="5"/>
        <v>0</v>
      </c>
    </row>
    <row r="79" spans="1:10" s="143" customFormat="1" ht="20.399999999999999" x14ac:dyDescent="0.3">
      <c r="A79" s="152" t="s">
        <v>411</v>
      </c>
      <c r="B79" s="153" t="s">
        <v>1916</v>
      </c>
      <c r="C79" s="154" t="s">
        <v>1917</v>
      </c>
      <c r="D79" s="155" t="s">
        <v>1918</v>
      </c>
      <c r="E79" s="159">
        <v>0.64500000000000002</v>
      </c>
      <c r="F79" s="150"/>
      <c r="G79" s="150">
        <f t="shared" si="3"/>
        <v>0</v>
      </c>
      <c r="H79" s="150">
        <v>771375</v>
      </c>
      <c r="I79" s="150">
        <f t="shared" si="4"/>
        <v>497536.875</v>
      </c>
      <c r="J79" s="150">
        <f t="shared" si="5"/>
        <v>497536.875</v>
      </c>
    </row>
    <row r="80" spans="1:10" s="143" customFormat="1" ht="20.399999999999999" x14ac:dyDescent="0.3">
      <c r="A80" s="152" t="s">
        <v>413</v>
      </c>
      <c r="B80" s="153" t="s">
        <v>1923</v>
      </c>
      <c r="C80" s="154" t="s">
        <v>1924</v>
      </c>
      <c r="D80" s="155" t="s">
        <v>1918</v>
      </c>
      <c r="E80" s="159">
        <v>0.64500000000000002</v>
      </c>
      <c r="F80" s="150"/>
      <c r="G80" s="150">
        <f t="shared" si="3"/>
        <v>0</v>
      </c>
      <c r="H80" s="150">
        <v>771375</v>
      </c>
      <c r="I80" s="150">
        <f t="shared" si="4"/>
        <v>497536.875</v>
      </c>
      <c r="J80" s="150">
        <f t="shared" si="5"/>
        <v>497536.875</v>
      </c>
    </row>
    <row r="81" spans="1:10" s="143" customFormat="1" ht="20.399999999999999" x14ac:dyDescent="0.3">
      <c r="A81" s="152" t="s">
        <v>415</v>
      </c>
      <c r="B81" s="153" t="s">
        <v>1064</v>
      </c>
      <c r="C81" s="154" t="s">
        <v>1929</v>
      </c>
      <c r="D81" s="155" t="s">
        <v>238</v>
      </c>
      <c r="E81" s="157">
        <v>2.58</v>
      </c>
      <c r="F81" s="150"/>
      <c r="G81" s="150">
        <f t="shared" si="3"/>
        <v>0</v>
      </c>
      <c r="H81" s="150">
        <v>0</v>
      </c>
      <c r="I81" s="150">
        <f t="shared" si="4"/>
        <v>0</v>
      </c>
      <c r="J81" s="150">
        <f t="shared" si="5"/>
        <v>0</v>
      </c>
    </row>
    <row r="82" spans="1:10" s="143" customFormat="1" ht="20.399999999999999" x14ac:dyDescent="0.3">
      <c r="A82" s="152" t="s">
        <v>417</v>
      </c>
      <c r="B82" s="153" t="s">
        <v>812</v>
      </c>
      <c r="C82" s="154" t="s">
        <v>813</v>
      </c>
      <c r="D82" s="155" t="s">
        <v>238</v>
      </c>
      <c r="E82" s="157">
        <v>8.82</v>
      </c>
      <c r="F82" s="150"/>
      <c r="G82" s="150">
        <f t="shared" si="3"/>
        <v>0</v>
      </c>
      <c r="H82" s="150">
        <v>0</v>
      </c>
      <c r="I82" s="150">
        <f t="shared" si="4"/>
        <v>0</v>
      </c>
      <c r="J82" s="150">
        <f t="shared" si="5"/>
        <v>0</v>
      </c>
    </row>
    <row r="83" spans="1:10" s="120" customFormat="1" ht="40.799999999999997" x14ac:dyDescent="0.3">
      <c r="A83" s="129" t="s">
        <v>426</v>
      </c>
      <c r="B83" s="130" t="s">
        <v>1939</v>
      </c>
      <c r="C83" s="131" t="s">
        <v>822</v>
      </c>
      <c r="D83" s="132" t="s">
        <v>265</v>
      </c>
      <c r="E83" s="133">
        <v>1140</v>
      </c>
      <c r="F83" s="134"/>
      <c r="G83" s="134">
        <f t="shared" si="3"/>
        <v>0</v>
      </c>
      <c r="H83" s="150">
        <v>772</v>
      </c>
      <c r="I83" s="134">
        <f t="shared" si="4"/>
        <v>880080</v>
      </c>
      <c r="J83" s="134">
        <f t="shared" si="5"/>
        <v>880080</v>
      </c>
    </row>
    <row r="84" spans="1:10" s="143" customFormat="1" ht="20.399999999999999" x14ac:dyDescent="0.3">
      <c r="A84" s="152" t="s">
        <v>428</v>
      </c>
      <c r="B84" s="153" t="s">
        <v>849</v>
      </c>
      <c r="C84" s="154" t="s">
        <v>850</v>
      </c>
      <c r="D84" s="155" t="s">
        <v>520</v>
      </c>
      <c r="E84" s="158">
        <v>1.5</v>
      </c>
      <c r="F84" s="150"/>
      <c r="G84" s="150">
        <f t="shared" si="3"/>
        <v>0</v>
      </c>
      <c r="H84" s="150">
        <v>0</v>
      </c>
      <c r="I84" s="150">
        <f t="shared" si="4"/>
        <v>0</v>
      </c>
      <c r="J84" s="150">
        <f t="shared" si="5"/>
        <v>0</v>
      </c>
    </row>
    <row r="85" spans="1:10" s="143" customFormat="1" ht="30.6" x14ac:dyDescent="0.3">
      <c r="A85" s="152" t="s">
        <v>434</v>
      </c>
      <c r="B85" s="153" t="s">
        <v>1971</v>
      </c>
      <c r="C85" s="154" t="s">
        <v>1972</v>
      </c>
      <c r="D85" s="155" t="s">
        <v>1973</v>
      </c>
      <c r="E85" s="156">
        <v>15</v>
      </c>
      <c r="F85" s="150"/>
      <c r="G85" s="150">
        <f t="shared" si="3"/>
        <v>0</v>
      </c>
      <c r="H85" s="150">
        <v>0</v>
      </c>
      <c r="I85" s="150">
        <f t="shared" si="4"/>
        <v>0</v>
      </c>
      <c r="J85" s="150">
        <f t="shared" si="5"/>
        <v>0</v>
      </c>
    </row>
    <row r="86" spans="1:10" s="120" customFormat="1" ht="40.799999999999997" x14ac:dyDescent="0.3">
      <c r="A86" s="129" t="s">
        <v>438</v>
      </c>
      <c r="B86" s="130" t="s">
        <v>2440</v>
      </c>
      <c r="C86" s="131" t="s">
        <v>1986</v>
      </c>
      <c r="D86" s="132" t="s">
        <v>265</v>
      </c>
      <c r="E86" s="133">
        <v>15</v>
      </c>
      <c r="F86" s="134"/>
      <c r="G86" s="134">
        <f t="shared" si="3"/>
        <v>0</v>
      </c>
      <c r="H86" s="150">
        <v>3085</v>
      </c>
      <c r="I86" s="134">
        <f t="shared" si="4"/>
        <v>46275</v>
      </c>
      <c r="J86" s="134">
        <f t="shared" si="5"/>
        <v>46275</v>
      </c>
    </row>
    <row r="87" spans="1:10" s="120" customFormat="1" ht="40.799999999999997" x14ac:dyDescent="0.3">
      <c r="A87" s="129" t="s">
        <v>1457</v>
      </c>
      <c r="B87" s="130" t="s">
        <v>1940</v>
      </c>
      <c r="C87" s="131" t="s">
        <v>824</v>
      </c>
      <c r="D87" s="132" t="s">
        <v>437</v>
      </c>
      <c r="E87" s="133">
        <v>1100</v>
      </c>
      <c r="F87" s="134"/>
      <c r="G87" s="134">
        <f t="shared" si="3"/>
        <v>0</v>
      </c>
      <c r="H87" s="150">
        <v>159</v>
      </c>
      <c r="I87" s="134">
        <f t="shared" si="4"/>
        <v>174900</v>
      </c>
      <c r="J87" s="134">
        <f t="shared" si="5"/>
        <v>174900</v>
      </c>
    </row>
    <row r="88" spans="1:10" s="120" customFormat="1" ht="40.799999999999997" x14ac:dyDescent="0.3">
      <c r="A88" s="129" t="s">
        <v>450</v>
      </c>
      <c r="B88" s="130" t="s">
        <v>2441</v>
      </c>
      <c r="C88" s="131" t="s">
        <v>2442</v>
      </c>
      <c r="D88" s="132" t="s">
        <v>437</v>
      </c>
      <c r="E88" s="133">
        <v>1100</v>
      </c>
      <c r="F88" s="134"/>
      <c r="G88" s="134">
        <f t="shared" si="3"/>
        <v>0</v>
      </c>
      <c r="H88" s="150">
        <v>309</v>
      </c>
      <c r="I88" s="134">
        <f t="shared" si="4"/>
        <v>339900</v>
      </c>
      <c r="J88" s="134">
        <f t="shared" si="5"/>
        <v>339900</v>
      </c>
    </row>
    <row r="89" spans="1:10" s="120" customFormat="1" ht="40.799999999999997" x14ac:dyDescent="0.3">
      <c r="A89" s="129" t="s">
        <v>1708</v>
      </c>
      <c r="B89" s="130" t="s">
        <v>1960</v>
      </c>
      <c r="C89" s="131" t="s">
        <v>1961</v>
      </c>
      <c r="D89" s="132" t="s">
        <v>437</v>
      </c>
      <c r="E89" s="133">
        <v>3</v>
      </c>
      <c r="F89" s="134"/>
      <c r="G89" s="134">
        <f t="shared" si="3"/>
        <v>0</v>
      </c>
      <c r="H89" s="150">
        <v>1543</v>
      </c>
      <c r="I89" s="134">
        <f t="shared" si="4"/>
        <v>4629</v>
      </c>
      <c r="J89" s="134">
        <f t="shared" si="5"/>
        <v>4629</v>
      </c>
    </row>
    <row r="90" spans="1:10" s="143" customFormat="1" ht="20.399999999999999" x14ac:dyDescent="0.3">
      <c r="A90" s="152" t="s">
        <v>462</v>
      </c>
      <c r="B90" s="153" t="s">
        <v>1988</v>
      </c>
      <c r="C90" s="154" t="s">
        <v>1989</v>
      </c>
      <c r="D90" s="155" t="s">
        <v>238</v>
      </c>
      <c r="E90" s="159">
        <v>5.0000000000000001E-3</v>
      </c>
      <c r="F90" s="150"/>
      <c r="G90" s="150">
        <f t="shared" si="3"/>
        <v>0</v>
      </c>
      <c r="H90" s="150">
        <v>0</v>
      </c>
      <c r="I90" s="150">
        <f t="shared" si="4"/>
        <v>0</v>
      </c>
      <c r="J90" s="150">
        <f t="shared" si="5"/>
        <v>0</v>
      </c>
    </row>
    <row r="91" spans="1:10" s="120" customFormat="1" ht="40.799999999999997" x14ac:dyDescent="0.3">
      <c r="A91" s="129" t="s">
        <v>464</v>
      </c>
      <c r="B91" s="130" t="s">
        <v>2143</v>
      </c>
      <c r="C91" s="131" t="s">
        <v>1998</v>
      </c>
      <c r="D91" s="132" t="s">
        <v>2189</v>
      </c>
      <c r="E91" s="133">
        <v>1</v>
      </c>
      <c r="F91" s="134"/>
      <c r="G91" s="134">
        <f t="shared" si="3"/>
        <v>0</v>
      </c>
      <c r="H91" s="150">
        <v>4628</v>
      </c>
      <c r="I91" s="134">
        <f t="shared" si="4"/>
        <v>4628</v>
      </c>
      <c r="J91" s="134">
        <f t="shared" si="5"/>
        <v>4628</v>
      </c>
    </row>
    <row r="92" spans="1:10" s="120" customFormat="1" ht="14.4" x14ac:dyDescent="0.3">
      <c r="A92" s="117" t="s">
        <v>2443</v>
      </c>
      <c r="B92" s="118"/>
      <c r="C92" s="118"/>
      <c r="D92" s="118"/>
      <c r="E92" s="119"/>
      <c r="F92" s="134"/>
      <c r="G92" s="134">
        <f t="shared" si="3"/>
        <v>0</v>
      </c>
      <c r="H92" s="150">
        <v>0</v>
      </c>
      <c r="I92" s="134">
        <f t="shared" si="4"/>
        <v>0</v>
      </c>
      <c r="J92" s="134">
        <f t="shared" si="5"/>
        <v>0</v>
      </c>
    </row>
    <row r="93" spans="1:10" s="143" customFormat="1" ht="20.399999999999999" x14ac:dyDescent="0.3">
      <c r="A93" s="152" t="s">
        <v>466</v>
      </c>
      <c r="B93" s="153" t="s">
        <v>737</v>
      </c>
      <c r="C93" s="154" t="s">
        <v>738</v>
      </c>
      <c r="D93" s="155" t="s">
        <v>739</v>
      </c>
      <c r="E93" s="158">
        <v>1.9</v>
      </c>
      <c r="F93" s="150"/>
      <c r="G93" s="150">
        <f t="shared" si="3"/>
        <v>0</v>
      </c>
      <c r="H93" s="150">
        <v>0</v>
      </c>
      <c r="I93" s="150">
        <f t="shared" si="4"/>
        <v>0</v>
      </c>
      <c r="J93" s="150">
        <f t="shared" si="5"/>
        <v>0</v>
      </c>
    </row>
    <row r="94" spans="1:10" s="120" customFormat="1" ht="40.799999999999997" x14ac:dyDescent="0.3">
      <c r="A94" s="129" t="s">
        <v>469</v>
      </c>
      <c r="B94" s="130" t="s">
        <v>2699</v>
      </c>
      <c r="C94" s="131" t="s">
        <v>2149</v>
      </c>
      <c r="D94" s="132" t="s">
        <v>265</v>
      </c>
      <c r="E94" s="133">
        <v>306</v>
      </c>
      <c r="F94" s="134"/>
      <c r="G94" s="134">
        <f t="shared" si="3"/>
        <v>0</v>
      </c>
      <c r="H94" s="150">
        <v>1543</v>
      </c>
      <c r="I94" s="134">
        <f t="shared" si="4"/>
        <v>472158</v>
      </c>
      <c r="J94" s="134">
        <f t="shared" si="5"/>
        <v>472158</v>
      </c>
    </row>
    <row r="95" spans="1:10" s="120" customFormat="1" ht="40.799999999999997" x14ac:dyDescent="0.3">
      <c r="A95" s="129" t="s">
        <v>478</v>
      </c>
      <c r="B95" s="130" t="s">
        <v>2168</v>
      </c>
      <c r="C95" s="131" t="s">
        <v>2173</v>
      </c>
      <c r="D95" s="132" t="s">
        <v>437</v>
      </c>
      <c r="E95" s="133">
        <v>6</v>
      </c>
      <c r="F95" s="134"/>
      <c r="G95" s="134">
        <f t="shared" si="3"/>
        <v>0</v>
      </c>
      <c r="H95" s="150">
        <v>4628</v>
      </c>
      <c r="I95" s="134">
        <f t="shared" si="4"/>
        <v>27768</v>
      </c>
      <c r="J95" s="134">
        <f t="shared" si="5"/>
        <v>27768</v>
      </c>
    </row>
    <row r="96" spans="1:10" s="120" customFormat="1" ht="40.799999999999997" x14ac:dyDescent="0.3">
      <c r="A96" s="129" t="s">
        <v>480</v>
      </c>
      <c r="B96" s="130" t="s">
        <v>2168</v>
      </c>
      <c r="C96" s="131" t="s">
        <v>2179</v>
      </c>
      <c r="D96" s="132" t="s">
        <v>437</v>
      </c>
      <c r="E96" s="133">
        <v>12</v>
      </c>
      <c r="F96" s="134"/>
      <c r="G96" s="134">
        <f t="shared" si="3"/>
        <v>0</v>
      </c>
      <c r="H96" s="150">
        <v>1543</v>
      </c>
      <c r="I96" s="134">
        <f t="shared" si="4"/>
        <v>18516</v>
      </c>
      <c r="J96" s="134">
        <f t="shared" si="5"/>
        <v>18516</v>
      </c>
    </row>
    <row r="97" spans="1:10" s="120" customFormat="1" ht="40.799999999999997" x14ac:dyDescent="0.3">
      <c r="A97" s="129" t="s">
        <v>482</v>
      </c>
      <c r="B97" s="130" t="s">
        <v>2168</v>
      </c>
      <c r="C97" s="131" t="s">
        <v>2181</v>
      </c>
      <c r="D97" s="132" t="s">
        <v>437</v>
      </c>
      <c r="E97" s="133">
        <v>12</v>
      </c>
      <c r="F97" s="134"/>
      <c r="G97" s="134">
        <f t="shared" si="3"/>
        <v>0</v>
      </c>
      <c r="H97" s="150">
        <v>1543</v>
      </c>
      <c r="I97" s="134">
        <f t="shared" si="4"/>
        <v>18516</v>
      </c>
      <c r="J97" s="134">
        <f t="shared" si="5"/>
        <v>18516</v>
      </c>
    </row>
    <row r="98" spans="1:10" s="143" customFormat="1" ht="20.399999999999999" x14ac:dyDescent="0.3">
      <c r="A98" s="152" t="s">
        <v>484</v>
      </c>
      <c r="B98" s="153" t="s">
        <v>2232</v>
      </c>
      <c r="C98" s="154" t="s">
        <v>2233</v>
      </c>
      <c r="D98" s="155" t="s">
        <v>739</v>
      </c>
      <c r="E98" s="158">
        <v>1.1000000000000001</v>
      </c>
      <c r="F98" s="150"/>
      <c r="G98" s="150">
        <f t="shared" si="3"/>
        <v>0</v>
      </c>
      <c r="H98" s="150">
        <v>0</v>
      </c>
      <c r="I98" s="150">
        <f t="shared" si="4"/>
        <v>0</v>
      </c>
      <c r="J98" s="150">
        <f t="shared" si="5"/>
        <v>0</v>
      </c>
    </row>
    <row r="99" spans="1:10" s="120" customFormat="1" ht="40.799999999999997" x14ac:dyDescent="0.3">
      <c r="A99" s="129" t="s">
        <v>486</v>
      </c>
      <c r="B99" s="130" t="s">
        <v>2237</v>
      </c>
      <c r="C99" s="131" t="s">
        <v>2452</v>
      </c>
      <c r="D99" s="132" t="s">
        <v>265</v>
      </c>
      <c r="E99" s="144">
        <v>112.2</v>
      </c>
      <c r="F99" s="134"/>
      <c r="G99" s="134">
        <f t="shared" si="3"/>
        <v>0</v>
      </c>
      <c r="H99" s="150">
        <v>309</v>
      </c>
      <c r="I99" s="134">
        <f t="shared" si="4"/>
        <v>34669.800000000003</v>
      </c>
      <c r="J99" s="134">
        <f t="shared" si="5"/>
        <v>34669.800000000003</v>
      </c>
    </row>
    <row r="100" spans="1:10" s="120" customFormat="1" ht="40.799999999999997" x14ac:dyDescent="0.3">
      <c r="A100" s="129" t="s">
        <v>487</v>
      </c>
      <c r="B100" s="130" t="s">
        <v>2240</v>
      </c>
      <c r="C100" s="131" t="s">
        <v>2241</v>
      </c>
      <c r="D100" s="132" t="s">
        <v>437</v>
      </c>
      <c r="E100" s="133">
        <v>10</v>
      </c>
      <c r="F100" s="134"/>
      <c r="G100" s="134">
        <f t="shared" si="3"/>
        <v>0</v>
      </c>
      <c r="H100" s="150">
        <v>155</v>
      </c>
      <c r="I100" s="134">
        <f t="shared" si="4"/>
        <v>1550</v>
      </c>
      <c r="J100" s="134">
        <f t="shared" si="5"/>
        <v>1550</v>
      </c>
    </row>
    <row r="101" spans="1:10" s="120" customFormat="1" ht="40.799999999999997" x14ac:dyDescent="0.3">
      <c r="A101" s="129" t="s">
        <v>488</v>
      </c>
      <c r="B101" s="130" t="s">
        <v>2240</v>
      </c>
      <c r="C101" s="131" t="s">
        <v>2243</v>
      </c>
      <c r="D101" s="132" t="s">
        <v>437</v>
      </c>
      <c r="E101" s="133">
        <v>10</v>
      </c>
      <c r="F101" s="134"/>
      <c r="G101" s="134">
        <f t="shared" si="3"/>
        <v>0</v>
      </c>
      <c r="H101" s="150">
        <v>155</v>
      </c>
      <c r="I101" s="134">
        <f t="shared" si="4"/>
        <v>1550</v>
      </c>
      <c r="J101" s="134">
        <f t="shared" si="5"/>
        <v>1550</v>
      </c>
    </row>
    <row r="102" spans="1:10" s="120" customFormat="1" ht="40.799999999999997" x14ac:dyDescent="0.3">
      <c r="A102" s="129" t="s">
        <v>490</v>
      </c>
      <c r="B102" s="130" t="s">
        <v>2212</v>
      </c>
      <c r="C102" s="131" t="s">
        <v>2213</v>
      </c>
      <c r="D102" s="132" t="s">
        <v>437</v>
      </c>
      <c r="E102" s="133">
        <v>200</v>
      </c>
      <c r="F102" s="134"/>
      <c r="G102" s="134">
        <f t="shared" si="3"/>
        <v>0</v>
      </c>
      <c r="H102" s="150">
        <v>309</v>
      </c>
      <c r="I102" s="134">
        <f t="shared" si="4"/>
        <v>61800</v>
      </c>
      <c r="J102" s="134">
        <f t="shared" si="5"/>
        <v>61800</v>
      </c>
    </row>
    <row r="103" spans="1:10" s="120" customFormat="1" ht="40.799999999999997" x14ac:dyDescent="0.3">
      <c r="A103" s="129" t="s">
        <v>492</v>
      </c>
      <c r="B103" s="130" t="s">
        <v>2212</v>
      </c>
      <c r="C103" s="131" t="s">
        <v>2215</v>
      </c>
      <c r="D103" s="132" t="s">
        <v>437</v>
      </c>
      <c r="E103" s="133">
        <v>30</v>
      </c>
      <c r="F103" s="134"/>
      <c r="G103" s="134">
        <f t="shared" si="3"/>
        <v>0</v>
      </c>
      <c r="H103" s="150">
        <v>309</v>
      </c>
      <c r="I103" s="134">
        <f t="shared" si="4"/>
        <v>9270</v>
      </c>
      <c r="J103" s="134">
        <f t="shared" si="5"/>
        <v>9270</v>
      </c>
    </row>
    <row r="104" spans="1:10" s="120" customFormat="1" ht="40.799999999999997" x14ac:dyDescent="0.3">
      <c r="A104" s="129" t="s">
        <v>493</v>
      </c>
      <c r="B104" s="130" t="s">
        <v>2225</v>
      </c>
      <c r="C104" s="131" t="s">
        <v>2226</v>
      </c>
      <c r="D104" s="132" t="s">
        <v>265</v>
      </c>
      <c r="E104" s="133">
        <v>100</v>
      </c>
      <c r="F104" s="134"/>
      <c r="G104" s="134">
        <f t="shared" si="3"/>
        <v>0</v>
      </c>
      <c r="H104" s="150">
        <v>309</v>
      </c>
      <c r="I104" s="134">
        <f t="shared" si="4"/>
        <v>30900</v>
      </c>
      <c r="J104" s="134">
        <f t="shared" si="5"/>
        <v>30900</v>
      </c>
    </row>
    <row r="105" spans="1:10" s="120" customFormat="1" ht="40.799999999999997" x14ac:dyDescent="0.3">
      <c r="A105" s="129" t="s">
        <v>494</v>
      </c>
      <c r="B105" s="130" t="s">
        <v>2222</v>
      </c>
      <c r="C105" s="131" t="s">
        <v>2223</v>
      </c>
      <c r="D105" s="132" t="s">
        <v>437</v>
      </c>
      <c r="E105" s="133">
        <v>300</v>
      </c>
      <c r="F105" s="134"/>
      <c r="G105" s="134">
        <f t="shared" si="3"/>
        <v>0</v>
      </c>
      <c r="H105" s="150">
        <v>31.9</v>
      </c>
      <c r="I105" s="134">
        <f t="shared" si="4"/>
        <v>9570</v>
      </c>
      <c r="J105" s="134">
        <f t="shared" si="5"/>
        <v>9570</v>
      </c>
    </row>
    <row r="106" spans="1:10" s="143" customFormat="1" ht="20.399999999999999" x14ac:dyDescent="0.3">
      <c r="A106" s="152" t="s">
        <v>495</v>
      </c>
      <c r="B106" s="153" t="s">
        <v>324</v>
      </c>
      <c r="C106" s="154" t="s">
        <v>325</v>
      </c>
      <c r="D106" s="155" t="s">
        <v>326</v>
      </c>
      <c r="E106" s="156">
        <v>2</v>
      </c>
      <c r="F106" s="150"/>
      <c r="G106" s="150">
        <f t="shared" si="3"/>
        <v>0</v>
      </c>
      <c r="H106" s="150">
        <v>0</v>
      </c>
      <c r="I106" s="150">
        <f t="shared" si="4"/>
        <v>0</v>
      </c>
      <c r="J106" s="150">
        <f t="shared" si="5"/>
        <v>0</v>
      </c>
    </row>
    <row r="107" spans="1:10" s="120" customFormat="1" ht="40.799999999999997" x14ac:dyDescent="0.3">
      <c r="A107" s="129" t="s">
        <v>496</v>
      </c>
      <c r="B107" s="130" t="s">
        <v>2453</v>
      </c>
      <c r="C107" s="131" t="s">
        <v>2454</v>
      </c>
      <c r="D107" s="132" t="s">
        <v>437</v>
      </c>
      <c r="E107" s="133">
        <v>2</v>
      </c>
      <c r="F107" s="134"/>
      <c r="G107" s="134">
        <f t="shared" si="3"/>
        <v>0</v>
      </c>
      <c r="H107" s="150">
        <v>1543</v>
      </c>
      <c r="I107" s="134">
        <f t="shared" si="4"/>
        <v>3086</v>
      </c>
      <c r="J107" s="134">
        <f t="shared" si="5"/>
        <v>3086</v>
      </c>
    </row>
    <row r="108" spans="1:10" s="143" customFormat="1" ht="20.399999999999999" x14ac:dyDescent="0.3">
      <c r="A108" s="152" t="s">
        <v>498</v>
      </c>
      <c r="B108" s="153" t="s">
        <v>1757</v>
      </c>
      <c r="C108" s="154" t="s">
        <v>1758</v>
      </c>
      <c r="D108" s="155" t="s">
        <v>238</v>
      </c>
      <c r="E108" s="157">
        <v>0.75</v>
      </c>
      <c r="F108" s="150"/>
      <c r="G108" s="150">
        <f t="shared" si="3"/>
        <v>0</v>
      </c>
      <c r="H108" s="150">
        <v>0</v>
      </c>
      <c r="I108" s="150">
        <f t="shared" si="4"/>
        <v>0</v>
      </c>
      <c r="J108" s="150">
        <f t="shared" si="5"/>
        <v>0</v>
      </c>
    </row>
    <row r="109" spans="1:10" s="120" customFormat="1" ht="40.799999999999997" x14ac:dyDescent="0.3">
      <c r="A109" s="129" t="s">
        <v>500</v>
      </c>
      <c r="B109" s="130" t="s">
        <v>2132</v>
      </c>
      <c r="C109" s="131" t="s">
        <v>2935</v>
      </c>
      <c r="D109" s="132" t="s">
        <v>265</v>
      </c>
      <c r="E109" s="146">
        <v>77.25</v>
      </c>
      <c r="F109" s="134"/>
      <c r="G109" s="134">
        <f t="shared" si="3"/>
        <v>0</v>
      </c>
      <c r="H109" s="150">
        <v>309</v>
      </c>
      <c r="I109" s="134">
        <f t="shared" si="4"/>
        <v>23870.25</v>
      </c>
      <c r="J109" s="134">
        <f t="shared" si="5"/>
        <v>23870.25</v>
      </c>
    </row>
    <row r="110" spans="1:10" s="120" customFormat="1" ht="14.4" x14ac:dyDescent="0.3">
      <c r="A110" s="117" t="s">
        <v>2459</v>
      </c>
      <c r="B110" s="118"/>
      <c r="C110" s="118"/>
      <c r="D110" s="118"/>
      <c r="E110" s="119"/>
      <c r="F110" s="134"/>
      <c r="G110" s="134">
        <f t="shared" si="3"/>
        <v>0</v>
      </c>
      <c r="H110" s="150">
        <v>0</v>
      </c>
      <c r="I110" s="134">
        <f t="shared" si="4"/>
        <v>0</v>
      </c>
      <c r="J110" s="134">
        <f t="shared" si="5"/>
        <v>0</v>
      </c>
    </row>
    <row r="111" spans="1:10" s="143" customFormat="1" ht="30.6" x14ac:dyDescent="0.3">
      <c r="A111" s="152" t="s">
        <v>502</v>
      </c>
      <c r="B111" s="153" t="s">
        <v>1717</v>
      </c>
      <c r="C111" s="154" t="s">
        <v>1718</v>
      </c>
      <c r="D111" s="155" t="s">
        <v>374</v>
      </c>
      <c r="E111" s="161">
        <v>0.40472399999999997</v>
      </c>
      <c r="F111" s="150"/>
      <c r="G111" s="150">
        <f t="shared" si="3"/>
        <v>0</v>
      </c>
      <c r="H111" s="150">
        <v>0</v>
      </c>
      <c r="I111" s="150">
        <f t="shared" si="4"/>
        <v>0</v>
      </c>
      <c r="J111" s="150">
        <f t="shared" si="5"/>
        <v>0</v>
      </c>
    </row>
    <row r="112" spans="1:10" s="120" customFormat="1" ht="40.799999999999997" x14ac:dyDescent="0.3">
      <c r="A112" s="129" t="s">
        <v>504</v>
      </c>
      <c r="B112" s="130" t="s">
        <v>1701</v>
      </c>
      <c r="C112" s="131" t="s">
        <v>2464</v>
      </c>
      <c r="D112" s="132" t="s">
        <v>437</v>
      </c>
      <c r="E112" s="133">
        <v>10</v>
      </c>
      <c r="F112" s="134"/>
      <c r="G112" s="134">
        <f t="shared" si="3"/>
        <v>0</v>
      </c>
      <c r="H112" s="150">
        <v>4628</v>
      </c>
      <c r="I112" s="134">
        <f t="shared" si="4"/>
        <v>46280</v>
      </c>
      <c r="J112" s="134">
        <f t="shared" si="5"/>
        <v>46280</v>
      </c>
    </row>
    <row r="113" spans="1:10" s="120" customFormat="1" ht="40.799999999999997" x14ac:dyDescent="0.3">
      <c r="A113" s="129" t="s">
        <v>506</v>
      </c>
      <c r="B113" s="130" t="s">
        <v>1701</v>
      </c>
      <c r="C113" s="131" t="s">
        <v>4390</v>
      </c>
      <c r="D113" s="132" t="s">
        <v>437</v>
      </c>
      <c r="E113" s="133">
        <v>84</v>
      </c>
      <c r="F113" s="134"/>
      <c r="G113" s="134">
        <f t="shared" si="3"/>
        <v>0</v>
      </c>
      <c r="H113" s="150">
        <v>4628</v>
      </c>
      <c r="I113" s="134">
        <f t="shared" si="4"/>
        <v>388752</v>
      </c>
      <c r="J113" s="134">
        <f t="shared" si="5"/>
        <v>388752</v>
      </c>
    </row>
    <row r="114" spans="1:10" s="120" customFormat="1" ht="40.799999999999997" x14ac:dyDescent="0.3">
      <c r="A114" s="129" t="s">
        <v>508</v>
      </c>
      <c r="B114" s="130" t="s">
        <v>1701</v>
      </c>
      <c r="C114" s="131" t="s">
        <v>2468</v>
      </c>
      <c r="D114" s="132" t="s">
        <v>437</v>
      </c>
      <c r="E114" s="133">
        <v>3</v>
      </c>
      <c r="F114" s="134"/>
      <c r="G114" s="134">
        <f t="shared" si="3"/>
        <v>0</v>
      </c>
      <c r="H114" s="150">
        <v>1543</v>
      </c>
      <c r="I114" s="134">
        <f t="shared" si="4"/>
        <v>4629</v>
      </c>
      <c r="J114" s="134">
        <f t="shared" si="5"/>
        <v>4629</v>
      </c>
    </row>
    <row r="115" spans="1:10" s="120" customFormat="1" ht="40.799999999999997" x14ac:dyDescent="0.3">
      <c r="A115" s="129" t="s">
        <v>510</v>
      </c>
      <c r="B115" s="130" t="s">
        <v>1701</v>
      </c>
      <c r="C115" s="131" t="s">
        <v>3805</v>
      </c>
      <c r="D115" s="132" t="s">
        <v>437</v>
      </c>
      <c r="E115" s="133">
        <v>16</v>
      </c>
      <c r="F115" s="134"/>
      <c r="G115" s="134">
        <f t="shared" si="3"/>
        <v>0</v>
      </c>
      <c r="H115" s="150">
        <v>1543</v>
      </c>
      <c r="I115" s="134">
        <f t="shared" si="4"/>
        <v>24688</v>
      </c>
      <c r="J115" s="134">
        <f t="shared" si="5"/>
        <v>24688</v>
      </c>
    </row>
    <row r="116" spans="1:10" s="120" customFormat="1" ht="40.799999999999997" x14ac:dyDescent="0.3">
      <c r="A116" s="129" t="s">
        <v>511</v>
      </c>
      <c r="B116" s="130" t="s">
        <v>1701</v>
      </c>
      <c r="C116" s="131" t="s">
        <v>2470</v>
      </c>
      <c r="D116" s="132" t="s">
        <v>437</v>
      </c>
      <c r="E116" s="133">
        <v>4</v>
      </c>
      <c r="F116" s="134"/>
      <c r="G116" s="134">
        <f t="shared" si="3"/>
        <v>0</v>
      </c>
      <c r="H116" s="150">
        <v>1543</v>
      </c>
      <c r="I116" s="134">
        <f t="shared" si="4"/>
        <v>6172</v>
      </c>
      <c r="J116" s="134">
        <f t="shared" si="5"/>
        <v>6172</v>
      </c>
    </row>
    <row r="117" spans="1:10" s="120" customFormat="1" ht="40.799999999999997" x14ac:dyDescent="0.3">
      <c r="A117" s="129" t="s">
        <v>515</v>
      </c>
      <c r="B117" s="130" t="s">
        <v>1701</v>
      </c>
      <c r="C117" s="131" t="s">
        <v>4391</v>
      </c>
      <c r="D117" s="132" t="s">
        <v>437</v>
      </c>
      <c r="E117" s="133">
        <v>1</v>
      </c>
      <c r="F117" s="134"/>
      <c r="G117" s="134">
        <f t="shared" si="3"/>
        <v>0</v>
      </c>
      <c r="H117" s="150">
        <v>1543</v>
      </c>
      <c r="I117" s="134">
        <f t="shared" si="4"/>
        <v>1543</v>
      </c>
      <c r="J117" s="134">
        <f t="shared" si="5"/>
        <v>1543</v>
      </c>
    </row>
    <row r="118" spans="1:10" s="120" customFormat="1" ht="40.799999999999997" x14ac:dyDescent="0.3">
      <c r="A118" s="129" t="s">
        <v>517</v>
      </c>
      <c r="B118" s="130" t="s">
        <v>1701</v>
      </c>
      <c r="C118" s="131" t="s">
        <v>4392</v>
      </c>
      <c r="D118" s="132" t="s">
        <v>437</v>
      </c>
      <c r="E118" s="133">
        <v>4</v>
      </c>
      <c r="F118" s="134"/>
      <c r="G118" s="134">
        <f t="shared" si="3"/>
        <v>0</v>
      </c>
      <c r="H118" s="150">
        <v>1543</v>
      </c>
      <c r="I118" s="134">
        <f t="shared" si="4"/>
        <v>6172</v>
      </c>
      <c r="J118" s="134">
        <f t="shared" si="5"/>
        <v>6172</v>
      </c>
    </row>
    <row r="119" spans="1:10" s="120" customFormat="1" ht="40.799999999999997" x14ac:dyDescent="0.3">
      <c r="A119" s="129" t="s">
        <v>522</v>
      </c>
      <c r="B119" s="130" t="s">
        <v>1701</v>
      </c>
      <c r="C119" s="131" t="s">
        <v>2471</v>
      </c>
      <c r="D119" s="132" t="s">
        <v>437</v>
      </c>
      <c r="E119" s="133">
        <v>249</v>
      </c>
      <c r="F119" s="134"/>
      <c r="G119" s="134">
        <f t="shared" si="3"/>
        <v>0</v>
      </c>
      <c r="H119" s="150">
        <v>309</v>
      </c>
      <c r="I119" s="134">
        <f t="shared" si="4"/>
        <v>76941</v>
      </c>
      <c r="J119" s="134">
        <f t="shared" si="5"/>
        <v>76941</v>
      </c>
    </row>
    <row r="120" spans="1:10" s="120" customFormat="1" ht="40.799999999999997" x14ac:dyDescent="0.3">
      <c r="A120" s="129" t="s">
        <v>1785</v>
      </c>
      <c r="B120" s="130" t="s">
        <v>1701</v>
      </c>
      <c r="C120" s="131" t="s">
        <v>2472</v>
      </c>
      <c r="D120" s="132" t="s">
        <v>437</v>
      </c>
      <c r="E120" s="133">
        <v>20</v>
      </c>
      <c r="F120" s="134"/>
      <c r="G120" s="134">
        <f t="shared" si="3"/>
        <v>0</v>
      </c>
      <c r="H120" s="150">
        <v>309</v>
      </c>
      <c r="I120" s="134">
        <f t="shared" si="4"/>
        <v>6180</v>
      </c>
      <c r="J120" s="134">
        <f t="shared" si="5"/>
        <v>6180</v>
      </c>
    </row>
    <row r="121" spans="1:10" s="143" customFormat="1" ht="20.399999999999999" x14ac:dyDescent="0.3">
      <c r="A121" s="152" t="s">
        <v>529</v>
      </c>
      <c r="B121" s="153" t="s">
        <v>1727</v>
      </c>
      <c r="C121" s="154" t="s">
        <v>1728</v>
      </c>
      <c r="D121" s="155" t="s">
        <v>174</v>
      </c>
      <c r="E121" s="158">
        <v>0.4</v>
      </c>
      <c r="F121" s="150"/>
      <c r="G121" s="150">
        <f t="shared" si="3"/>
        <v>0</v>
      </c>
      <c r="H121" s="150">
        <v>0</v>
      </c>
      <c r="I121" s="150">
        <f t="shared" si="4"/>
        <v>0</v>
      </c>
      <c r="J121" s="150">
        <f t="shared" si="5"/>
        <v>0</v>
      </c>
    </row>
    <row r="122" spans="1:10" s="120" customFormat="1" ht="40.799999999999997" x14ac:dyDescent="0.3">
      <c r="A122" s="129" t="s">
        <v>531</v>
      </c>
      <c r="B122" s="130" t="s">
        <v>1734</v>
      </c>
      <c r="C122" s="131" t="s">
        <v>1735</v>
      </c>
      <c r="D122" s="132" t="s">
        <v>437</v>
      </c>
      <c r="E122" s="133">
        <v>40</v>
      </c>
      <c r="F122" s="134"/>
      <c r="G122" s="134">
        <f t="shared" si="3"/>
        <v>0</v>
      </c>
      <c r="H122" s="150">
        <v>3085</v>
      </c>
      <c r="I122" s="134">
        <f t="shared" si="4"/>
        <v>123400</v>
      </c>
      <c r="J122" s="134">
        <f t="shared" si="5"/>
        <v>123400</v>
      </c>
    </row>
    <row r="123" spans="1:10" s="143" customFormat="1" ht="20.399999999999999" x14ac:dyDescent="0.3">
      <c r="A123" s="152" t="s">
        <v>533</v>
      </c>
      <c r="B123" s="153" t="s">
        <v>1727</v>
      </c>
      <c r="C123" s="154" t="s">
        <v>1728</v>
      </c>
      <c r="D123" s="155" t="s">
        <v>174</v>
      </c>
      <c r="E123" s="156">
        <v>1</v>
      </c>
      <c r="F123" s="150"/>
      <c r="G123" s="150">
        <f t="shared" si="3"/>
        <v>0</v>
      </c>
      <c r="H123" s="150">
        <v>0</v>
      </c>
      <c r="I123" s="150">
        <f t="shared" si="4"/>
        <v>0</v>
      </c>
      <c r="J123" s="150">
        <f t="shared" si="5"/>
        <v>0</v>
      </c>
    </row>
    <row r="124" spans="1:10" s="120" customFormat="1" ht="40.799999999999997" x14ac:dyDescent="0.3">
      <c r="A124" s="129" t="s">
        <v>541</v>
      </c>
      <c r="B124" s="130" t="s">
        <v>1734</v>
      </c>
      <c r="C124" s="131" t="s">
        <v>1736</v>
      </c>
      <c r="D124" s="132" t="s">
        <v>437</v>
      </c>
      <c r="E124" s="133">
        <v>100</v>
      </c>
      <c r="F124" s="134"/>
      <c r="G124" s="134">
        <f t="shared" si="3"/>
        <v>0</v>
      </c>
      <c r="H124" s="150">
        <v>3085</v>
      </c>
      <c r="I124" s="134">
        <f t="shared" si="4"/>
        <v>308500</v>
      </c>
      <c r="J124" s="134">
        <f t="shared" si="5"/>
        <v>308500</v>
      </c>
    </row>
    <row r="125" spans="1:10" s="120" customFormat="1" ht="40.799999999999997" x14ac:dyDescent="0.3">
      <c r="A125" s="129" t="s">
        <v>544</v>
      </c>
      <c r="B125" s="130" t="s">
        <v>1737</v>
      </c>
      <c r="C125" s="131" t="s">
        <v>2477</v>
      </c>
      <c r="D125" s="132" t="s">
        <v>437</v>
      </c>
      <c r="E125" s="133">
        <v>280</v>
      </c>
      <c r="F125" s="134"/>
      <c r="G125" s="134">
        <f t="shared" si="3"/>
        <v>0</v>
      </c>
      <c r="H125" s="150">
        <v>309</v>
      </c>
      <c r="I125" s="134">
        <f t="shared" si="4"/>
        <v>86520</v>
      </c>
      <c r="J125" s="134">
        <f t="shared" si="5"/>
        <v>86520</v>
      </c>
    </row>
    <row r="126" spans="1:10" s="143" customFormat="1" ht="20.399999999999999" x14ac:dyDescent="0.3">
      <c r="A126" s="152" t="s">
        <v>546</v>
      </c>
      <c r="B126" s="153" t="s">
        <v>534</v>
      </c>
      <c r="C126" s="154" t="s">
        <v>535</v>
      </c>
      <c r="D126" s="155" t="s">
        <v>174</v>
      </c>
      <c r="E126" s="158">
        <v>0.9</v>
      </c>
      <c r="F126" s="150"/>
      <c r="G126" s="150">
        <f t="shared" si="3"/>
        <v>0</v>
      </c>
      <c r="H126" s="150">
        <v>0</v>
      </c>
      <c r="I126" s="150">
        <f t="shared" si="4"/>
        <v>0</v>
      </c>
      <c r="J126" s="150">
        <f t="shared" si="5"/>
        <v>0</v>
      </c>
    </row>
    <row r="127" spans="1:10" s="120" customFormat="1" ht="40.799999999999997" x14ac:dyDescent="0.3">
      <c r="A127" s="129" t="s">
        <v>554</v>
      </c>
      <c r="B127" s="130" t="s">
        <v>1715</v>
      </c>
      <c r="C127" s="131" t="s">
        <v>3104</v>
      </c>
      <c r="D127" s="132" t="s">
        <v>437</v>
      </c>
      <c r="E127" s="133">
        <v>30</v>
      </c>
      <c r="F127" s="134"/>
      <c r="G127" s="134">
        <f t="shared" si="3"/>
        <v>0</v>
      </c>
      <c r="H127" s="150">
        <v>2314</v>
      </c>
      <c r="I127" s="134">
        <f t="shared" si="4"/>
        <v>69420</v>
      </c>
      <c r="J127" s="134">
        <f t="shared" si="5"/>
        <v>69420</v>
      </c>
    </row>
    <row r="128" spans="1:10" s="120" customFormat="1" ht="40.799999999999997" x14ac:dyDescent="0.3">
      <c r="A128" s="129" t="s">
        <v>556</v>
      </c>
      <c r="B128" s="130" t="s">
        <v>1715</v>
      </c>
      <c r="C128" s="131" t="s">
        <v>2478</v>
      </c>
      <c r="D128" s="132" t="s">
        <v>437</v>
      </c>
      <c r="E128" s="133">
        <v>60</v>
      </c>
      <c r="F128" s="134"/>
      <c r="G128" s="134">
        <f t="shared" si="3"/>
        <v>0</v>
      </c>
      <c r="H128" s="150">
        <v>1543</v>
      </c>
      <c r="I128" s="134">
        <f t="shared" si="4"/>
        <v>92580</v>
      </c>
      <c r="J128" s="134">
        <f t="shared" si="5"/>
        <v>92580</v>
      </c>
    </row>
    <row r="129" spans="1:10" s="120" customFormat="1" ht="40.799999999999997" x14ac:dyDescent="0.3">
      <c r="A129" s="129" t="s">
        <v>558</v>
      </c>
      <c r="B129" s="130" t="s">
        <v>1791</v>
      </c>
      <c r="C129" s="131" t="s">
        <v>2950</v>
      </c>
      <c r="D129" s="132" t="s">
        <v>437</v>
      </c>
      <c r="E129" s="133">
        <v>460</v>
      </c>
      <c r="F129" s="134"/>
      <c r="G129" s="134">
        <f t="shared" si="3"/>
        <v>0</v>
      </c>
      <c r="H129" s="150">
        <v>309</v>
      </c>
      <c r="I129" s="134">
        <f t="shared" si="4"/>
        <v>142140</v>
      </c>
      <c r="J129" s="134">
        <f t="shared" si="5"/>
        <v>142140</v>
      </c>
    </row>
    <row r="130" spans="1:10" s="120" customFormat="1" ht="40.799999999999997" x14ac:dyDescent="0.3">
      <c r="A130" s="129" t="s">
        <v>567</v>
      </c>
      <c r="B130" s="130" t="s">
        <v>1816</v>
      </c>
      <c r="C130" s="131" t="s">
        <v>2480</v>
      </c>
      <c r="D130" s="132" t="s">
        <v>437</v>
      </c>
      <c r="E130" s="133">
        <v>6</v>
      </c>
      <c r="F130" s="134"/>
      <c r="G130" s="134">
        <f t="shared" si="3"/>
        <v>0</v>
      </c>
      <c r="H130" s="150">
        <v>309</v>
      </c>
      <c r="I130" s="134">
        <f t="shared" si="4"/>
        <v>1854</v>
      </c>
      <c r="J130" s="134">
        <f t="shared" si="5"/>
        <v>1854</v>
      </c>
    </row>
    <row r="131" spans="1:10" s="120" customFormat="1" ht="40.799999999999997" x14ac:dyDescent="0.3">
      <c r="A131" s="129" t="s">
        <v>569</v>
      </c>
      <c r="B131" s="130" t="s">
        <v>1816</v>
      </c>
      <c r="C131" s="131" t="s">
        <v>1819</v>
      </c>
      <c r="D131" s="132" t="s">
        <v>437</v>
      </c>
      <c r="E131" s="133">
        <v>12</v>
      </c>
      <c r="F131" s="134"/>
      <c r="G131" s="134">
        <f t="shared" ref="G131:G194" si="6">E131*F131</f>
        <v>0</v>
      </c>
      <c r="H131" s="150">
        <v>309</v>
      </c>
      <c r="I131" s="134">
        <f t="shared" ref="I131:I194" si="7">E131*H131</f>
        <v>3708</v>
      </c>
      <c r="J131" s="134">
        <f t="shared" ref="J131:J194" si="8">G131+I131</f>
        <v>3708</v>
      </c>
    </row>
    <row r="132" spans="1:10" s="120" customFormat="1" ht="40.799999999999997" x14ac:dyDescent="0.3">
      <c r="A132" s="129" t="s">
        <v>1808</v>
      </c>
      <c r="B132" s="130" t="s">
        <v>1816</v>
      </c>
      <c r="C132" s="131" t="s">
        <v>2481</v>
      </c>
      <c r="D132" s="132" t="s">
        <v>437</v>
      </c>
      <c r="E132" s="133">
        <v>10</v>
      </c>
      <c r="F132" s="134"/>
      <c r="G132" s="134">
        <f t="shared" si="6"/>
        <v>0</v>
      </c>
      <c r="H132" s="150">
        <v>7714</v>
      </c>
      <c r="I132" s="134">
        <f t="shared" si="7"/>
        <v>77140</v>
      </c>
      <c r="J132" s="134">
        <f t="shared" si="8"/>
        <v>77140</v>
      </c>
    </row>
    <row r="133" spans="1:10" s="143" customFormat="1" ht="20.399999999999999" x14ac:dyDescent="0.3">
      <c r="A133" s="152" t="s">
        <v>577</v>
      </c>
      <c r="B133" s="153" t="s">
        <v>1727</v>
      </c>
      <c r="C133" s="154" t="s">
        <v>1728</v>
      </c>
      <c r="D133" s="155" t="s">
        <v>174</v>
      </c>
      <c r="E133" s="158">
        <v>0.1</v>
      </c>
      <c r="F133" s="150"/>
      <c r="G133" s="150">
        <f t="shared" si="6"/>
        <v>0</v>
      </c>
      <c r="H133" s="150">
        <v>0</v>
      </c>
      <c r="I133" s="150">
        <f t="shared" si="7"/>
        <v>0</v>
      </c>
      <c r="J133" s="150">
        <f t="shared" si="8"/>
        <v>0</v>
      </c>
    </row>
    <row r="134" spans="1:10" s="120" customFormat="1" ht="40.799999999999997" x14ac:dyDescent="0.3">
      <c r="A134" s="129" t="s">
        <v>1812</v>
      </c>
      <c r="B134" s="130" t="s">
        <v>1734</v>
      </c>
      <c r="C134" s="131" t="s">
        <v>2485</v>
      </c>
      <c r="D134" s="132" t="s">
        <v>437</v>
      </c>
      <c r="E134" s="133">
        <v>10</v>
      </c>
      <c r="F134" s="134"/>
      <c r="G134" s="134">
        <f t="shared" si="6"/>
        <v>0</v>
      </c>
      <c r="H134" s="150">
        <v>3085</v>
      </c>
      <c r="I134" s="134">
        <f t="shared" si="7"/>
        <v>30850</v>
      </c>
      <c r="J134" s="134">
        <f t="shared" si="8"/>
        <v>30850</v>
      </c>
    </row>
    <row r="135" spans="1:10" s="120" customFormat="1" ht="40.799999999999997" x14ac:dyDescent="0.3">
      <c r="A135" s="129" t="s">
        <v>588</v>
      </c>
      <c r="B135" s="130" t="s">
        <v>1801</v>
      </c>
      <c r="C135" s="131" t="s">
        <v>2486</v>
      </c>
      <c r="D135" s="132" t="s">
        <v>437</v>
      </c>
      <c r="E135" s="133">
        <v>20</v>
      </c>
      <c r="F135" s="134"/>
      <c r="G135" s="134">
        <f t="shared" si="6"/>
        <v>0</v>
      </c>
      <c r="H135" s="150">
        <v>16.5</v>
      </c>
      <c r="I135" s="134">
        <f t="shared" si="7"/>
        <v>330</v>
      </c>
      <c r="J135" s="134">
        <f t="shared" si="8"/>
        <v>330</v>
      </c>
    </row>
    <row r="136" spans="1:10" s="120" customFormat="1" ht="40.799999999999997" x14ac:dyDescent="0.3">
      <c r="A136" s="129" t="s">
        <v>1815</v>
      </c>
      <c r="B136" s="130" t="s">
        <v>1778</v>
      </c>
      <c r="C136" s="131" t="s">
        <v>2126</v>
      </c>
      <c r="D136" s="132" t="s">
        <v>437</v>
      </c>
      <c r="E136" s="133">
        <v>1120</v>
      </c>
      <c r="F136" s="134"/>
      <c r="G136" s="134">
        <f t="shared" si="6"/>
        <v>0</v>
      </c>
      <c r="H136" s="150">
        <v>16.5</v>
      </c>
      <c r="I136" s="134">
        <f t="shared" si="7"/>
        <v>18480</v>
      </c>
      <c r="J136" s="134">
        <f t="shared" si="8"/>
        <v>18480</v>
      </c>
    </row>
    <row r="137" spans="1:10" s="120" customFormat="1" ht="40.799999999999997" x14ac:dyDescent="0.3">
      <c r="A137" s="129" t="s">
        <v>600</v>
      </c>
      <c r="B137" s="130" t="s">
        <v>1780</v>
      </c>
      <c r="C137" s="131" t="s">
        <v>2098</v>
      </c>
      <c r="D137" s="132" t="s">
        <v>437</v>
      </c>
      <c r="E137" s="133">
        <v>1120</v>
      </c>
      <c r="F137" s="134"/>
      <c r="G137" s="134">
        <f t="shared" si="6"/>
        <v>0</v>
      </c>
      <c r="H137" s="150">
        <v>16.5</v>
      </c>
      <c r="I137" s="134">
        <f t="shared" si="7"/>
        <v>18480</v>
      </c>
      <c r="J137" s="134">
        <f t="shared" si="8"/>
        <v>18480</v>
      </c>
    </row>
    <row r="138" spans="1:10" s="120" customFormat="1" ht="40.799999999999997" x14ac:dyDescent="0.3">
      <c r="A138" s="129" t="s">
        <v>1820</v>
      </c>
      <c r="B138" s="130" t="s">
        <v>2487</v>
      </c>
      <c r="C138" s="131" t="s">
        <v>2488</v>
      </c>
      <c r="D138" s="132" t="s">
        <v>437</v>
      </c>
      <c r="E138" s="133">
        <v>280</v>
      </c>
      <c r="F138" s="134"/>
      <c r="G138" s="134">
        <f t="shared" si="6"/>
        <v>0</v>
      </c>
      <c r="H138" s="150">
        <v>159</v>
      </c>
      <c r="I138" s="134">
        <f t="shared" si="7"/>
        <v>44520</v>
      </c>
      <c r="J138" s="134">
        <f t="shared" si="8"/>
        <v>44520</v>
      </c>
    </row>
    <row r="139" spans="1:10" s="120" customFormat="1" ht="40.799999999999997" x14ac:dyDescent="0.3">
      <c r="A139" s="129" t="s">
        <v>611</v>
      </c>
      <c r="B139" s="130" t="s">
        <v>1776</v>
      </c>
      <c r="C139" s="131" t="s">
        <v>1886</v>
      </c>
      <c r="D139" s="132" t="s">
        <v>437</v>
      </c>
      <c r="E139" s="133">
        <v>20</v>
      </c>
      <c r="F139" s="134"/>
      <c r="G139" s="134">
        <f t="shared" si="6"/>
        <v>0</v>
      </c>
      <c r="H139" s="150">
        <v>16.5</v>
      </c>
      <c r="I139" s="134">
        <f t="shared" si="7"/>
        <v>330</v>
      </c>
      <c r="J139" s="134">
        <f t="shared" si="8"/>
        <v>330</v>
      </c>
    </row>
    <row r="140" spans="1:10" s="120" customFormat="1" ht="40.799999999999997" x14ac:dyDescent="0.3">
      <c r="A140" s="129" t="s">
        <v>619</v>
      </c>
      <c r="B140" s="130" t="s">
        <v>1778</v>
      </c>
      <c r="C140" s="131" t="s">
        <v>1822</v>
      </c>
      <c r="D140" s="132" t="s">
        <v>437</v>
      </c>
      <c r="E140" s="133">
        <v>20</v>
      </c>
      <c r="F140" s="134"/>
      <c r="G140" s="134">
        <f t="shared" si="6"/>
        <v>0</v>
      </c>
      <c r="H140" s="150">
        <v>16.5</v>
      </c>
      <c r="I140" s="134">
        <f t="shared" si="7"/>
        <v>330</v>
      </c>
      <c r="J140" s="134">
        <f t="shared" si="8"/>
        <v>330</v>
      </c>
    </row>
    <row r="141" spans="1:10" s="120" customFormat="1" ht="40.799999999999997" x14ac:dyDescent="0.3">
      <c r="A141" s="129" t="s">
        <v>623</v>
      </c>
      <c r="B141" s="130" t="s">
        <v>1741</v>
      </c>
      <c r="C141" s="131" t="s">
        <v>1742</v>
      </c>
      <c r="D141" s="132" t="s">
        <v>437</v>
      </c>
      <c r="E141" s="133">
        <v>220</v>
      </c>
      <c r="F141" s="134"/>
      <c r="G141" s="134">
        <f t="shared" si="6"/>
        <v>0</v>
      </c>
      <c r="H141" s="150">
        <v>16.5</v>
      </c>
      <c r="I141" s="134">
        <f t="shared" si="7"/>
        <v>3630</v>
      </c>
      <c r="J141" s="134">
        <f t="shared" si="8"/>
        <v>3630</v>
      </c>
    </row>
    <row r="142" spans="1:10" s="120" customFormat="1" ht="40.799999999999997" x14ac:dyDescent="0.3">
      <c r="A142" s="129" t="s">
        <v>627</v>
      </c>
      <c r="B142" s="130" t="s">
        <v>1769</v>
      </c>
      <c r="C142" s="131" t="s">
        <v>1770</v>
      </c>
      <c r="D142" s="132" t="s">
        <v>437</v>
      </c>
      <c r="E142" s="133">
        <v>80</v>
      </c>
      <c r="F142" s="134"/>
      <c r="G142" s="134">
        <f t="shared" si="6"/>
        <v>0</v>
      </c>
      <c r="H142" s="150">
        <v>772</v>
      </c>
      <c r="I142" s="134">
        <f t="shared" si="7"/>
        <v>61760</v>
      </c>
      <c r="J142" s="134">
        <f t="shared" si="8"/>
        <v>61760</v>
      </c>
    </row>
    <row r="143" spans="1:10" s="120" customFormat="1" ht="40.799999999999997" x14ac:dyDescent="0.3">
      <c r="A143" s="129" t="s">
        <v>629</v>
      </c>
      <c r="B143" s="130" t="s">
        <v>1776</v>
      </c>
      <c r="C143" s="131" t="s">
        <v>1883</v>
      </c>
      <c r="D143" s="132" t="s">
        <v>437</v>
      </c>
      <c r="E143" s="133">
        <v>2630</v>
      </c>
      <c r="F143" s="134"/>
      <c r="G143" s="134">
        <f t="shared" si="6"/>
        <v>0</v>
      </c>
      <c r="H143" s="150">
        <v>16.5</v>
      </c>
      <c r="I143" s="134">
        <f t="shared" si="7"/>
        <v>43395</v>
      </c>
      <c r="J143" s="134">
        <f t="shared" si="8"/>
        <v>43395</v>
      </c>
    </row>
    <row r="144" spans="1:10" s="120" customFormat="1" ht="40.799999999999997" x14ac:dyDescent="0.3">
      <c r="A144" s="129" t="s">
        <v>633</v>
      </c>
      <c r="B144" s="130" t="s">
        <v>1778</v>
      </c>
      <c r="C144" s="131" t="s">
        <v>2125</v>
      </c>
      <c r="D144" s="132" t="s">
        <v>437</v>
      </c>
      <c r="E144" s="133">
        <v>2630</v>
      </c>
      <c r="F144" s="134"/>
      <c r="G144" s="134">
        <f t="shared" si="6"/>
        <v>0</v>
      </c>
      <c r="H144" s="150">
        <v>16.5</v>
      </c>
      <c r="I144" s="134">
        <f t="shared" si="7"/>
        <v>43395</v>
      </c>
      <c r="J144" s="134">
        <f t="shared" si="8"/>
        <v>43395</v>
      </c>
    </row>
    <row r="145" spans="1:10" s="120" customFormat="1" ht="40.799999999999997" x14ac:dyDescent="0.3">
      <c r="A145" s="129" t="s">
        <v>636</v>
      </c>
      <c r="B145" s="130" t="s">
        <v>1780</v>
      </c>
      <c r="C145" s="131" t="s">
        <v>2489</v>
      </c>
      <c r="D145" s="132" t="s">
        <v>437</v>
      </c>
      <c r="E145" s="133">
        <v>2630</v>
      </c>
      <c r="F145" s="134"/>
      <c r="G145" s="134">
        <f t="shared" si="6"/>
        <v>0</v>
      </c>
      <c r="H145" s="150">
        <v>16.5</v>
      </c>
      <c r="I145" s="134">
        <f t="shared" si="7"/>
        <v>43395</v>
      </c>
      <c r="J145" s="134">
        <f t="shared" si="8"/>
        <v>43395</v>
      </c>
    </row>
    <row r="146" spans="1:10" s="120" customFormat="1" ht="40.799999999999997" x14ac:dyDescent="0.3">
      <c r="A146" s="129" t="s">
        <v>641</v>
      </c>
      <c r="B146" s="130" t="s">
        <v>1776</v>
      </c>
      <c r="C146" s="131" t="s">
        <v>2490</v>
      </c>
      <c r="D146" s="132" t="s">
        <v>437</v>
      </c>
      <c r="E146" s="133">
        <v>1000</v>
      </c>
      <c r="F146" s="134"/>
      <c r="G146" s="134">
        <f t="shared" si="6"/>
        <v>0</v>
      </c>
      <c r="H146" s="150">
        <v>16.5</v>
      </c>
      <c r="I146" s="134">
        <f t="shared" si="7"/>
        <v>16500</v>
      </c>
      <c r="J146" s="134">
        <f t="shared" si="8"/>
        <v>16500</v>
      </c>
    </row>
    <row r="147" spans="1:10" s="120" customFormat="1" ht="40.799999999999997" x14ac:dyDescent="0.3">
      <c r="A147" s="129" t="s">
        <v>644</v>
      </c>
      <c r="B147" s="130" t="s">
        <v>1778</v>
      </c>
      <c r="C147" s="131" t="s">
        <v>1790</v>
      </c>
      <c r="D147" s="132" t="s">
        <v>437</v>
      </c>
      <c r="E147" s="133">
        <v>1000</v>
      </c>
      <c r="F147" s="134"/>
      <c r="G147" s="134">
        <f t="shared" si="6"/>
        <v>0</v>
      </c>
      <c r="H147" s="150">
        <v>16.5</v>
      </c>
      <c r="I147" s="134">
        <f t="shared" si="7"/>
        <v>16500</v>
      </c>
      <c r="J147" s="134">
        <f t="shared" si="8"/>
        <v>16500</v>
      </c>
    </row>
    <row r="148" spans="1:10" s="120" customFormat="1" ht="40.799999999999997" x14ac:dyDescent="0.3">
      <c r="A148" s="129" t="s">
        <v>647</v>
      </c>
      <c r="B148" s="130" t="s">
        <v>1767</v>
      </c>
      <c r="C148" s="131" t="s">
        <v>1768</v>
      </c>
      <c r="D148" s="132" t="s">
        <v>437</v>
      </c>
      <c r="E148" s="133">
        <v>115</v>
      </c>
      <c r="F148" s="134"/>
      <c r="G148" s="134">
        <f t="shared" si="6"/>
        <v>0</v>
      </c>
      <c r="H148" s="150">
        <v>4628</v>
      </c>
      <c r="I148" s="134">
        <f t="shared" si="7"/>
        <v>532220</v>
      </c>
      <c r="J148" s="134">
        <f t="shared" si="8"/>
        <v>532220</v>
      </c>
    </row>
    <row r="149" spans="1:10" s="143" customFormat="1" ht="20.399999999999999" x14ac:dyDescent="0.3">
      <c r="A149" s="152" t="s">
        <v>652</v>
      </c>
      <c r="B149" s="153" t="s">
        <v>1757</v>
      </c>
      <c r="C149" s="154" t="s">
        <v>1758</v>
      </c>
      <c r="D149" s="155" t="s">
        <v>238</v>
      </c>
      <c r="E149" s="156">
        <v>13</v>
      </c>
      <c r="F149" s="150"/>
      <c r="G149" s="150">
        <f t="shared" si="6"/>
        <v>0</v>
      </c>
      <c r="H149" s="150">
        <v>0</v>
      </c>
      <c r="I149" s="150">
        <f t="shared" si="7"/>
        <v>0</v>
      </c>
      <c r="J149" s="150">
        <f t="shared" si="8"/>
        <v>0</v>
      </c>
    </row>
    <row r="150" spans="1:10" s="120" customFormat="1" ht="40.799999999999997" x14ac:dyDescent="0.3">
      <c r="A150" s="129" t="s">
        <v>660</v>
      </c>
      <c r="B150" s="130" t="s">
        <v>1765</v>
      </c>
      <c r="C150" s="131" t="s">
        <v>3843</v>
      </c>
      <c r="D150" s="132" t="s">
        <v>265</v>
      </c>
      <c r="E150" s="133">
        <v>1339</v>
      </c>
      <c r="F150" s="134"/>
      <c r="G150" s="134">
        <f t="shared" si="6"/>
        <v>0</v>
      </c>
      <c r="H150" s="150">
        <v>309</v>
      </c>
      <c r="I150" s="134">
        <f t="shared" si="7"/>
        <v>413751</v>
      </c>
      <c r="J150" s="134">
        <f t="shared" si="8"/>
        <v>413751</v>
      </c>
    </row>
    <row r="151" spans="1:10" s="120" customFormat="1" ht="40.799999999999997" x14ac:dyDescent="0.3">
      <c r="A151" s="129" t="s">
        <v>662</v>
      </c>
      <c r="B151" s="130" t="s">
        <v>1773</v>
      </c>
      <c r="C151" s="131" t="s">
        <v>1774</v>
      </c>
      <c r="D151" s="132" t="s">
        <v>437</v>
      </c>
      <c r="E151" s="133">
        <v>2200</v>
      </c>
      <c r="F151" s="134"/>
      <c r="G151" s="134">
        <f t="shared" si="6"/>
        <v>0</v>
      </c>
      <c r="H151" s="150">
        <v>31.9</v>
      </c>
      <c r="I151" s="134">
        <f t="shared" si="7"/>
        <v>70180</v>
      </c>
      <c r="J151" s="134">
        <f t="shared" si="8"/>
        <v>70180</v>
      </c>
    </row>
    <row r="152" spans="1:10" s="120" customFormat="1" ht="40.799999999999997" x14ac:dyDescent="0.3">
      <c r="A152" s="129" t="s">
        <v>669</v>
      </c>
      <c r="B152" s="130" t="s">
        <v>1771</v>
      </c>
      <c r="C152" s="131" t="s">
        <v>3423</v>
      </c>
      <c r="D152" s="132" t="s">
        <v>437</v>
      </c>
      <c r="E152" s="133">
        <v>2600</v>
      </c>
      <c r="F152" s="134"/>
      <c r="G152" s="134">
        <f t="shared" si="6"/>
        <v>0</v>
      </c>
      <c r="H152" s="150">
        <v>16.5</v>
      </c>
      <c r="I152" s="134">
        <f t="shared" si="7"/>
        <v>42900</v>
      </c>
      <c r="J152" s="134">
        <f t="shared" si="8"/>
        <v>42900</v>
      </c>
    </row>
    <row r="153" spans="1:10" s="120" customFormat="1" ht="40.799999999999997" x14ac:dyDescent="0.3">
      <c r="A153" s="129" t="s">
        <v>671</v>
      </c>
      <c r="B153" s="130" t="s">
        <v>1741</v>
      </c>
      <c r="C153" s="131" t="s">
        <v>2099</v>
      </c>
      <c r="D153" s="132" t="s">
        <v>437</v>
      </c>
      <c r="E153" s="133">
        <v>5200</v>
      </c>
      <c r="F153" s="134"/>
      <c r="G153" s="134">
        <f t="shared" si="6"/>
        <v>0</v>
      </c>
      <c r="H153" s="150">
        <v>159</v>
      </c>
      <c r="I153" s="134">
        <f t="shared" si="7"/>
        <v>826800</v>
      </c>
      <c r="J153" s="134">
        <f t="shared" si="8"/>
        <v>826800</v>
      </c>
    </row>
    <row r="154" spans="1:10" s="120" customFormat="1" ht="40.799999999999997" x14ac:dyDescent="0.3">
      <c r="A154" s="129" t="s">
        <v>674</v>
      </c>
      <c r="B154" s="130" t="s">
        <v>1745</v>
      </c>
      <c r="C154" s="131" t="s">
        <v>1746</v>
      </c>
      <c r="D154" s="132" t="s">
        <v>437</v>
      </c>
      <c r="E154" s="133">
        <v>20</v>
      </c>
      <c r="F154" s="134"/>
      <c r="G154" s="134">
        <f t="shared" si="6"/>
        <v>0</v>
      </c>
      <c r="H154" s="150">
        <v>1543</v>
      </c>
      <c r="I154" s="134">
        <f t="shared" si="7"/>
        <v>30860</v>
      </c>
      <c r="J154" s="134">
        <f t="shared" si="8"/>
        <v>30860</v>
      </c>
    </row>
    <row r="155" spans="1:10" s="143" customFormat="1" ht="30.6" x14ac:dyDescent="0.3">
      <c r="A155" s="152" t="s">
        <v>683</v>
      </c>
      <c r="B155" s="153" t="s">
        <v>870</v>
      </c>
      <c r="C155" s="154" t="s">
        <v>871</v>
      </c>
      <c r="D155" s="155" t="s">
        <v>238</v>
      </c>
      <c r="E155" s="157">
        <v>0.09</v>
      </c>
      <c r="F155" s="150"/>
      <c r="G155" s="150">
        <f t="shared" si="6"/>
        <v>0</v>
      </c>
      <c r="H155" s="150">
        <v>0</v>
      </c>
      <c r="I155" s="150">
        <f t="shared" si="7"/>
        <v>0</v>
      </c>
      <c r="J155" s="150">
        <f t="shared" si="8"/>
        <v>0</v>
      </c>
    </row>
    <row r="156" spans="1:10" s="120" customFormat="1" ht="40.799999999999997" x14ac:dyDescent="0.3">
      <c r="A156" s="129" t="s">
        <v>685</v>
      </c>
      <c r="B156" s="130" t="s">
        <v>1755</v>
      </c>
      <c r="C156" s="131" t="s">
        <v>2503</v>
      </c>
      <c r="D156" s="132" t="s">
        <v>265</v>
      </c>
      <c r="E156" s="146">
        <v>9.27</v>
      </c>
      <c r="F156" s="134"/>
      <c r="G156" s="134">
        <f t="shared" si="6"/>
        <v>0</v>
      </c>
      <c r="H156" s="150">
        <v>1543</v>
      </c>
      <c r="I156" s="134">
        <f t="shared" si="7"/>
        <v>14303.609999999999</v>
      </c>
      <c r="J156" s="134">
        <f t="shared" si="8"/>
        <v>14303.609999999999</v>
      </c>
    </row>
    <row r="157" spans="1:10" s="120" customFormat="1" ht="14.4" x14ac:dyDescent="0.3">
      <c r="A157" s="117" t="s">
        <v>2505</v>
      </c>
      <c r="B157" s="118"/>
      <c r="C157" s="118"/>
      <c r="D157" s="118"/>
      <c r="E157" s="119"/>
      <c r="F157" s="134"/>
      <c r="G157" s="134">
        <f t="shared" si="6"/>
        <v>0</v>
      </c>
      <c r="H157" s="150">
        <v>0</v>
      </c>
      <c r="I157" s="134">
        <f t="shared" si="7"/>
        <v>0</v>
      </c>
      <c r="J157" s="134">
        <f t="shared" si="8"/>
        <v>0</v>
      </c>
    </row>
    <row r="158" spans="1:10" s="143" customFormat="1" ht="30.6" x14ac:dyDescent="0.3">
      <c r="A158" s="152" t="s">
        <v>688</v>
      </c>
      <c r="B158" s="153" t="s">
        <v>1717</v>
      </c>
      <c r="C158" s="154" t="s">
        <v>1718</v>
      </c>
      <c r="D158" s="155" t="s">
        <v>374</v>
      </c>
      <c r="E158" s="161">
        <v>1.1190629999999999</v>
      </c>
      <c r="F158" s="150"/>
      <c r="G158" s="150">
        <f t="shared" si="6"/>
        <v>0</v>
      </c>
      <c r="H158" s="150">
        <v>0</v>
      </c>
      <c r="I158" s="150">
        <f t="shared" si="7"/>
        <v>0</v>
      </c>
      <c r="J158" s="150">
        <f t="shared" si="8"/>
        <v>0</v>
      </c>
    </row>
    <row r="159" spans="1:10" s="120" customFormat="1" ht="40.799999999999997" x14ac:dyDescent="0.3">
      <c r="A159" s="129" t="s">
        <v>690</v>
      </c>
      <c r="B159" s="130" t="s">
        <v>1701</v>
      </c>
      <c r="C159" s="131" t="s">
        <v>4393</v>
      </c>
      <c r="D159" s="132" t="s">
        <v>437</v>
      </c>
      <c r="E159" s="133">
        <v>67</v>
      </c>
      <c r="F159" s="134"/>
      <c r="G159" s="134">
        <f t="shared" si="6"/>
        <v>0</v>
      </c>
      <c r="H159" s="150">
        <v>6634</v>
      </c>
      <c r="I159" s="134">
        <f t="shared" si="7"/>
        <v>444478</v>
      </c>
      <c r="J159" s="134">
        <f t="shared" si="8"/>
        <v>444478</v>
      </c>
    </row>
    <row r="160" spans="1:10" s="120" customFormat="1" ht="40.799999999999997" x14ac:dyDescent="0.3">
      <c r="A160" s="129" t="s">
        <v>695</v>
      </c>
      <c r="B160" s="130" t="s">
        <v>1701</v>
      </c>
      <c r="C160" s="131" t="s">
        <v>4394</v>
      </c>
      <c r="D160" s="132" t="s">
        <v>437</v>
      </c>
      <c r="E160" s="133">
        <v>36</v>
      </c>
      <c r="F160" s="134"/>
      <c r="G160" s="134">
        <f t="shared" si="6"/>
        <v>0</v>
      </c>
      <c r="H160" s="150">
        <v>4628</v>
      </c>
      <c r="I160" s="134">
        <f t="shared" si="7"/>
        <v>166608</v>
      </c>
      <c r="J160" s="134">
        <f t="shared" si="8"/>
        <v>166608</v>
      </c>
    </row>
    <row r="161" spans="1:10" s="120" customFormat="1" ht="40.799999999999997" x14ac:dyDescent="0.3">
      <c r="A161" s="129" t="s">
        <v>698</v>
      </c>
      <c r="B161" s="130" t="s">
        <v>1701</v>
      </c>
      <c r="C161" s="131" t="s">
        <v>4395</v>
      </c>
      <c r="D161" s="132" t="s">
        <v>437</v>
      </c>
      <c r="E161" s="133">
        <v>69</v>
      </c>
      <c r="F161" s="134"/>
      <c r="G161" s="134">
        <f t="shared" si="6"/>
        <v>0</v>
      </c>
      <c r="H161" s="150">
        <v>4628</v>
      </c>
      <c r="I161" s="134">
        <f t="shared" si="7"/>
        <v>319332</v>
      </c>
      <c r="J161" s="134">
        <f t="shared" si="8"/>
        <v>319332</v>
      </c>
    </row>
    <row r="162" spans="1:10" s="120" customFormat="1" ht="40.799999999999997" x14ac:dyDescent="0.3">
      <c r="A162" s="129" t="s">
        <v>700</v>
      </c>
      <c r="B162" s="130" t="s">
        <v>1701</v>
      </c>
      <c r="C162" s="131" t="s">
        <v>4396</v>
      </c>
      <c r="D162" s="132" t="s">
        <v>437</v>
      </c>
      <c r="E162" s="133">
        <v>16</v>
      </c>
      <c r="F162" s="134"/>
      <c r="G162" s="134">
        <f t="shared" si="6"/>
        <v>0</v>
      </c>
      <c r="H162" s="150">
        <v>2314</v>
      </c>
      <c r="I162" s="134">
        <f t="shared" si="7"/>
        <v>37024</v>
      </c>
      <c r="J162" s="134">
        <f t="shared" si="8"/>
        <v>37024</v>
      </c>
    </row>
    <row r="163" spans="1:10" s="120" customFormat="1" ht="40.799999999999997" x14ac:dyDescent="0.3">
      <c r="A163" s="129" t="s">
        <v>702</v>
      </c>
      <c r="B163" s="130" t="s">
        <v>1701</v>
      </c>
      <c r="C163" s="131" t="s">
        <v>2468</v>
      </c>
      <c r="D163" s="132" t="s">
        <v>437</v>
      </c>
      <c r="E163" s="133">
        <v>2</v>
      </c>
      <c r="F163" s="134"/>
      <c r="G163" s="134">
        <f t="shared" si="6"/>
        <v>0</v>
      </c>
      <c r="H163" s="150">
        <v>1543</v>
      </c>
      <c r="I163" s="134">
        <f t="shared" si="7"/>
        <v>3086</v>
      </c>
      <c r="J163" s="134">
        <f t="shared" si="8"/>
        <v>3086</v>
      </c>
    </row>
    <row r="164" spans="1:10" s="120" customFormat="1" ht="40.799999999999997" x14ac:dyDescent="0.3">
      <c r="A164" s="129" t="s">
        <v>705</v>
      </c>
      <c r="B164" s="130" t="s">
        <v>1701</v>
      </c>
      <c r="C164" s="131" t="s">
        <v>3805</v>
      </c>
      <c r="D164" s="132" t="s">
        <v>437</v>
      </c>
      <c r="E164" s="133">
        <v>16</v>
      </c>
      <c r="F164" s="134"/>
      <c r="G164" s="134">
        <f t="shared" si="6"/>
        <v>0</v>
      </c>
      <c r="H164" s="150">
        <v>1543</v>
      </c>
      <c r="I164" s="134">
        <f t="shared" si="7"/>
        <v>24688</v>
      </c>
      <c r="J164" s="134">
        <f t="shared" si="8"/>
        <v>24688</v>
      </c>
    </row>
    <row r="165" spans="1:10" s="120" customFormat="1" ht="40.799999999999997" x14ac:dyDescent="0.3">
      <c r="A165" s="129" t="s">
        <v>707</v>
      </c>
      <c r="B165" s="130" t="s">
        <v>1701</v>
      </c>
      <c r="C165" s="131" t="s">
        <v>4397</v>
      </c>
      <c r="D165" s="132" t="s">
        <v>437</v>
      </c>
      <c r="E165" s="133">
        <v>2</v>
      </c>
      <c r="F165" s="134"/>
      <c r="G165" s="134">
        <f t="shared" si="6"/>
        <v>0</v>
      </c>
      <c r="H165" s="150">
        <v>1543</v>
      </c>
      <c r="I165" s="134">
        <f t="shared" si="7"/>
        <v>3086</v>
      </c>
      <c r="J165" s="134">
        <f t="shared" si="8"/>
        <v>3086</v>
      </c>
    </row>
    <row r="166" spans="1:10" s="120" customFormat="1" ht="40.799999999999997" x14ac:dyDescent="0.3">
      <c r="A166" s="129" t="s">
        <v>710</v>
      </c>
      <c r="B166" s="130" t="s">
        <v>1701</v>
      </c>
      <c r="C166" s="131" t="s">
        <v>4398</v>
      </c>
      <c r="D166" s="132" t="s">
        <v>437</v>
      </c>
      <c r="E166" s="133">
        <v>5</v>
      </c>
      <c r="F166" s="134"/>
      <c r="G166" s="134">
        <f t="shared" si="6"/>
        <v>0</v>
      </c>
      <c r="H166" s="150">
        <v>2314</v>
      </c>
      <c r="I166" s="134">
        <f t="shared" si="7"/>
        <v>11570</v>
      </c>
      <c r="J166" s="134">
        <f t="shared" si="8"/>
        <v>11570</v>
      </c>
    </row>
    <row r="167" spans="1:10" s="120" customFormat="1" ht="40.799999999999997" x14ac:dyDescent="0.3">
      <c r="A167" s="129" t="s">
        <v>713</v>
      </c>
      <c r="B167" s="130" t="s">
        <v>1701</v>
      </c>
      <c r="C167" s="131" t="s">
        <v>4399</v>
      </c>
      <c r="D167" s="132" t="s">
        <v>437</v>
      </c>
      <c r="E167" s="133">
        <v>1</v>
      </c>
      <c r="F167" s="134"/>
      <c r="G167" s="134">
        <f t="shared" si="6"/>
        <v>0</v>
      </c>
      <c r="H167" s="150">
        <v>1543</v>
      </c>
      <c r="I167" s="134">
        <f t="shared" si="7"/>
        <v>1543</v>
      </c>
      <c r="J167" s="134">
        <f t="shared" si="8"/>
        <v>1543</v>
      </c>
    </row>
    <row r="168" spans="1:10" s="120" customFormat="1" ht="40.799999999999997" x14ac:dyDescent="0.3">
      <c r="A168" s="129" t="s">
        <v>1872</v>
      </c>
      <c r="B168" s="130" t="s">
        <v>1701</v>
      </c>
      <c r="C168" s="131" t="s">
        <v>3846</v>
      </c>
      <c r="D168" s="132" t="s">
        <v>437</v>
      </c>
      <c r="E168" s="133">
        <v>4</v>
      </c>
      <c r="F168" s="134"/>
      <c r="G168" s="134">
        <f t="shared" si="6"/>
        <v>0</v>
      </c>
      <c r="H168" s="150">
        <v>1543</v>
      </c>
      <c r="I168" s="134">
        <f t="shared" si="7"/>
        <v>6172</v>
      </c>
      <c r="J168" s="134">
        <f t="shared" si="8"/>
        <v>6172</v>
      </c>
    </row>
    <row r="169" spans="1:10" s="120" customFormat="1" ht="40.799999999999997" x14ac:dyDescent="0.3">
      <c r="A169" s="129" t="s">
        <v>724</v>
      </c>
      <c r="B169" s="130" t="s">
        <v>1701</v>
      </c>
      <c r="C169" s="131" t="s">
        <v>2518</v>
      </c>
      <c r="D169" s="132" t="s">
        <v>437</v>
      </c>
      <c r="E169" s="133">
        <v>446</v>
      </c>
      <c r="F169" s="134"/>
      <c r="G169" s="134">
        <f t="shared" si="6"/>
        <v>0</v>
      </c>
      <c r="H169" s="150">
        <v>309</v>
      </c>
      <c r="I169" s="134">
        <f t="shared" si="7"/>
        <v>137814</v>
      </c>
      <c r="J169" s="134">
        <f t="shared" si="8"/>
        <v>137814</v>
      </c>
    </row>
    <row r="170" spans="1:10" s="120" customFormat="1" ht="40.799999999999997" x14ac:dyDescent="0.3">
      <c r="A170" s="129" t="s">
        <v>1874</v>
      </c>
      <c r="B170" s="130" t="s">
        <v>1701</v>
      </c>
      <c r="C170" s="131" t="s">
        <v>2472</v>
      </c>
      <c r="D170" s="132" t="s">
        <v>437</v>
      </c>
      <c r="E170" s="133">
        <v>100</v>
      </c>
      <c r="F170" s="134"/>
      <c r="G170" s="134">
        <f t="shared" si="6"/>
        <v>0</v>
      </c>
      <c r="H170" s="150">
        <v>309</v>
      </c>
      <c r="I170" s="134">
        <f t="shared" si="7"/>
        <v>30900</v>
      </c>
      <c r="J170" s="134">
        <f t="shared" si="8"/>
        <v>30900</v>
      </c>
    </row>
    <row r="171" spans="1:10" s="143" customFormat="1" ht="20.399999999999999" x14ac:dyDescent="0.3">
      <c r="A171" s="152" t="s">
        <v>1875</v>
      </c>
      <c r="B171" s="153" t="s">
        <v>418</v>
      </c>
      <c r="C171" s="154" t="s">
        <v>419</v>
      </c>
      <c r="D171" s="155" t="s">
        <v>174</v>
      </c>
      <c r="E171" s="158">
        <v>1.2</v>
      </c>
      <c r="F171" s="150"/>
      <c r="G171" s="150">
        <f t="shared" si="6"/>
        <v>0</v>
      </c>
      <c r="H171" s="150">
        <v>0</v>
      </c>
      <c r="I171" s="150">
        <f t="shared" si="7"/>
        <v>0</v>
      </c>
      <c r="J171" s="150">
        <f t="shared" si="8"/>
        <v>0</v>
      </c>
    </row>
    <row r="172" spans="1:10" s="120" customFormat="1" ht="40.799999999999997" x14ac:dyDescent="0.3">
      <c r="A172" s="129" t="s">
        <v>736</v>
      </c>
      <c r="B172" s="130" t="s">
        <v>2523</v>
      </c>
      <c r="C172" s="131" t="s">
        <v>2524</v>
      </c>
      <c r="D172" s="132" t="s">
        <v>437</v>
      </c>
      <c r="E172" s="133">
        <v>30</v>
      </c>
      <c r="F172" s="134"/>
      <c r="G172" s="134">
        <f t="shared" si="6"/>
        <v>0</v>
      </c>
      <c r="H172" s="150">
        <v>3085</v>
      </c>
      <c r="I172" s="134">
        <f t="shared" si="7"/>
        <v>92550</v>
      </c>
      <c r="J172" s="134">
        <f t="shared" si="8"/>
        <v>92550</v>
      </c>
    </row>
    <row r="173" spans="1:10" s="120" customFormat="1" ht="40.799999999999997" x14ac:dyDescent="0.3">
      <c r="A173" s="129" t="s">
        <v>746</v>
      </c>
      <c r="B173" s="130" t="s">
        <v>1734</v>
      </c>
      <c r="C173" s="131" t="s">
        <v>3534</v>
      </c>
      <c r="D173" s="132" t="s">
        <v>437</v>
      </c>
      <c r="E173" s="133">
        <v>20</v>
      </c>
      <c r="F173" s="134"/>
      <c r="G173" s="134">
        <f t="shared" si="6"/>
        <v>0</v>
      </c>
      <c r="H173" s="150">
        <v>3085</v>
      </c>
      <c r="I173" s="134">
        <f t="shared" si="7"/>
        <v>61700</v>
      </c>
      <c r="J173" s="134">
        <f t="shared" si="8"/>
        <v>61700</v>
      </c>
    </row>
    <row r="174" spans="1:10" s="120" customFormat="1" ht="40.799999999999997" x14ac:dyDescent="0.3">
      <c r="A174" s="129" t="s">
        <v>1878</v>
      </c>
      <c r="B174" s="130" t="s">
        <v>1734</v>
      </c>
      <c r="C174" s="131" t="s">
        <v>1736</v>
      </c>
      <c r="D174" s="132" t="s">
        <v>437</v>
      </c>
      <c r="E174" s="133">
        <v>70</v>
      </c>
      <c r="F174" s="134"/>
      <c r="G174" s="134">
        <f t="shared" si="6"/>
        <v>0</v>
      </c>
      <c r="H174" s="150">
        <v>3085</v>
      </c>
      <c r="I174" s="134">
        <f t="shared" si="7"/>
        <v>215950</v>
      </c>
      <c r="J174" s="134">
        <f t="shared" si="8"/>
        <v>215950</v>
      </c>
    </row>
    <row r="175" spans="1:10" s="120" customFormat="1" ht="40.799999999999997" x14ac:dyDescent="0.3">
      <c r="A175" s="129" t="s">
        <v>753</v>
      </c>
      <c r="B175" s="130" t="s">
        <v>1737</v>
      </c>
      <c r="C175" s="131" t="s">
        <v>1738</v>
      </c>
      <c r="D175" s="132" t="s">
        <v>437</v>
      </c>
      <c r="E175" s="133">
        <v>340</v>
      </c>
      <c r="F175" s="134"/>
      <c r="G175" s="134">
        <f t="shared" si="6"/>
        <v>0</v>
      </c>
      <c r="H175" s="150">
        <v>309</v>
      </c>
      <c r="I175" s="134">
        <f t="shared" si="7"/>
        <v>105060</v>
      </c>
      <c r="J175" s="134">
        <f t="shared" si="8"/>
        <v>105060</v>
      </c>
    </row>
    <row r="176" spans="1:10" s="120" customFormat="1" ht="40.799999999999997" x14ac:dyDescent="0.3">
      <c r="A176" s="129" t="s">
        <v>755</v>
      </c>
      <c r="B176" s="130" t="s">
        <v>1866</v>
      </c>
      <c r="C176" s="131" t="s">
        <v>2525</v>
      </c>
      <c r="D176" s="132" t="s">
        <v>437</v>
      </c>
      <c r="E176" s="133">
        <v>15</v>
      </c>
      <c r="F176" s="134"/>
      <c r="G176" s="134">
        <f t="shared" si="6"/>
        <v>0</v>
      </c>
      <c r="H176" s="150">
        <v>4628</v>
      </c>
      <c r="I176" s="134">
        <f t="shared" si="7"/>
        <v>69420</v>
      </c>
      <c r="J176" s="134">
        <f t="shared" si="8"/>
        <v>69420</v>
      </c>
    </row>
    <row r="177" spans="1:10" s="120" customFormat="1" ht="40.799999999999997" x14ac:dyDescent="0.3">
      <c r="A177" s="129" t="s">
        <v>758</v>
      </c>
      <c r="B177" s="130" t="s">
        <v>1866</v>
      </c>
      <c r="C177" s="131" t="s">
        <v>3119</v>
      </c>
      <c r="D177" s="132" t="s">
        <v>437</v>
      </c>
      <c r="E177" s="133">
        <v>10</v>
      </c>
      <c r="F177" s="134"/>
      <c r="G177" s="134">
        <f t="shared" si="6"/>
        <v>0</v>
      </c>
      <c r="H177" s="150">
        <v>4628</v>
      </c>
      <c r="I177" s="134">
        <f t="shared" si="7"/>
        <v>46280</v>
      </c>
      <c r="J177" s="134">
        <f t="shared" si="8"/>
        <v>46280</v>
      </c>
    </row>
    <row r="178" spans="1:10" s="143" customFormat="1" ht="20.399999999999999" x14ac:dyDescent="0.3">
      <c r="A178" s="152" t="s">
        <v>1880</v>
      </c>
      <c r="B178" s="153" t="s">
        <v>534</v>
      </c>
      <c r="C178" s="154" t="s">
        <v>535</v>
      </c>
      <c r="D178" s="155" t="s">
        <v>174</v>
      </c>
      <c r="E178" s="157">
        <v>2.35</v>
      </c>
      <c r="F178" s="150"/>
      <c r="G178" s="150">
        <f t="shared" si="6"/>
        <v>0</v>
      </c>
      <c r="H178" s="150">
        <v>0</v>
      </c>
      <c r="I178" s="150">
        <f t="shared" si="7"/>
        <v>0</v>
      </c>
      <c r="J178" s="150">
        <f t="shared" si="8"/>
        <v>0</v>
      </c>
    </row>
    <row r="179" spans="1:10" s="120" customFormat="1" ht="40.799999999999997" x14ac:dyDescent="0.3">
      <c r="A179" s="129" t="s">
        <v>763</v>
      </c>
      <c r="B179" s="130" t="s">
        <v>1715</v>
      </c>
      <c r="C179" s="131" t="s">
        <v>3104</v>
      </c>
      <c r="D179" s="132" t="s">
        <v>437</v>
      </c>
      <c r="E179" s="133">
        <v>30</v>
      </c>
      <c r="F179" s="134"/>
      <c r="G179" s="134">
        <f t="shared" si="6"/>
        <v>0</v>
      </c>
      <c r="H179" s="150">
        <v>2314</v>
      </c>
      <c r="I179" s="134">
        <f t="shared" si="7"/>
        <v>69420</v>
      </c>
      <c r="J179" s="134">
        <f t="shared" si="8"/>
        <v>69420</v>
      </c>
    </row>
    <row r="180" spans="1:10" s="120" customFormat="1" ht="40.799999999999997" x14ac:dyDescent="0.3">
      <c r="A180" s="129" t="s">
        <v>771</v>
      </c>
      <c r="B180" s="130" t="s">
        <v>1715</v>
      </c>
      <c r="C180" s="131" t="s">
        <v>2530</v>
      </c>
      <c r="D180" s="132" t="s">
        <v>437</v>
      </c>
      <c r="E180" s="133">
        <v>170</v>
      </c>
      <c r="F180" s="134"/>
      <c r="G180" s="134">
        <f t="shared" si="6"/>
        <v>0</v>
      </c>
      <c r="H180" s="150">
        <v>1543</v>
      </c>
      <c r="I180" s="134">
        <f t="shared" si="7"/>
        <v>262310</v>
      </c>
      <c r="J180" s="134">
        <f t="shared" si="8"/>
        <v>262310</v>
      </c>
    </row>
    <row r="181" spans="1:10" s="120" customFormat="1" ht="40.799999999999997" x14ac:dyDescent="0.3">
      <c r="A181" s="129" t="s">
        <v>774</v>
      </c>
      <c r="B181" s="130" t="s">
        <v>1715</v>
      </c>
      <c r="C181" s="131" t="s">
        <v>2478</v>
      </c>
      <c r="D181" s="132" t="s">
        <v>437</v>
      </c>
      <c r="E181" s="133">
        <v>35</v>
      </c>
      <c r="F181" s="134"/>
      <c r="G181" s="134">
        <f t="shared" si="6"/>
        <v>0</v>
      </c>
      <c r="H181" s="150">
        <v>1543</v>
      </c>
      <c r="I181" s="134">
        <f t="shared" si="7"/>
        <v>54005</v>
      </c>
      <c r="J181" s="134">
        <f t="shared" si="8"/>
        <v>54005</v>
      </c>
    </row>
    <row r="182" spans="1:10" s="120" customFormat="1" ht="40.799999999999997" x14ac:dyDescent="0.3">
      <c r="A182" s="129" t="s">
        <v>779</v>
      </c>
      <c r="B182" s="130" t="s">
        <v>1791</v>
      </c>
      <c r="C182" s="131" t="s">
        <v>2950</v>
      </c>
      <c r="D182" s="132" t="s">
        <v>437</v>
      </c>
      <c r="E182" s="133">
        <v>650</v>
      </c>
      <c r="F182" s="134"/>
      <c r="G182" s="134">
        <f t="shared" si="6"/>
        <v>0</v>
      </c>
      <c r="H182" s="150">
        <v>309</v>
      </c>
      <c r="I182" s="134">
        <f t="shared" si="7"/>
        <v>200850</v>
      </c>
      <c r="J182" s="134">
        <f t="shared" si="8"/>
        <v>200850</v>
      </c>
    </row>
    <row r="183" spans="1:10" s="120" customFormat="1" ht="40.799999999999997" x14ac:dyDescent="0.3">
      <c r="A183" s="129" t="s">
        <v>788</v>
      </c>
      <c r="B183" s="130" t="s">
        <v>1816</v>
      </c>
      <c r="C183" s="131" t="s">
        <v>2480</v>
      </c>
      <c r="D183" s="132" t="s">
        <v>437</v>
      </c>
      <c r="E183" s="133">
        <v>10</v>
      </c>
      <c r="F183" s="134"/>
      <c r="G183" s="134">
        <f t="shared" si="6"/>
        <v>0</v>
      </c>
      <c r="H183" s="150">
        <v>309</v>
      </c>
      <c r="I183" s="134">
        <f t="shared" si="7"/>
        <v>3090</v>
      </c>
      <c r="J183" s="134">
        <f t="shared" si="8"/>
        <v>3090</v>
      </c>
    </row>
    <row r="184" spans="1:10" s="120" customFormat="1" ht="40.799999999999997" x14ac:dyDescent="0.3">
      <c r="A184" s="129" t="s">
        <v>792</v>
      </c>
      <c r="B184" s="130" t="s">
        <v>1816</v>
      </c>
      <c r="C184" s="131" t="s">
        <v>1819</v>
      </c>
      <c r="D184" s="132" t="s">
        <v>437</v>
      </c>
      <c r="E184" s="133">
        <v>20</v>
      </c>
      <c r="F184" s="134"/>
      <c r="G184" s="134">
        <f t="shared" si="6"/>
        <v>0</v>
      </c>
      <c r="H184" s="150">
        <v>309</v>
      </c>
      <c r="I184" s="134">
        <f t="shared" si="7"/>
        <v>6180</v>
      </c>
      <c r="J184" s="134">
        <f t="shared" si="8"/>
        <v>6180</v>
      </c>
    </row>
    <row r="185" spans="1:10" s="120" customFormat="1" ht="40.799999999999997" x14ac:dyDescent="0.3">
      <c r="A185" s="129" t="s">
        <v>794</v>
      </c>
      <c r="B185" s="130" t="s">
        <v>1816</v>
      </c>
      <c r="C185" s="131" t="s">
        <v>2531</v>
      </c>
      <c r="D185" s="132" t="s">
        <v>437</v>
      </c>
      <c r="E185" s="133">
        <v>15</v>
      </c>
      <c r="F185" s="134"/>
      <c r="G185" s="134">
        <f t="shared" si="6"/>
        <v>0</v>
      </c>
      <c r="H185" s="150">
        <v>7739</v>
      </c>
      <c r="I185" s="134">
        <f t="shared" si="7"/>
        <v>116085</v>
      </c>
      <c r="J185" s="134">
        <f t="shared" si="8"/>
        <v>116085</v>
      </c>
    </row>
    <row r="186" spans="1:10" s="143" customFormat="1" ht="20.399999999999999" x14ac:dyDescent="0.3">
      <c r="A186" s="152" t="s">
        <v>796</v>
      </c>
      <c r="B186" s="153" t="s">
        <v>1727</v>
      </c>
      <c r="C186" s="154" t="s">
        <v>1728</v>
      </c>
      <c r="D186" s="155" t="s">
        <v>174</v>
      </c>
      <c r="E186" s="157">
        <v>0.15</v>
      </c>
      <c r="F186" s="150"/>
      <c r="G186" s="150">
        <f t="shared" si="6"/>
        <v>0</v>
      </c>
      <c r="H186" s="150">
        <v>0</v>
      </c>
      <c r="I186" s="150">
        <f t="shared" si="7"/>
        <v>0</v>
      </c>
      <c r="J186" s="150">
        <f t="shared" si="8"/>
        <v>0</v>
      </c>
    </row>
    <row r="187" spans="1:10" s="120" customFormat="1" ht="40.799999999999997" x14ac:dyDescent="0.3">
      <c r="A187" s="129" t="s">
        <v>798</v>
      </c>
      <c r="B187" s="130" t="s">
        <v>1734</v>
      </c>
      <c r="C187" s="131" t="s">
        <v>2485</v>
      </c>
      <c r="D187" s="132" t="s">
        <v>437</v>
      </c>
      <c r="E187" s="133">
        <v>15</v>
      </c>
      <c r="F187" s="134"/>
      <c r="G187" s="134">
        <f t="shared" si="6"/>
        <v>0</v>
      </c>
      <c r="H187" s="150">
        <v>3085</v>
      </c>
      <c r="I187" s="134">
        <f t="shared" si="7"/>
        <v>46275</v>
      </c>
      <c r="J187" s="134">
        <f t="shared" si="8"/>
        <v>46275</v>
      </c>
    </row>
    <row r="188" spans="1:10" s="120" customFormat="1" ht="40.799999999999997" x14ac:dyDescent="0.3">
      <c r="A188" s="129" t="s">
        <v>800</v>
      </c>
      <c r="B188" s="130" t="s">
        <v>1801</v>
      </c>
      <c r="C188" s="131" t="s">
        <v>2536</v>
      </c>
      <c r="D188" s="132" t="s">
        <v>437</v>
      </c>
      <c r="E188" s="133">
        <v>30</v>
      </c>
      <c r="F188" s="134"/>
      <c r="G188" s="134">
        <f t="shared" si="6"/>
        <v>0</v>
      </c>
      <c r="H188" s="150">
        <v>47.3</v>
      </c>
      <c r="I188" s="134">
        <f t="shared" si="7"/>
        <v>1419</v>
      </c>
      <c r="J188" s="134">
        <f t="shared" si="8"/>
        <v>1419</v>
      </c>
    </row>
    <row r="189" spans="1:10" s="120" customFormat="1" ht="40.799999999999997" x14ac:dyDescent="0.3">
      <c r="A189" s="129" t="s">
        <v>802</v>
      </c>
      <c r="B189" s="130" t="s">
        <v>1778</v>
      </c>
      <c r="C189" s="131" t="s">
        <v>2126</v>
      </c>
      <c r="D189" s="132" t="s">
        <v>437</v>
      </c>
      <c r="E189" s="133">
        <v>1360</v>
      </c>
      <c r="F189" s="134"/>
      <c r="G189" s="134">
        <f t="shared" si="6"/>
        <v>0</v>
      </c>
      <c r="H189" s="150">
        <v>16.5</v>
      </c>
      <c r="I189" s="134">
        <f t="shared" si="7"/>
        <v>22440</v>
      </c>
      <c r="J189" s="134">
        <f t="shared" si="8"/>
        <v>22440</v>
      </c>
    </row>
    <row r="190" spans="1:10" s="120" customFormat="1" ht="40.799999999999997" x14ac:dyDescent="0.3">
      <c r="A190" s="129" t="s">
        <v>807</v>
      </c>
      <c r="B190" s="130" t="s">
        <v>1780</v>
      </c>
      <c r="C190" s="131" t="s">
        <v>2098</v>
      </c>
      <c r="D190" s="132" t="s">
        <v>437</v>
      </c>
      <c r="E190" s="133">
        <v>1360</v>
      </c>
      <c r="F190" s="134"/>
      <c r="G190" s="134">
        <f t="shared" si="6"/>
        <v>0</v>
      </c>
      <c r="H190" s="150">
        <v>16.5</v>
      </c>
      <c r="I190" s="134">
        <f t="shared" si="7"/>
        <v>22440</v>
      </c>
      <c r="J190" s="134">
        <f t="shared" si="8"/>
        <v>22440</v>
      </c>
    </row>
    <row r="191" spans="1:10" s="120" customFormat="1" ht="40.799999999999997" x14ac:dyDescent="0.3">
      <c r="A191" s="129" t="s">
        <v>809</v>
      </c>
      <c r="B191" s="130" t="s">
        <v>1741</v>
      </c>
      <c r="C191" s="131" t="s">
        <v>2488</v>
      </c>
      <c r="D191" s="132" t="s">
        <v>437</v>
      </c>
      <c r="E191" s="133">
        <v>340</v>
      </c>
      <c r="F191" s="134"/>
      <c r="G191" s="134">
        <f t="shared" si="6"/>
        <v>0</v>
      </c>
      <c r="H191" s="150">
        <v>159</v>
      </c>
      <c r="I191" s="134">
        <f t="shared" si="7"/>
        <v>54060</v>
      </c>
      <c r="J191" s="134">
        <f t="shared" si="8"/>
        <v>54060</v>
      </c>
    </row>
    <row r="192" spans="1:10" s="120" customFormat="1" ht="40.799999999999997" x14ac:dyDescent="0.3">
      <c r="A192" s="129" t="s">
        <v>811</v>
      </c>
      <c r="B192" s="130" t="s">
        <v>1816</v>
      </c>
      <c r="C192" s="131" t="s">
        <v>1886</v>
      </c>
      <c r="D192" s="132" t="s">
        <v>437</v>
      </c>
      <c r="E192" s="133">
        <v>30</v>
      </c>
      <c r="F192" s="134"/>
      <c r="G192" s="134">
        <f t="shared" si="6"/>
        <v>0</v>
      </c>
      <c r="H192" s="150">
        <v>16.5</v>
      </c>
      <c r="I192" s="134">
        <f t="shared" si="7"/>
        <v>495</v>
      </c>
      <c r="J192" s="134">
        <f t="shared" si="8"/>
        <v>495</v>
      </c>
    </row>
    <row r="193" spans="1:10" s="120" customFormat="1" ht="40.799999999999997" x14ac:dyDescent="0.3">
      <c r="A193" s="129" t="s">
        <v>820</v>
      </c>
      <c r="B193" s="130" t="s">
        <v>1778</v>
      </c>
      <c r="C193" s="131" t="s">
        <v>1822</v>
      </c>
      <c r="D193" s="132" t="s">
        <v>437</v>
      </c>
      <c r="E193" s="133">
        <v>30</v>
      </c>
      <c r="F193" s="134"/>
      <c r="G193" s="134">
        <f t="shared" si="6"/>
        <v>0</v>
      </c>
      <c r="H193" s="150">
        <v>16.5</v>
      </c>
      <c r="I193" s="134">
        <f t="shared" si="7"/>
        <v>495</v>
      </c>
      <c r="J193" s="134">
        <f t="shared" si="8"/>
        <v>495</v>
      </c>
    </row>
    <row r="194" spans="1:10" s="120" customFormat="1" ht="40.799999999999997" x14ac:dyDescent="0.3">
      <c r="A194" s="129" t="s">
        <v>1892</v>
      </c>
      <c r="B194" s="130" t="s">
        <v>2094</v>
      </c>
      <c r="C194" s="131" t="s">
        <v>2537</v>
      </c>
      <c r="D194" s="132" t="s">
        <v>437</v>
      </c>
      <c r="E194" s="133">
        <v>130</v>
      </c>
      <c r="F194" s="134"/>
      <c r="G194" s="134">
        <f t="shared" si="6"/>
        <v>0</v>
      </c>
      <c r="H194" s="150">
        <v>1543</v>
      </c>
      <c r="I194" s="134">
        <f t="shared" si="7"/>
        <v>200590</v>
      </c>
      <c r="J194" s="134">
        <f t="shared" si="8"/>
        <v>200590</v>
      </c>
    </row>
    <row r="195" spans="1:10" s="120" customFormat="1" ht="40.799999999999997" x14ac:dyDescent="0.3">
      <c r="A195" s="129" t="s">
        <v>825</v>
      </c>
      <c r="B195" s="130" t="s">
        <v>1741</v>
      </c>
      <c r="C195" s="131" t="s">
        <v>1742</v>
      </c>
      <c r="D195" s="132" t="s">
        <v>437</v>
      </c>
      <c r="E195" s="133">
        <v>730</v>
      </c>
      <c r="F195" s="134"/>
      <c r="G195" s="134">
        <f t="shared" ref="G195:G213" si="9">E195*F195</f>
        <v>0</v>
      </c>
      <c r="H195" s="150">
        <v>159</v>
      </c>
      <c r="I195" s="134">
        <f t="shared" ref="I195:I213" si="10">E195*H195</f>
        <v>116070</v>
      </c>
      <c r="J195" s="134">
        <f t="shared" ref="J195:J213" si="11">G195+I195</f>
        <v>116070</v>
      </c>
    </row>
    <row r="196" spans="1:10" s="120" customFormat="1" ht="40.799999999999997" x14ac:dyDescent="0.3">
      <c r="A196" s="129" t="s">
        <v>827</v>
      </c>
      <c r="B196" s="130" t="s">
        <v>1769</v>
      </c>
      <c r="C196" s="131" t="s">
        <v>1770</v>
      </c>
      <c r="D196" s="132" t="s">
        <v>437</v>
      </c>
      <c r="E196" s="133">
        <v>80</v>
      </c>
      <c r="F196" s="134"/>
      <c r="G196" s="134">
        <f t="shared" si="9"/>
        <v>0</v>
      </c>
      <c r="H196" s="150">
        <v>779</v>
      </c>
      <c r="I196" s="134">
        <f t="shared" si="10"/>
        <v>62320</v>
      </c>
      <c r="J196" s="134">
        <f t="shared" si="11"/>
        <v>62320</v>
      </c>
    </row>
    <row r="197" spans="1:10" s="120" customFormat="1" ht="40.799999999999997" x14ac:dyDescent="0.3">
      <c r="A197" s="129" t="s">
        <v>832</v>
      </c>
      <c r="B197" s="130" t="s">
        <v>1776</v>
      </c>
      <c r="C197" s="131" t="s">
        <v>1883</v>
      </c>
      <c r="D197" s="132" t="s">
        <v>437</v>
      </c>
      <c r="E197" s="133">
        <v>5160</v>
      </c>
      <c r="F197" s="134"/>
      <c r="G197" s="134">
        <f t="shared" si="9"/>
        <v>0</v>
      </c>
      <c r="H197" s="150">
        <v>16.5</v>
      </c>
      <c r="I197" s="134">
        <f t="shared" si="10"/>
        <v>85140</v>
      </c>
      <c r="J197" s="134">
        <f t="shared" si="11"/>
        <v>85140</v>
      </c>
    </row>
    <row r="198" spans="1:10" s="120" customFormat="1" ht="40.799999999999997" x14ac:dyDescent="0.3">
      <c r="A198" s="129" t="s">
        <v>835</v>
      </c>
      <c r="B198" s="130" t="s">
        <v>1778</v>
      </c>
      <c r="C198" s="131" t="s">
        <v>1884</v>
      </c>
      <c r="D198" s="132" t="s">
        <v>437</v>
      </c>
      <c r="E198" s="133">
        <v>5160</v>
      </c>
      <c r="F198" s="134"/>
      <c r="G198" s="134">
        <f t="shared" si="9"/>
        <v>0</v>
      </c>
      <c r="H198" s="150">
        <v>16.5</v>
      </c>
      <c r="I198" s="134">
        <f t="shared" si="10"/>
        <v>85140</v>
      </c>
      <c r="J198" s="134">
        <f t="shared" si="11"/>
        <v>85140</v>
      </c>
    </row>
    <row r="199" spans="1:10" s="120" customFormat="1" ht="40.799999999999997" x14ac:dyDescent="0.3">
      <c r="A199" s="129" t="s">
        <v>837</v>
      </c>
      <c r="B199" s="130" t="s">
        <v>1780</v>
      </c>
      <c r="C199" s="131" t="s">
        <v>1885</v>
      </c>
      <c r="D199" s="132" t="s">
        <v>437</v>
      </c>
      <c r="E199" s="133">
        <v>5160</v>
      </c>
      <c r="F199" s="134"/>
      <c r="G199" s="134">
        <f t="shared" si="9"/>
        <v>0</v>
      </c>
      <c r="H199" s="150">
        <v>16.5</v>
      </c>
      <c r="I199" s="134">
        <f t="shared" si="10"/>
        <v>85140</v>
      </c>
      <c r="J199" s="134">
        <f t="shared" si="11"/>
        <v>85140</v>
      </c>
    </row>
    <row r="200" spans="1:10" s="120" customFormat="1" ht="40.799999999999997" x14ac:dyDescent="0.3">
      <c r="A200" s="129" t="s">
        <v>846</v>
      </c>
      <c r="B200" s="130" t="s">
        <v>1788</v>
      </c>
      <c r="C200" s="131" t="s">
        <v>1789</v>
      </c>
      <c r="D200" s="132" t="s">
        <v>437</v>
      </c>
      <c r="E200" s="133">
        <v>1820</v>
      </c>
      <c r="F200" s="134"/>
      <c r="G200" s="134">
        <f t="shared" si="9"/>
        <v>0</v>
      </c>
      <c r="H200" s="150">
        <v>16.5</v>
      </c>
      <c r="I200" s="134">
        <f t="shared" si="10"/>
        <v>30030</v>
      </c>
      <c r="J200" s="134">
        <f t="shared" si="11"/>
        <v>30030</v>
      </c>
    </row>
    <row r="201" spans="1:10" s="120" customFormat="1" ht="40.799999999999997" x14ac:dyDescent="0.3">
      <c r="A201" s="129" t="s">
        <v>848</v>
      </c>
      <c r="B201" s="130" t="s">
        <v>1778</v>
      </c>
      <c r="C201" s="131" t="s">
        <v>1790</v>
      </c>
      <c r="D201" s="132" t="s">
        <v>437</v>
      </c>
      <c r="E201" s="133">
        <v>1820</v>
      </c>
      <c r="F201" s="134"/>
      <c r="G201" s="134">
        <f t="shared" si="9"/>
        <v>0</v>
      </c>
      <c r="H201" s="150">
        <v>16.5</v>
      </c>
      <c r="I201" s="134">
        <f t="shared" si="10"/>
        <v>30030</v>
      </c>
      <c r="J201" s="134">
        <f t="shared" si="11"/>
        <v>30030</v>
      </c>
    </row>
    <row r="202" spans="1:10" s="143" customFormat="1" ht="20.399999999999999" x14ac:dyDescent="0.3">
      <c r="A202" s="152" t="s">
        <v>857</v>
      </c>
      <c r="B202" s="153" t="s">
        <v>1757</v>
      </c>
      <c r="C202" s="154" t="s">
        <v>1758</v>
      </c>
      <c r="D202" s="155" t="s">
        <v>238</v>
      </c>
      <c r="E202" s="156">
        <v>15</v>
      </c>
      <c r="F202" s="150"/>
      <c r="G202" s="150">
        <f t="shared" si="9"/>
        <v>0</v>
      </c>
      <c r="H202" s="150">
        <v>0</v>
      </c>
      <c r="I202" s="150">
        <f t="shared" si="10"/>
        <v>0</v>
      </c>
      <c r="J202" s="150">
        <f t="shared" si="11"/>
        <v>0</v>
      </c>
    </row>
    <row r="203" spans="1:10" s="120" customFormat="1" ht="40.799999999999997" x14ac:dyDescent="0.3">
      <c r="A203" s="129" t="s">
        <v>861</v>
      </c>
      <c r="B203" s="130" t="s">
        <v>2132</v>
      </c>
      <c r="C203" s="131" t="s">
        <v>4400</v>
      </c>
      <c r="D203" s="132" t="s">
        <v>265</v>
      </c>
      <c r="E203" s="133">
        <v>1545</v>
      </c>
      <c r="F203" s="134"/>
      <c r="G203" s="134">
        <f t="shared" si="9"/>
        <v>0</v>
      </c>
      <c r="H203" s="150">
        <v>159</v>
      </c>
      <c r="I203" s="134">
        <f t="shared" si="10"/>
        <v>245655</v>
      </c>
      <c r="J203" s="134">
        <f t="shared" si="11"/>
        <v>245655</v>
      </c>
    </row>
    <row r="204" spans="1:10" s="120" customFormat="1" ht="40.799999999999997" x14ac:dyDescent="0.3">
      <c r="A204" s="129" t="s">
        <v>865</v>
      </c>
      <c r="B204" s="130" t="s">
        <v>2136</v>
      </c>
      <c r="C204" s="131" t="s">
        <v>1774</v>
      </c>
      <c r="D204" s="132" t="s">
        <v>437</v>
      </c>
      <c r="E204" s="133">
        <v>3500</v>
      </c>
      <c r="F204" s="134"/>
      <c r="G204" s="134">
        <f t="shared" si="9"/>
        <v>0</v>
      </c>
      <c r="H204" s="150">
        <v>31.9</v>
      </c>
      <c r="I204" s="134">
        <f t="shared" si="10"/>
        <v>111650</v>
      </c>
      <c r="J204" s="134">
        <f t="shared" si="11"/>
        <v>111650</v>
      </c>
    </row>
    <row r="205" spans="1:10" s="120" customFormat="1" ht="40.799999999999997" x14ac:dyDescent="0.3">
      <c r="A205" s="129" t="s">
        <v>869</v>
      </c>
      <c r="B205" s="130" t="s">
        <v>1771</v>
      </c>
      <c r="C205" s="131" t="s">
        <v>2499</v>
      </c>
      <c r="D205" s="132" t="s">
        <v>437</v>
      </c>
      <c r="E205" s="133">
        <v>3000</v>
      </c>
      <c r="F205" s="134"/>
      <c r="G205" s="134">
        <f t="shared" si="9"/>
        <v>0</v>
      </c>
      <c r="H205" s="150">
        <v>16.5</v>
      </c>
      <c r="I205" s="134">
        <f t="shared" si="10"/>
        <v>49500</v>
      </c>
      <c r="J205" s="134">
        <f t="shared" si="11"/>
        <v>49500</v>
      </c>
    </row>
    <row r="206" spans="1:10" s="120" customFormat="1" ht="40.799999999999997" x14ac:dyDescent="0.3">
      <c r="A206" s="129" t="s">
        <v>1901</v>
      </c>
      <c r="B206" s="130" t="s">
        <v>1741</v>
      </c>
      <c r="C206" s="131" t="s">
        <v>1784</v>
      </c>
      <c r="D206" s="132" t="s">
        <v>437</v>
      </c>
      <c r="E206" s="133">
        <v>6000</v>
      </c>
      <c r="F206" s="134"/>
      <c r="G206" s="134">
        <f t="shared" si="9"/>
        <v>0</v>
      </c>
      <c r="H206" s="150">
        <v>159</v>
      </c>
      <c r="I206" s="134">
        <f t="shared" si="10"/>
        <v>954000</v>
      </c>
      <c r="J206" s="134">
        <f t="shared" si="11"/>
        <v>954000</v>
      </c>
    </row>
    <row r="207" spans="1:10" s="143" customFormat="1" ht="30.6" x14ac:dyDescent="0.3">
      <c r="A207" s="152" t="s">
        <v>880</v>
      </c>
      <c r="B207" s="153" t="s">
        <v>870</v>
      </c>
      <c r="C207" s="154" t="s">
        <v>871</v>
      </c>
      <c r="D207" s="155" t="s">
        <v>238</v>
      </c>
      <c r="E207" s="157">
        <v>0.12</v>
      </c>
      <c r="F207" s="150"/>
      <c r="G207" s="150">
        <f t="shared" si="9"/>
        <v>0</v>
      </c>
      <c r="H207" s="150">
        <v>0</v>
      </c>
      <c r="I207" s="150">
        <f t="shared" si="10"/>
        <v>0</v>
      </c>
      <c r="J207" s="150">
        <f t="shared" si="11"/>
        <v>0</v>
      </c>
    </row>
    <row r="208" spans="1:10" s="120" customFormat="1" ht="40.799999999999997" x14ac:dyDescent="0.3">
      <c r="A208" s="129" t="s">
        <v>1905</v>
      </c>
      <c r="B208" s="130" t="s">
        <v>1755</v>
      </c>
      <c r="C208" s="131" t="s">
        <v>2503</v>
      </c>
      <c r="D208" s="132" t="s">
        <v>265</v>
      </c>
      <c r="E208" s="146">
        <v>12.36</v>
      </c>
      <c r="F208" s="134"/>
      <c r="G208" s="134">
        <f t="shared" si="9"/>
        <v>0</v>
      </c>
      <c r="H208" s="150">
        <v>1543</v>
      </c>
      <c r="I208" s="134">
        <f t="shared" si="10"/>
        <v>19071.48</v>
      </c>
      <c r="J208" s="134">
        <f t="shared" si="11"/>
        <v>19071.48</v>
      </c>
    </row>
    <row r="209" spans="1:10" s="120" customFormat="1" ht="40.799999999999997" x14ac:dyDescent="0.3">
      <c r="A209" s="129" t="s">
        <v>893</v>
      </c>
      <c r="B209" s="130" t="s">
        <v>1743</v>
      </c>
      <c r="C209" s="131" t="s">
        <v>2557</v>
      </c>
      <c r="D209" s="132" t="s">
        <v>437</v>
      </c>
      <c r="E209" s="133">
        <v>50</v>
      </c>
      <c r="F209" s="134"/>
      <c r="G209" s="134">
        <f t="shared" si="9"/>
        <v>0</v>
      </c>
      <c r="H209" s="150">
        <v>309</v>
      </c>
      <c r="I209" s="134">
        <f t="shared" si="10"/>
        <v>15450</v>
      </c>
      <c r="J209" s="134">
        <f t="shared" si="11"/>
        <v>15450</v>
      </c>
    </row>
    <row r="210" spans="1:10" s="120" customFormat="1" ht="40.799999999999997" x14ac:dyDescent="0.3">
      <c r="A210" s="129" t="s">
        <v>900</v>
      </c>
      <c r="B210" s="130" t="s">
        <v>2558</v>
      </c>
      <c r="C210" s="131" t="s">
        <v>2559</v>
      </c>
      <c r="D210" s="132" t="s">
        <v>437</v>
      </c>
      <c r="E210" s="133">
        <v>50</v>
      </c>
      <c r="F210" s="134"/>
      <c r="G210" s="134">
        <f t="shared" si="9"/>
        <v>0</v>
      </c>
      <c r="H210" s="150">
        <v>309</v>
      </c>
      <c r="I210" s="134">
        <f t="shared" si="10"/>
        <v>15450</v>
      </c>
      <c r="J210" s="134">
        <f t="shared" si="11"/>
        <v>15450</v>
      </c>
    </row>
    <row r="211" spans="1:10" s="120" customFormat="1" ht="40.799999999999997" x14ac:dyDescent="0.3">
      <c r="A211" s="129" t="s">
        <v>1912</v>
      </c>
      <c r="B211" s="130" t="s">
        <v>2558</v>
      </c>
      <c r="C211" s="131" t="s">
        <v>2560</v>
      </c>
      <c r="D211" s="132" t="s">
        <v>437</v>
      </c>
      <c r="E211" s="133">
        <v>100</v>
      </c>
      <c r="F211" s="134"/>
      <c r="G211" s="134">
        <f t="shared" si="9"/>
        <v>0</v>
      </c>
      <c r="H211" s="150">
        <v>309</v>
      </c>
      <c r="I211" s="134">
        <f t="shared" si="10"/>
        <v>30900</v>
      </c>
      <c r="J211" s="134">
        <f t="shared" si="11"/>
        <v>30900</v>
      </c>
    </row>
    <row r="212" spans="1:10" s="120" customFormat="1" ht="40.799999999999997" x14ac:dyDescent="0.3">
      <c r="A212" s="129" t="s">
        <v>907</v>
      </c>
      <c r="B212" s="130" t="s">
        <v>2558</v>
      </c>
      <c r="C212" s="131" t="s">
        <v>2561</v>
      </c>
      <c r="D212" s="132" t="s">
        <v>437</v>
      </c>
      <c r="E212" s="133">
        <v>100</v>
      </c>
      <c r="F212" s="134"/>
      <c r="G212" s="134">
        <f t="shared" si="9"/>
        <v>0</v>
      </c>
      <c r="H212" s="150">
        <v>309</v>
      </c>
      <c r="I212" s="134">
        <f t="shared" si="10"/>
        <v>30900</v>
      </c>
      <c r="J212" s="134">
        <f t="shared" si="11"/>
        <v>30900</v>
      </c>
    </row>
    <row r="213" spans="1:10" s="120" customFormat="1" ht="40.799999999999997" x14ac:dyDescent="0.3">
      <c r="A213" s="129" t="s">
        <v>1914</v>
      </c>
      <c r="B213" s="130" t="s">
        <v>1778</v>
      </c>
      <c r="C213" s="131" t="s">
        <v>1884</v>
      </c>
      <c r="D213" s="132" t="s">
        <v>437</v>
      </c>
      <c r="E213" s="133">
        <v>150</v>
      </c>
      <c r="F213" s="134"/>
      <c r="G213" s="134">
        <f t="shared" si="9"/>
        <v>0</v>
      </c>
      <c r="H213" s="150">
        <v>16.5</v>
      </c>
      <c r="I213" s="134">
        <f t="shared" si="10"/>
        <v>2475</v>
      </c>
      <c r="J213" s="134">
        <f t="shared" si="11"/>
        <v>2475</v>
      </c>
    </row>
    <row r="214" spans="1:10" ht="10.199999999999999" x14ac:dyDescent="0.3">
      <c r="G214" s="150">
        <f>SUM(G3:G213)</f>
        <v>0</v>
      </c>
      <c r="H214" s="150"/>
      <c r="I214" s="150">
        <f>SUM(I3:I213)</f>
        <v>22593095.59</v>
      </c>
      <c r="J214" s="150">
        <f>SUM(J3:J213)</f>
        <v>22593095.59</v>
      </c>
    </row>
    <row r="215" spans="1:10" ht="10.5" customHeight="1" x14ac:dyDescent="0.3"/>
    <row r="216" spans="1:10" ht="10.5" customHeight="1" x14ac:dyDescent="0.3"/>
    <row r="217" spans="1:10" ht="10.5" customHeight="1" x14ac:dyDescent="0.3"/>
    <row r="218" spans="1:10" ht="10.5" customHeight="1" x14ac:dyDescent="0.3"/>
    <row r="219" spans="1:10" ht="10.5" customHeight="1" x14ac:dyDescent="0.3"/>
    <row r="220" spans="1:10" ht="10.5" customHeight="1" x14ac:dyDescent="0.3"/>
    <row r="221" spans="1:10" ht="10.5" customHeight="1" x14ac:dyDescent="0.3"/>
    <row r="222" spans="1:10" ht="10.5" customHeight="1" x14ac:dyDescent="0.3"/>
    <row r="223" spans="1:10" ht="10.5" customHeight="1" x14ac:dyDescent="0.3"/>
    <row r="224" spans="1:10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  <row r="345" ht="10.5" customHeight="1" x14ac:dyDescent="0.3"/>
    <row r="346" ht="10.5" customHeight="1" x14ac:dyDescent="0.3"/>
    <row r="347" ht="10.5" customHeight="1" x14ac:dyDescent="0.3"/>
    <row r="348" ht="10.5" customHeight="1" x14ac:dyDescent="0.3"/>
    <row r="349" ht="10.5" customHeight="1" x14ac:dyDescent="0.3"/>
    <row r="350" ht="10.5" customHeight="1" x14ac:dyDescent="0.3"/>
    <row r="351" ht="10.5" customHeight="1" x14ac:dyDescent="0.3"/>
    <row r="352" ht="10.5" customHeight="1" x14ac:dyDescent="0.3"/>
    <row r="353" ht="10.5" customHeight="1" x14ac:dyDescent="0.3"/>
    <row r="354" ht="10.5" customHeight="1" x14ac:dyDescent="0.3"/>
    <row r="355" ht="10.5" customHeight="1" x14ac:dyDescent="0.3"/>
    <row r="356" ht="10.5" customHeight="1" x14ac:dyDescent="0.3"/>
    <row r="357" ht="10.5" customHeight="1" x14ac:dyDescent="0.3"/>
    <row r="358" ht="10.5" customHeight="1" x14ac:dyDescent="0.3"/>
    <row r="359" ht="10.5" customHeight="1" x14ac:dyDescent="0.3"/>
    <row r="360" ht="10.5" customHeight="1" x14ac:dyDescent="0.3"/>
    <row r="361" ht="10.5" customHeight="1" x14ac:dyDescent="0.3"/>
    <row r="362" ht="10.5" customHeight="1" x14ac:dyDescent="0.3"/>
    <row r="363" ht="10.5" customHeight="1" x14ac:dyDescent="0.3"/>
    <row r="364" ht="10.5" customHeight="1" x14ac:dyDescent="0.3"/>
    <row r="365" ht="10.5" customHeight="1" x14ac:dyDescent="0.3"/>
    <row r="366" ht="10.5" customHeight="1" x14ac:dyDescent="0.3"/>
    <row r="367" ht="10.5" customHeight="1" x14ac:dyDescent="0.3"/>
    <row r="368" ht="10.5" customHeight="1" x14ac:dyDescent="0.3"/>
    <row r="369" ht="10.5" customHeight="1" x14ac:dyDescent="0.3"/>
    <row r="370" ht="10.5" customHeight="1" x14ac:dyDescent="0.3"/>
    <row r="371" ht="10.5" customHeight="1" x14ac:dyDescent="0.3"/>
    <row r="372" ht="10.5" customHeight="1" x14ac:dyDescent="0.3"/>
    <row r="373" ht="10.5" customHeight="1" x14ac:dyDescent="0.3"/>
    <row r="374" ht="10.5" customHeight="1" x14ac:dyDescent="0.3"/>
    <row r="375" ht="10.5" customHeight="1" x14ac:dyDescent="0.3"/>
    <row r="376" ht="10.5" customHeight="1" x14ac:dyDescent="0.3"/>
    <row r="377" ht="10.5" customHeight="1" x14ac:dyDescent="0.3"/>
    <row r="378" ht="10.5" customHeight="1" x14ac:dyDescent="0.3"/>
    <row r="379" ht="10.5" customHeight="1" x14ac:dyDescent="0.3"/>
    <row r="380" ht="10.5" customHeight="1" x14ac:dyDescent="0.3"/>
    <row r="381" ht="10.5" customHeight="1" x14ac:dyDescent="0.3"/>
    <row r="382" ht="10.5" customHeight="1" x14ac:dyDescent="0.3"/>
    <row r="383" ht="10.5" customHeight="1" x14ac:dyDescent="0.3"/>
    <row r="384" ht="10.5" customHeight="1" x14ac:dyDescent="0.3"/>
    <row r="385" ht="10.5" customHeight="1" x14ac:dyDescent="0.3"/>
    <row r="386" ht="10.5" customHeight="1" x14ac:dyDescent="0.3"/>
    <row r="387" ht="10.5" customHeight="1" x14ac:dyDescent="0.3"/>
    <row r="388" ht="10.5" customHeight="1" x14ac:dyDescent="0.3"/>
    <row r="389" ht="10.5" customHeight="1" x14ac:dyDescent="0.3"/>
    <row r="390" ht="10.5" customHeight="1" x14ac:dyDescent="0.3"/>
    <row r="391" ht="10.5" customHeight="1" x14ac:dyDescent="0.3"/>
    <row r="392" ht="10.5" customHeight="1" x14ac:dyDescent="0.3"/>
    <row r="393" ht="10.5" customHeight="1" x14ac:dyDescent="0.3"/>
    <row r="394" ht="10.5" customHeight="1" x14ac:dyDescent="0.3"/>
    <row r="395" ht="10.5" customHeight="1" x14ac:dyDescent="0.3"/>
    <row r="396" ht="10.5" customHeight="1" x14ac:dyDescent="0.3"/>
    <row r="397" ht="10.5" customHeight="1" x14ac:dyDescent="0.3"/>
    <row r="398" ht="10.5" customHeight="1" x14ac:dyDescent="0.3"/>
    <row r="399" ht="10.5" customHeight="1" x14ac:dyDescent="0.3"/>
    <row r="400" ht="10.5" customHeight="1" x14ac:dyDescent="0.3"/>
    <row r="401" ht="10.5" customHeight="1" x14ac:dyDescent="0.3"/>
    <row r="402" ht="10.5" customHeight="1" x14ac:dyDescent="0.3"/>
    <row r="403" ht="10.5" customHeight="1" x14ac:dyDescent="0.3"/>
    <row r="404" ht="10.5" customHeight="1" x14ac:dyDescent="0.3"/>
    <row r="405" ht="10.5" customHeight="1" x14ac:dyDescent="0.3"/>
    <row r="406" ht="10.5" customHeight="1" x14ac:dyDescent="0.3"/>
    <row r="407" ht="10.5" customHeight="1" x14ac:dyDescent="0.3"/>
    <row r="408" ht="10.5" customHeight="1" x14ac:dyDescent="0.3"/>
    <row r="409" ht="10.5" customHeight="1" x14ac:dyDescent="0.3"/>
    <row r="410" ht="10.5" customHeight="1" x14ac:dyDescent="0.3"/>
    <row r="411" ht="10.5" customHeight="1" x14ac:dyDescent="0.3"/>
    <row r="412" ht="10.5" customHeight="1" x14ac:dyDescent="0.3"/>
    <row r="413" ht="10.5" customHeight="1" x14ac:dyDescent="0.3"/>
    <row r="414" ht="10.5" customHeight="1" x14ac:dyDescent="0.3"/>
    <row r="415" ht="10.5" customHeight="1" x14ac:dyDescent="0.3"/>
    <row r="416" ht="10.5" customHeight="1" x14ac:dyDescent="0.3"/>
    <row r="417" ht="10.5" customHeight="1" x14ac:dyDescent="0.3"/>
    <row r="418" ht="10.5" customHeight="1" x14ac:dyDescent="0.3"/>
    <row r="419" ht="10.5" customHeight="1" x14ac:dyDescent="0.3"/>
    <row r="420" ht="10.5" customHeight="1" x14ac:dyDescent="0.3"/>
    <row r="421" ht="10.5" customHeight="1" x14ac:dyDescent="0.3"/>
    <row r="422" ht="10.5" customHeight="1" x14ac:dyDescent="0.3"/>
    <row r="423" ht="10.5" customHeight="1" x14ac:dyDescent="0.3"/>
    <row r="424" ht="10.5" customHeight="1" x14ac:dyDescent="0.3"/>
    <row r="425" ht="10.5" customHeight="1" x14ac:dyDescent="0.3"/>
    <row r="426" ht="10.5" customHeight="1" x14ac:dyDescent="0.3"/>
    <row r="427" ht="10.5" customHeight="1" x14ac:dyDescent="0.3"/>
    <row r="428" ht="10.5" customHeight="1" x14ac:dyDescent="0.3"/>
    <row r="429" ht="10.5" customHeight="1" x14ac:dyDescent="0.3"/>
    <row r="430" ht="10.5" customHeight="1" x14ac:dyDescent="0.3"/>
    <row r="431" ht="10.5" customHeight="1" x14ac:dyDescent="0.3"/>
    <row r="432" ht="10.5" customHeight="1" x14ac:dyDescent="0.3"/>
    <row r="433" ht="10.5" customHeight="1" x14ac:dyDescent="0.3"/>
    <row r="434" ht="10.5" customHeight="1" x14ac:dyDescent="0.3"/>
    <row r="435" ht="10.5" customHeight="1" x14ac:dyDescent="0.3"/>
    <row r="436" ht="10.5" customHeight="1" x14ac:dyDescent="0.3"/>
    <row r="437" ht="10.5" customHeight="1" x14ac:dyDescent="0.3"/>
    <row r="438" ht="10.5" customHeight="1" x14ac:dyDescent="0.3"/>
    <row r="439" ht="10.5" customHeight="1" x14ac:dyDescent="0.3"/>
    <row r="440" ht="10.5" customHeight="1" x14ac:dyDescent="0.3"/>
    <row r="441" ht="10.5" customHeight="1" x14ac:dyDescent="0.3"/>
    <row r="442" ht="10.5" customHeight="1" x14ac:dyDescent="0.3"/>
    <row r="443" ht="10.5" customHeight="1" x14ac:dyDescent="0.3"/>
    <row r="444" ht="10.5" customHeight="1" x14ac:dyDescent="0.3"/>
    <row r="445" ht="10.5" customHeight="1" x14ac:dyDescent="0.3"/>
    <row r="446" ht="10.5" customHeight="1" x14ac:dyDescent="0.3"/>
    <row r="447" ht="10.5" customHeight="1" x14ac:dyDescent="0.3"/>
    <row r="448" ht="10.5" customHeight="1" x14ac:dyDescent="0.3"/>
    <row r="449" ht="10.5" customHeight="1" x14ac:dyDescent="0.3"/>
    <row r="450" ht="10.5" customHeight="1" x14ac:dyDescent="0.3"/>
    <row r="451" ht="10.5" customHeight="1" x14ac:dyDescent="0.3"/>
    <row r="452" ht="10.5" customHeight="1" x14ac:dyDescent="0.3"/>
    <row r="453" ht="10.5" customHeight="1" x14ac:dyDescent="0.3"/>
    <row r="454" ht="10.5" customHeight="1" x14ac:dyDescent="0.3"/>
    <row r="455" ht="10.5" customHeight="1" x14ac:dyDescent="0.3"/>
    <row r="456" ht="10.5" customHeight="1" x14ac:dyDescent="0.3"/>
    <row r="457" ht="10.5" customHeight="1" x14ac:dyDescent="0.3"/>
    <row r="458" ht="10.5" customHeight="1" x14ac:dyDescent="0.3"/>
    <row r="459" ht="10.5" customHeight="1" x14ac:dyDescent="0.3"/>
    <row r="460" ht="10.5" customHeight="1" x14ac:dyDescent="0.3"/>
    <row r="461" ht="10.5" customHeight="1" x14ac:dyDescent="0.3"/>
    <row r="462" ht="10.5" customHeight="1" x14ac:dyDescent="0.3"/>
    <row r="463" ht="10.5" customHeight="1" x14ac:dyDescent="0.3"/>
    <row r="464" ht="10.5" customHeight="1" x14ac:dyDescent="0.3"/>
    <row r="465" ht="10.5" customHeight="1" x14ac:dyDescent="0.3"/>
    <row r="466" ht="10.5" customHeight="1" x14ac:dyDescent="0.3"/>
    <row r="467" ht="10.5" customHeight="1" x14ac:dyDescent="0.3"/>
    <row r="468" ht="10.5" customHeight="1" x14ac:dyDescent="0.3"/>
    <row r="469" ht="10.5" customHeight="1" x14ac:dyDescent="0.3"/>
    <row r="470" ht="10.5" customHeight="1" x14ac:dyDescent="0.3"/>
    <row r="471" ht="10.5" customHeight="1" x14ac:dyDescent="0.3"/>
    <row r="472" ht="10.5" customHeight="1" x14ac:dyDescent="0.3"/>
    <row r="473" ht="10.5" customHeight="1" x14ac:dyDescent="0.3"/>
    <row r="474" ht="10.5" customHeight="1" x14ac:dyDescent="0.3"/>
    <row r="475" ht="10.5" customHeight="1" x14ac:dyDescent="0.3"/>
    <row r="476" ht="10.5" customHeight="1" x14ac:dyDescent="0.3"/>
    <row r="477" ht="10.5" customHeight="1" x14ac:dyDescent="0.3"/>
    <row r="478" ht="10.5" customHeight="1" x14ac:dyDescent="0.3"/>
    <row r="479" ht="10.5" customHeight="1" x14ac:dyDescent="0.3"/>
    <row r="480" ht="10.5" customHeight="1" x14ac:dyDescent="0.3"/>
    <row r="481" ht="10.5" customHeight="1" x14ac:dyDescent="0.3"/>
    <row r="482" ht="10.5" customHeight="1" x14ac:dyDescent="0.3"/>
    <row r="483" ht="10.5" customHeight="1" x14ac:dyDescent="0.3"/>
    <row r="484" ht="10.5" customHeight="1" x14ac:dyDescent="0.3"/>
    <row r="485" ht="10.5" customHeight="1" x14ac:dyDescent="0.3"/>
    <row r="486" ht="10.5" customHeight="1" x14ac:dyDescent="0.3"/>
    <row r="487" ht="10.5" customHeight="1" x14ac:dyDescent="0.3"/>
    <row r="488" ht="10.5" customHeight="1" x14ac:dyDescent="0.3"/>
    <row r="489" ht="10.5" customHeight="1" x14ac:dyDescent="0.3"/>
    <row r="490" ht="10.5" customHeight="1" x14ac:dyDescent="0.3"/>
    <row r="491" ht="10.5" customHeight="1" x14ac:dyDescent="0.3"/>
    <row r="492" ht="10.5" customHeight="1" x14ac:dyDescent="0.3"/>
    <row r="493" ht="10.5" customHeight="1" x14ac:dyDescent="0.3"/>
    <row r="494" ht="10.5" customHeight="1" x14ac:dyDescent="0.3"/>
    <row r="495" ht="10.5" customHeight="1" x14ac:dyDescent="0.3"/>
    <row r="496" ht="10.5" customHeight="1" x14ac:dyDescent="0.3"/>
    <row r="497" ht="10.5" customHeight="1" x14ac:dyDescent="0.3"/>
    <row r="498" ht="10.5" customHeight="1" x14ac:dyDescent="0.3"/>
    <row r="499" ht="10.5" customHeight="1" x14ac:dyDescent="0.3"/>
    <row r="500" ht="10.5" customHeight="1" x14ac:dyDescent="0.3"/>
    <row r="501" ht="10.5" customHeight="1" x14ac:dyDescent="0.3"/>
    <row r="502" ht="10.5" customHeight="1" x14ac:dyDescent="0.3"/>
    <row r="503" ht="10.5" customHeight="1" x14ac:dyDescent="0.3"/>
    <row r="504" ht="10.5" customHeight="1" x14ac:dyDescent="0.3"/>
    <row r="505" ht="10.5" customHeight="1" x14ac:dyDescent="0.3"/>
    <row r="506" ht="10.5" customHeight="1" x14ac:dyDescent="0.3"/>
    <row r="507" ht="10.5" customHeight="1" x14ac:dyDescent="0.3"/>
    <row r="508" ht="10.5" customHeight="1" x14ac:dyDescent="0.3"/>
    <row r="509" ht="10.5" customHeight="1" x14ac:dyDescent="0.3"/>
    <row r="510" ht="10.5" customHeight="1" x14ac:dyDescent="0.3"/>
    <row r="511" ht="10.5" customHeight="1" x14ac:dyDescent="0.3"/>
    <row r="512" ht="10.5" customHeight="1" x14ac:dyDescent="0.3"/>
    <row r="513" ht="10.5" customHeight="1" x14ac:dyDescent="0.3"/>
    <row r="514" ht="10.5" customHeight="1" x14ac:dyDescent="0.3"/>
    <row r="515" ht="10.5" customHeight="1" x14ac:dyDescent="0.3"/>
    <row r="516" ht="10.5" customHeight="1" x14ac:dyDescent="0.3"/>
    <row r="517" ht="10.5" customHeight="1" x14ac:dyDescent="0.3"/>
    <row r="518" ht="10.5" customHeight="1" x14ac:dyDescent="0.3"/>
    <row r="519" ht="10.5" customHeight="1" x14ac:dyDescent="0.3"/>
    <row r="520" ht="10.5" customHeight="1" x14ac:dyDescent="0.3"/>
    <row r="521" ht="10.5" customHeight="1" x14ac:dyDescent="0.3"/>
    <row r="522" ht="10.5" customHeight="1" x14ac:dyDescent="0.3"/>
    <row r="523" ht="10.5" customHeight="1" x14ac:dyDescent="0.3"/>
    <row r="524" ht="10.5" customHeight="1" x14ac:dyDescent="0.3"/>
    <row r="525" ht="10.5" customHeight="1" x14ac:dyDescent="0.3"/>
    <row r="526" ht="10.5" customHeight="1" x14ac:dyDescent="0.3"/>
    <row r="527" ht="10.5" customHeight="1" x14ac:dyDescent="0.3"/>
    <row r="528" ht="10.5" customHeight="1" x14ac:dyDescent="0.3"/>
    <row r="529" ht="10.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U33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3535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3536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3536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3071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15985.79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9901.4120000000003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1014.821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289.738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434.43900000000002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1098.67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2026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2026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3537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3537</v>
      </c>
    </row>
    <row r="30" spans="1:69" s="3" customFormat="1" ht="61.2" x14ac:dyDescent="0.3">
      <c r="A30" s="35" t="s">
        <v>36</v>
      </c>
      <c r="B30" s="36" t="s">
        <v>203</v>
      </c>
      <c r="C30" s="223" t="s">
        <v>204</v>
      </c>
      <c r="D30" s="223"/>
      <c r="E30" s="223"/>
      <c r="F30" s="35" t="s">
        <v>174</v>
      </c>
      <c r="G30" s="56">
        <v>0.38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16087</v>
      </c>
      <c r="M30" s="39">
        <v>13075</v>
      </c>
      <c r="N30" s="40" t="s">
        <v>3538</v>
      </c>
      <c r="O30" s="39">
        <v>1678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3539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3540</v>
      </c>
      <c r="F32" s="49"/>
      <c r="G32" s="50"/>
      <c r="H32" s="51"/>
      <c r="I32" s="17"/>
      <c r="J32" s="17"/>
      <c r="K32" s="17"/>
      <c r="L32" s="52">
        <v>12889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3541</v>
      </c>
      <c r="F33" s="49"/>
      <c r="G33" s="50"/>
      <c r="H33" s="51"/>
      <c r="I33" s="17"/>
      <c r="J33" s="17"/>
      <c r="K33" s="17"/>
      <c r="L33" s="52">
        <v>6777</v>
      </c>
      <c r="M33" s="53"/>
      <c r="N33" s="53"/>
      <c r="O33" s="54"/>
      <c r="BP33" s="33"/>
      <c r="BQ33" s="41"/>
    </row>
    <row r="34" spans="1:69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35753</v>
      </c>
      <c r="M34" s="53"/>
      <c r="N34" s="53"/>
      <c r="O34" s="54"/>
      <c r="BP34" s="33"/>
      <c r="BQ34" s="41"/>
    </row>
    <row r="35" spans="1:69" s="3" customFormat="1" ht="61.2" x14ac:dyDescent="0.3">
      <c r="A35" s="35" t="s">
        <v>1029</v>
      </c>
      <c r="B35" s="36" t="s">
        <v>2035</v>
      </c>
      <c r="C35" s="223" t="s">
        <v>3542</v>
      </c>
      <c r="D35" s="223"/>
      <c r="E35" s="223"/>
      <c r="F35" s="35" t="s">
        <v>437</v>
      </c>
      <c r="G35" s="55">
        <v>34</v>
      </c>
      <c r="H35" s="39">
        <v>5395.12</v>
      </c>
      <c r="I35" s="39"/>
      <c r="J35" s="39">
        <v>5395.12</v>
      </c>
      <c r="K35" s="37" t="s">
        <v>42</v>
      </c>
      <c r="L35" s="39">
        <v>1570196</v>
      </c>
      <c r="M35" s="39"/>
      <c r="N35" s="40"/>
      <c r="O35" s="39">
        <v>1570196</v>
      </c>
      <c r="BP35" s="33"/>
      <c r="BQ35" s="41" t="s">
        <v>3542</v>
      </c>
    </row>
    <row r="36" spans="1:69" s="3" customFormat="1" ht="61.2" x14ac:dyDescent="0.3">
      <c r="A36" s="35" t="s">
        <v>53</v>
      </c>
      <c r="B36" s="36" t="s">
        <v>2035</v>
      </c>
      <c r="C36" s="223" t="s">
        <v>3317</v>
      </c>
      <c r="D36" s="223"/>
      <c r="E36" s="223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133093</v>
      </c>
      <c r="M36" s="39"/>
      <c r="N36" s="40"/>
      <c r="O36" s="39">
        <v>133093</v>
      </c>
      <c r="BP36" s="33"/>
      <c r="BQ36" s="41" t="s">
        <v>3317</v>
      </c>
    </row>
    <row r="37" spans="1:69" s="3" customFormat="1" ht="61.2" x14ac:dyDescent="0.3">
      <c r="A37" s="35" t="s">
        <v>63</v>
      </c>
      <c r="B37" s="36" t="s">
        <v>2341</v>
      </c>
      <c r="C37" s="223" t="s">
        <v>2342</v>
      </c>
      <c r="D37" s="223"/>
      <c r="E37" s="223"/>
      <c r="F37" s="35" t="s">
        <v>174</v>
      </c>
      <c r="G37" s="56">
        <v>0.17</v>
      </c>
      <c r="H37" s="39">
        <v>2637</v>
      </c>
      <c r="I37" s="39"/>
      <c r="J37" s="39">
        <v>2637</v>
      </c>
      <c r="K37" s="37" t="s">
        <v>42</v>
      </c>
      <c r="L37" s="39">
        <v>3837</v>
      </c>
      <c r="M37" s="39"/>
      <c r="N37" s="40"/>
      <c r="O37" s="39">
        <v>3837</v>
      </c>
      <c r="BP37" s="33"/>
      <c r="BQ37" s="41" t="s">
        <v>2342</v>
      </c>
    </row>
    <row r="38" spans="1:69" s="3" customFormat="1" ht="14.4" x14ac:dyDescent="0.3">
      <c r="A38" s="42"/>
      <c r="B38" s="43"/>
      <c r="C38" s="44" t="s">
        <v>3543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69" s="3" customFormat="1" ht="14.4" x14ac:dyDescent="0.3">
      <c r="A39" s="228" t="s">
        <v>3544</v>
      </c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30"/>
      <c r="BP39" s="33" t="s">
        <v>3544</v>
      </c>
      <c r="BQ39" s="41"/>
    </row>
    <row r="40" spans="1:69" s="3" customFormat="1" ht="61.2" x14ac:dyDescent="0.3">
      <c r="A40" s="35" t="s">
        <v>80</v>
      </c>
      <c r="B40" s="36" t="s">
        <v>255</v>
      </c>
      <c r="C40" s="223" t="s">
        <v>256</v>
      </c>
      <c r="D40" s="223"/>
      <c r="E40" s="223"/>
      <c r="F40" s="35" t="s">
        <v>238</v>
      </c>
      <c r="G40" s="56">
        <v>14.55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99134</v>
      </c>
      <c r="M40" s="39">
        <v>82273</v>
      </c>
      <c r="N40" s="40" t="s">
        <v>3545</v>
      </c>
      <c r="O40" s="39">
        <v>7202</v>
      </c>
      <c r="BP40" s="33"/>
      <c r="BQ40" s="41" t="s">
        <v>256</v>
      </c>
    </row>
    <row r="41" spans="1:69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</row>
    <row r="42" spans="1:69" s="3" customFormat="1" ht="14.4" x14ac:dyDescent="0.3">
      <c r="A42" s="47"/>
      <c r="B42" s="48"/>
      <c r="C42" s="48"/>
      <c r="D42" s="48"/>
      <c r="E42" s="49" t="s">
        <v>3546</v>
      </c>
      <c r="F42" s="49"/>
      <c r="G42" s="50"/>
      <c r="H42" s="51"/>
      <c r="I42" s="17"/>
      <c r="J42" s="17"/>
      <c r="K42" s="17"/>
      <c r="L42" s="52">
        <v>80701</v>
      </c>
      <c r="M42" s="53"/>
      <c r="N42" s="53"/>
      <c r="O42" s="54"/>
      <c r="BP42" s="33"/>
      <c r="BQ42" s="41"/>
    </row>
    <row r="43" spans="1:69" s="3" customFormat="1" ht="14.4" x14ac:dyDescent="0.3">
      <c r="A43" s="47"/>
      <c r="B43" s="48"/>
      <c r="C43" s="48"/>
      <c r="D43" s="48"/>
      <c r="E43" s="49" t="s">
        <v>3547</v>
      </c>
      <c r="F43" s="49"/>
      <c r="G43" s="50"/>
      <c r="H43" s="51"/>
      <c r="I43" s="17"/>
      <c r="J43" s="17"/>
      <c r="K43" s="17"/>
      <c r="L43" s="52">
        <v>42430</v>
      </c>
      <c r="M43" s="53"/>
      <c r="N43" s="53"/>
      <c r="O43" s="54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222265</v>
      </c>
      <c r="M44" s="53"/>
      <c r="N44" s="53"/>
      <c r="O44" s="54"/>
      <c r="BP44" s="33"/>
      <c r="BQ44" s="41"/>
    </row>
    <row r="45" spans="1:69" s="3" customFormat="1" ht="61.2" x14ac:dyDescent="0.3">
      <c r="A45" s="35" t="s">
        <v>89</v>
      </c>
      <c r="B45" s="36" t="s">
        <v>246</v>
      </c>
      <c r="C45" s="223" t="s">
        <v>247</v>
      </c>
      <c r="D45" s="223"/>
      <c r="E45" s="223"/>
      <c r="F45" s="35" t="s">
        <v>238</v>
      </c>
      <c r="G45" s="38">
        <v>2.2999999999999998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7966</v>
      </c>
      <c r="M45" s="39">
        <v>6683</v>
      </c>
      <c r="N45" s="40" t="s">
        <v>3548</v>
      </c>
      <c r="O45" s="39">
        <v>1040</v>
      </c>
      <c r="BP45" s="33"/>
      <c r="BQ45" s="41" t="s">
        <v>247</v>
      </c>
    </row>
    <row r="46" spans="1:69" s="3" customFormat="1" ht="14.4" x14ac:dyDescent="0.3">
      <c r="A46" s="42"/>
      <c r="B46" s="43"/>
      <c r="C46" s="44" t="s">
        <v>3549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3550</v>
      </c>
      <c r="F47" s="49"/>
      <c r="G47" s="50"/>
      <c r="H47" s="51"/>
      <c r="I47" s="17"/>
      <c r="J47" s="17"/>
      <c r="K47" s="17"/>
      <c r="L47" s="52">
        <v>6525</v>
      </c>
      <c r="M47" s="53"/>
      <c r="N47" s="53"/>
      <c r="O47" s="54"/>
      <c r="BP47" s="33"/>
      <c r="BQ47" s="41"/>
    </row>
    <row r="48" spans="1:69" s="3" customFormat="1" ht="14.4" x14ac:dyDescent="0.3">
      <c r="A48" s="47"/>
      <c r="B48" s="48"/>
      <c r="C48" s="48"/>
      <c r="D48" s="48"/>
      <c r="E48" s="49" t="s">
        <v>3551</v>
      </c>
      <c r="F48" s="49"/>
      <c r="G48" s="50"/>
      <c r="H48" s="51"/>
      <c r="I48" s="17"/>
      <c r="J48" s="17"/>
      <c r="K48" s="17"/>
      <c r="L48" s="52">
        <v>3431</v>
      </c>
      <c r="M48" s="53"/>
      <c r="N48" s="53"/>
      <c r="O48" s="54"/>
      <c r="BP48" s="33"/>
      <c r="BQ48" s="41"/>
    </row>
    <row r="49" spans="1:69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17922</v>
      </c>
      <c r="M49" s="53"/>
      <c r="N49" s="53"/>
      <c r="O49" s="54"/>
      <c r="BP49" s="33"/>
      <c r="BQ49" s="41"/>
    </row>
    <row r="50" spans="1:69" s="3" customFormat="1" ht="61.2" x14ac:dyDescent="0.3">
      <c r="A50" s="35" t="s">
        <v>1072</v>
      </c>
      <c r="B50" s="36" t="s">
        <v>73</v>
      </c>
      <c r="C50" s="223" t="s">
        <v>74</v>
      </c>
      <c r="D50" s="223"/>
      <c r="E50" s="223"/>
      <c r="F50" s="35" t="s">
        <v>56</v>
      </c>
      <c r="G50" s="38">
        <v>0.7</v>
      </c>
      <c r="H50" s="39" t="s">
        <v>75</v>
      </c>
      <c r="I50" s="39" t="s">
        <v>76</v>
      </c>
      <c r="J50" s="39">
        <v>265.20999999999998</v>
      </c>
      <c r="K50" s="37" t="s">
        <v>42</v>
      </c>
      <c r="L50" s="39">
        <v>15015</v>
      </c>
      <c r="M50" s="39">
        <v>13230</v>
      </c>
      <c r="N50" s="40" t="s">
        <v>3552</v>
      </c>
      <c r="O50" s="39">
        <v>1588</v>
      </c>
      <c r="BP50" s="33"/>
      <c r="BQ50" s="41" t="s">
        <v>74</v>
      </c>
    </row>
    <row r="51" spans="1:69" s="3" customFormat="1" ht="14.4" x14ac:dyDescent="0.3">
      <c r="A51" s="42"/>
      <c r="B51" s="43"/>
      <c r="C51" s="44" t="s">
        <v>3553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3554</v>
      </c>
      <c r="F52" s="49"/>
      <c r="G52" s="50"/>
      <c r="H52" s="51"/>
      <c r="I52" s="17"/>
      <c r="J52" s="17"/>
      <c r="K52" s="17"/>
      <c r="L52" s="52">
        <v>12842</v>
      </c>
      <c r="M52" s="53"/>
      <c r="N52" s="53"/>
      <c r="O52" s="54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3555</v>
      </c>
      <c r="F53" s="49"/>
      <c r="G53" s="50"/>
      <c r="H53" s="51"/>
      <c r="I53" s="17"/>
      <c r="J53" s="17"/>
      <c r="K53" s="17"/>
      <c r="L53" s="52">
        <v>6752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34609</v>
      </c>
      <c r="M54" s="53"/>
      <c r="N54" s="53"/>
      <c r="O54" s="54"/>
      <c r="BP54" s="33"/>
      <c r="BQ54" s="41"/>
    </row>
    <row r="55" spans="1:69" s="3" customFormat="1" ht="61.2" x14ac:dyDescent="0.3">
      <c r="A55" s="35" t="s">
        <v>101</v>
      </c>
      <c r="B55" s="36" t="s">
        <v>64</v>
      </c>
      <c r="C55" s="223" t="s">
        <v>65</v>
      </c>
      <c r="D55" s="223"/>
      <c r="E55" s="223"/>
      <c r="F55" s="35" t="s">
        <v>56</v>
      </c>
      <c r="G55" s="38">
        <v>0.1</v>
      </c>
      <c r="H55" s="39" t="s">
        <v>66</v>
      </c>
      <c r="I55" s="39" t="s">
        <v>67</v>
      </c>
      <c r="J55" s="39">
        <v>161.83000000000001</v>
      </c>
      <c r="K55" s="37" t="s">
        <v>42</v>
      </c>
      <c r="L55" s="39">
        <v>1850</v>
      </c>
      <c r="M55" s="39">
        <v>1690</v>
      </c>
      <c r="N55" s="40" t="s">
        <v>3556</v>
      </c>
      <c r="O55" s="39">
        <v>139</v>
      </c>
      <c r="BP55" s="33"/>
      <c r="BQ55" s="41" t="s">
        <v>65</v>
      </c>
    </row>
    <row r="56" spans="1:69" s="3" customFormat="1" ht="14.4" x14ac:dyDescent="0.3">
      <c r="A56" s="42"/>
      <c r="B56" s="43"/>
      <c r="C56" s="44" t="s">
        <v>1286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</row>
    <row r="57" spans="1:69" s="3" customFormat="1" ht="14.4" x14ac:dyDescent="0.3">
      <c r="A57" s="47"/>
      <c r="B57" s="48"/>
      <c r="C57" s="48"/>
      <c r="D57" s="48"/>
      <c r="E57" s="49" t="s">
        <v>3557</v>
      </c>
      <c r="F57" s="49"/>
      <c r="G57" s="50"/>
      <c r="H57" s="51"/>
      <c r="I57" s="17"/>
      <c r="J57" s="17"/>
      <c r="K57" s="17"/>
      <c r="L57" s="52">
        <v>1640</v>
      </c>
      <c r="M57" s="53"/>
      <c r="N57" s="53"/>
      <c r="O57" s="54"/>
      <c r="BP57" s="33"/>
      <c r="BQ57" s="41"/>
    </row>
    <row r="58" spans="1:69" s="3" customFormat="1" ht="14.4" x14ac:dyDescent="0.3">
      <c r="A58" s="47"/>
      <c r="B58" s="48"/>
      <c r="C58" s="48"/>
      <c r="D58" s="48"/>
      <c r="E58" s="49" t="s">
        <v>3558</v>
      </c>
      <c r="F58" s="49"/>
      <c r="G58" s="50"/>
      <c r="H58" s="51"/>
      <c r="I58" s="17"/>
      <c r="J58" s="17"/>
      <c r="K58" s="17"/>
      <c r="L58" s="52">
        <v>862</v>
      </c>
      <c r="M58" s="53"/>
      <c r="N58" s="53"/>
      <c r="O58" s="54"/>
      <c r="BP58" s="33"/>
      <c r="BQ58" s="41"/>
    </row>
    <row r="59" spans="1:69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4352</v>
      </c>
      <c r="M59" s="53"/>
      <c r="N59" s="53"/>
      <c r="O59" s="54"/>
      <c r="BP59" s="33"/>
      <c r="BQ59" s="41"/>
    </row>
    <row r="60" spans="1:69" s="3" customFormat="1" ht="61.2" x14ac:dyDescent="0.3">
      <c r="A60" s="35" t="s">
        <v>106</v>
      </c>
      <c r="B60" s="36" t="s">
        <v>54</v>
      </c>
      <c r="C60" s="223" t="s">
        <v>55</v>
      </c>
      <c r="D60" s="223"/>
      <c r="E60" s="223"/>
      <c r="F60" s="35" t="s">
        <v>56</v>
      </c>
      <c r="G60" s="56">
        <v>0.57999999999999996</v>
      </c>
      <c r="H60" s="39" t="s">
        <v>57</v>
      </c>
      <c r="I60" s="39" t="s">
        <v>58</v>
      </c>
      <c r="J60" s="39">
        <v>114.45</v>
      </c>
      <c r="K60" s="37" t="s">
        <v>42</v>
      </c>
      <c r="L60" s="39">
        <v>5335</v>
      </c>
      <c r="M60" s="39">
        <v>4746</v>
      </c>
      <c r="N60" s="40" t="s">
        <v>3559</v>
      </c>
      <c r="O60" s="39">
        <v>569</v>
      </c>
      <c r="BP60" s="33"/>
      <c r="BQ60" s="41" t="s">
        <v>55</v>
      </c>
    </row>
    <row r="61" spans="1:69" s="3" customFormat="1" ht="14.4" x14ac:dyDescent="0.3">
      <c r="A61" s="42"/>
      <c r="B61" s="43"/>
      <c r="C61" s="44" t="s">
        <v>3560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</row>
    <row r="62" spans="1:69" s="3" customFormat="1" ht="14.4" x14ac:dyDescent="0.3">
      <c r="A62" s="47"/>
      <c r="B62" s="48"/>
      <c r="C62" s="48"/>
      <c r="D62" s="48"/>
      <c r="E62" s="49" t="s">
        <v>3561</v>
      </c>
      <c r="F62" s="49"/>
      <c r="G62" s="50"/>
      <c r="H62" s="51"/>
      <c r="I62" s="17"/>
      <c r="J62" s="17"/>
      <c r="K62" s="17"/>
      <c r="L62" s="52">
        <v>4608</v>
      </c>
      <c r="M62" s="53"/>
      <c r="N62" s="53"/>
      <c r="O62" s="54"/>
      <c r="BP62" s="33"/>
      <c r="BQ62" s="41"/>
    </row>
    <row r="63" spans="1:69" s="3" customFormat="1" ht="14.4" x14ac:dyDescent="0.3">
      <c r="A63" s="47"/>
      <c r="B63" s="48"/>
      <c r="C63" s="48"/>
      <c r="D63" s="48"/>
      <c r="E63" s="49" t="s">
        <v>3562</v>
      </c>
      <c r="F63" s="49"/>
      <c r="G63" s="50"/>
      <c r="H63" s="51"/>
      <c r="I63" s="17"/>
      <c r="J63" s="17"/>
      <c r="K63" s="17"/>
      <c r="L63" s="52">
        <v>2423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12366</v>
      </c>
      <c r="M64" s="53"/>
      <c r="N64" s="53"/>
      <c r="O64" s="54"/>
      <c r="BP64" s="33"/>
      <c r="BQ64" s="41"/>
    </row>
    <row r="65" spans="1:69" s="3" customFormat="1" ht="61.2" x14ac:dyDescent="0.3">
      <c r="A65" s="35" t="s">
        <v>1082</v>
      </c>
      <c r="B65" s="36" t="s">
        <v>1559</v>
      </c>
      <c r="C65" s="223" t="s">
        <v>3078</v>
      </c>
      <c r="D65" s="223"/>
      <c r="E65" s="223"/>
      <c r="F65" s="35" t="s">
        <v>265</v>
      </c>
      <c r="G65" s="38">
        <v>387.6</v>
      </c>
      <c r="H65" s="39">
        <v>175.26</v>
      </c>
      <c r="I65" s="39"/>
      <c r="J65" s="39">
        <v>175.26</v>
      </c>
      <c r="K65" s="37" t="s">
        <v>42</v>
      </c>
      <c r="L65" s="39">
        <v>581487</v>
      </c>
      <c r="M65" s="39"/>
      <c r="N65" s="40"/>
      <c r="O65" s="39">
        <v>581487</v>
      </c>
      <c r="BP65" s="33"/>
      <c r="BQ65" s="41" t="s">
        <v>3078</v>
      </c>
    </row>
    <row r="66" spans="1:69" s="3" customFormat="1" ht="14.4" x14ac:dyDescent="0.3">
      <c r="A66" s="42"/>
      <c r="B66" s="43"/>
      <c r="C66" s="44" t="s">
        <v>3563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</row>
    <row r="67" spans="1:69" s="3" customFormat="1" ht="61.2" x14ac:dyDescent="0.3">
      <c r="A67" s="35" t="s">
        <v>119</v>
      </c>
      <c r="B67" s="36" t="s">
        <v>2367</v>
      </c>
      <c r="C67" s="223" t="s">
        <v>3079</v>
      </c>
      <c r="D67" s="223"/>
      <c r="E67" s="223"/>
      <c r="F67" s="35" t="s">
        <v>265</v>
      </c>
      <c r="G67" s="38">
        <v>321.3</v>
      </c>
      <c r="H67" s="39">
        <v>118.59</v>
      </c>
      <c r="I67" s="39"/>
      <c r="J67" s="39">
        <v>118.59</v>
      </c>
      <c r="K67" s="37" t="s">
        <v>42</v>
      </c>
      <c r="L67" s="39">
        <v>326161</v>
      </c>
      <c r="M67" s="39"/>
      <c r="N67" s="40"/>
      <c r="O67" s="39">
        <v>326161</v>
      </c>
      <c r="BP67" s="33"/>
      <c r="BQ67" s="41" t="s">
        <v>3079</v>
      </c>
    </row>
    <row r="68" spans="1:69" s="3" customFormat="1" ht="14.4" x14ac:dyDescent="0.3">
      <c r="A68" s="42"/>
      <c r="B68" s="43"/>
      <c r="C68" s="44" t="s">
        <v>3167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41"/>
    </row>
    <row r="69" spans="1:69" s="3" customFormat="1" ht="61.2" x14ac:dyDescent="0.3">
      <c r="A69" s="35" t="s">
        <v>1088</v>
      </c>
      <c r="B69" s="36" t="s">
        <v>1572</v>
      </c>
      <c r="C69" s="223" t="s">
        <v>3080</v>
      </c>
      <c r="D69" s="223"/>
      <c r="E69" s="223"/>
      <c r="F69" s="35" t="s">
        <v>265</v>
      </c>
      <c r="G69" s="38">
        <v>15.3</v>
      </c>
      <c r="H69" s="39">
        <v>76.42</v>
      </c>
      <c r="I69" s="39"/>
      <c r="J69" s="39">
        <v>76.42</v>
      </c>
      <c r="K69" s="37" t="s">
        <v>42</v>
      </c>
      <c r="L69" s="39">
        <v>10009</v>
      </c>
      <c r="M69" s="39"/>
      <c r="N69" s="40"/>
      <c r="O69" s="39">
        <v>10009</v>
      </c>
      <c r="BP69" s="33"/>
      <c r="BQ69" s="41" t="s">
        <v>3080</v>
      </c>
    </row>
    <row r="70" spans="1:69" s="3" customFormat="1" ht="14.4" x14ac:dyDescent="0.3">
      <c r="A70" s="42"/>
      <c r="B70" s="43"/>
      <c r="C70" s="44" t="s">
        <v>299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61.2" x14ac:dyDescent="0.3">
      <c r="A71" s="35" t="s">
        <v>126</v>
      </c>
      <c r="B71" s="36" t="s">
        <v>2372</v>
      </c>
      <c r="C71" s="223" t="s">
        <v>2634</v>
      </c>
      <c r="D71" s="223"/>
      <c r="E71" s="223"/>
      <c r="F71" s="35" t="s">
        <v>265</v>
      </c>
      <c r="G71" s="38">
        <v>132.6</v>
      </c>
      <c r="H71" s="39">
        <v>55.8</v>
      </c>
      <c r="I71" s="39"/>
      <c r="J71" s="39">
        <v>55.8</v>
      </c>
      <c r="K71" s="37" t="s">
        <v>42</v>
      </c>
      <c r="L71" s="39">
        <v>63336</v>
      </c>
      <c r="M71" s="39"/>
      <c r="N71" s="40"/>
      <c r="O71" s="39">
        <v>63336</v>
      </c>
      <c r="BP71" s="33"/>
      <c r="BQ71" s="41" t="s">
        <v>2634</v>
      </c>
    </row>
    <row r="72" spans="1:69" s="3" customFormat="1" ht="14.4" x14ac:dyDescent="0.3">
      <c r="A72" s="42"/>
      <c r="B72" s="43"/>
      <c r="C72" s="44" t="s">
        <v>2197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</row>
    <row r="73" spans="1:69" s="3" customFormat="1" ht="61.2" x14ac:dyDescent="0.3">
      <c r="A73" s="35" t="s">
        <v>131</v>
      </c>
      <c r="B73" s="36" t="s">
        <v>1581</v>
      </c>
      <c r="C73" s="223" t="s">
        <v>2636</v>
      </c>
      <c r="D73" s="223"/>
      <c r="E73" s="223"/>
      <c r="F73" s="35" t="s">
        <v>265</v>
      </c>
      <c r="G73" s="38">
        <v>260.10000000000002</v>
      </c>
      <c r="H73" s="39">
        <v>35.549999999999997</v>
      </c>
      <c r="I73" s="39"/>
      <c r="J73" s="39">
        <v>35.549999999999997</v>
      </c>
      <c r="K73" s="37" t="s">
        <v>42</v>
      </c>
      <c r="L73" s="39">
        <v>79151</v>
      </c>
      <c r="M73" s="39"/>
      <c r="N73" s="40"/>
      <c r="O73" s="39">
        <v>79151</v>
      </c>
      <c r="BP73" s="33"/>
      <c r="BQ73" s="41" t="s">
        <v>2636</v>
      </c>
    </row>
    <row r="74" spans="1:69" s="3" customFormat="1" ht="14.4" x14ac:dyDescent="0.3">
      <c r="A74" s="42"/>
      <c r="B74" s="43"/>
      <c r="C74" s="44" t="s">
        <v>2642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</row>
    <row r="75" spans="1:69" s="3" customFormat="1" ht="61.2" x14ac:dyDescent="0.3">
      <c r="A75" s="35" t="s">
        <v>1097</v>
      </c>
      <c r="B75" s="36" t="s">
        <v>1581</v>
      </c>
      <c r="C75" s="223" t="s">
        <v>3082</v>
      </c>
      <c r="D75" s="223"/>
      <c r="E75" s="223"/>
      <c r="F75" s="35" t="s">
        <v>265</v>
      </c>
      <c r="G75" s="38">
        <v>147.9</v>
      </c>
      <c r="H75" s="39">
        <v>146.26</v>
      </c>
      <c r="I75" s="39"/>
      <c r="J75" s="39">
        <v>146.26</v>
      </c>
      <c r="K75" s="37" t="s">
        <v>42</v>
      </c>
      <c r="L75" s="39">
        <v>185169</v>
      </c>
      <c r="M75" s="39"/>
      <c r="N75" s="40"/>
      <c r="O75" s="39">
        <v>185169</v>
      </c>
      <c r="BP75" s="33"/>
      <c r="BQ75" s="41" t="s">
        <v>3082</v>
      </c>
    </row>
    <row r="76" spans="1:69" s="3" customFormat="1" ht="14.4" x14ac:dyDescent="0.3">
      <c r="A76" s="42"/>
      <c r="B76" s="43"/>
      <c r="C76" s="44" t="s">
        <v>3564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</row>
    <row r="77" spans="1:69" s="3" customFormat="1" ht="61.2" x14ac:dyDescent="0.3">
      <c r="A77" s="35" t="s">
        <v>142</v>
      </c>
      <c r="B77" s="36" t="s">
        <v>1581</v>
      </c>
      <c r="C77" s="223" t="s">
        <v>2645</v>
      </c>
      <c r="D77" s="223"/>
      <c r="E77" s="223"/>
      <c r="F77" s="35" t="s">
        <v>265</v>
      </c>
      <c r="G77" s="38">
        <v>249.9</v>
      </c>
      <c r="H77" s="39">
        <v>47.4</v>
      </c>
      <c r="I77" s="39"/>
      <c r="J77" s="39">
        <v>47.4</v>
      </c>
      <c r="K77" s="37" t="s">
        <v>42</v>
      </c>
      <c r="L77" s="39">
        <v>101395</v>
      </c>
      <c r="M77" s="39"/>
      <c r="N77" s="40"/>
      <c r="O77" s="39">
        <v>101395</v>
      </c>
      <c r="BP77" s="33"/>
      <c r="BQ77" s="41" t="s">
        <v>2645</v>
      </c>
    </row>
    <row r="78" spans="1:69" s="3" customFormat="1" ht="14.4" x14ac:dyDescent="0.3">
      <c r="A78" s="42"/>
      <c r="B78" s="43"/>
      <c r="C78" s="44" t="s">
        <v>3565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</row>
    <row r="79" spans="1:69" s="3" customFormat="1" ht="61.2" x14ac:dyDescent="0.3">
      <c r="A79" s="35" t="s">
        <v>1103</v>
      </c>
      <c r="B79" s="36" t="s">
        <v>1581</v>
      </c>
      <c r="C79" s="223" t="s">
        <v>2643</v>
      </c>
      <c r="D79" s="223"/>
      <c r="E79" s="223"/>
      <c r="F79" s="35" t="s">
        <v>265</v>
      </c>
      <c r="G79" s="55">
        <v>153</v>
      </c>
      <c r="H79" s="39">
        <v>72.33</v>
      </c>
      <c r="I79" s="39"/>
      <c r="J79" s="39">
        <v>72.33</v>
      </c>
      <c r="K79" s="37" t="s">
        <v>42</v>
      </c>
      <c r="L79" s="39">
        <v>94729</v>
      </c>
      <c r="M79" s="39"/>
      <c r="N79" s="40"/>
      <c r="O79" s="39">
        <v>94729</v>
      </c>
      <c r="BP79" s="33"/>
      <c r="BQ79" s="41" t="s">
        <v>2643</v>
      </c>
    </row>
    <row r="80" spans="1:69" s="3" customFormat="1" ht="14.4" x14ac:dyDescent="0.3">
      <c r="A80" s="42"/>
      <c r="B80" s="43"/>
      <c r="C80" s="44" t="s">
        <v>1313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61.2" x14ac:dyDescent="0.3">
      <c r="A81" s="35" t="s">
        <v>1105</v>
      </c>
      <c r="B81" s="36" t="s">
        <v>3083</v>
      </c>
      <c r="C81" s="223" t="s">
        <v>2647</v>
      </c>
      <c r="D81" s="223"/>
      <c r="E81" s="223"/>
      <c r="F81" s="35" t="s">
        <v>265</v>
      </c>
      <c r="G81" s="55">
        <v>51</v>
      </c>
      <c r="H81" s="39">
        <v>53.98</v>
      </c>
      <c r="I81" s="39"/>
      <c r="J81" s="39">
        <v>53.98</v>
      </c>
      <c r="K81" s="37" t="s">
        <v>42</v>
      </c>
      <c r="L81" s="39">
        <v>23566</v>
      </c>
      <c r="M81" s="39"/>
      <c r="N81" s="40"/>
      <c r="O81" s="39">
        <v>23566</v>
      </c>
      <c r="BP81" s="33"/>
      <c r="BQ81" s="41" t="s">
        <v>2647</v>
      </c>
    </row>
    <row r="82" spans="1:69" s="3" customFormat="1" ht="14.4" x14ac:dyDescent="0.3">
      <c r="A82" s="42"/>
      <c r="B82" s="43"/>
      <c r="C82" s="44" t="s">
        <v>287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61.2" x14ac:dyDescent="0.3">
      <c r="A83" s="35" t="s">
        <v>151</v>
      </c>
      <c r="B83" s="36" t="s">
        <v>310</v>
      </c>
      <c r="C83" s="223" t="s">
        <v>311</v>
      </c>
      <c r="D83" s="223"/>
      <c r="E83" s="223"/>
      <c r="F83" s="35" t="s">
        <v>238</v>
      </c>
      <c r="G83" s="56">
        <v>0.65</v>
      </c>
      <c r="H83" s="39" t="s">
        <v>312</v>
      </c>
      <c r="I83" s="39" t="s">
        <v>313</v>
      </c>
      <c r="J83" s="39">
        <v>171.88</v>
      </c>
      <c r="K83" s="37" t="s">
        <v>42</v>
      </c>
      <c r="L83" s="39">
        <v>10897</v>
      </c>
      <c r="M83" s="39">
        <v>9657</v>
      </c>
      <c r="N83" s="40" t="s">
        <v>3566</v>
      </c>
      <c r="O83" s="39">
        <v>956</v>
      </c>
      <c r="BP83" s="33"/>
      <c r="BQ83" s="41" t="s">
        <v>311</v>
      </c>
    </row>
    <row r="84" spans="1:69" s="3" customFormat="1" ht="14.4" x14ac:dyDescent="0.3">
      <c r="A84" s="42"/>
      <c r="B84" s="43"/>
      <c r="C84" s="44" t="s">
        <v>3567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3568</v>
      </c>
      <c r="F85" s="49"/>
      <c r="G85" s="50"/>
      <c r="H85" s="51"/>
      <c r="I85" s="17"/>
      <c r="J85" s="17"/>
      <c r="K85" s="17"/>
      <c r="L85" s="52">
        <v>9379</v>
      </c>
      <c r="M85" s="53"/>
      <c r="N85" s="53"/>
      <c r="O85" s="54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3569</v>
      </c>
      <c r="F86" s="49"/>
      <c r="G86" s="50"/>
      <c r="H86" s="51"/>
      <c r="I86" s="17"/>
      <c r="J86" s="17"/>
      <c r="K86" s="17"/>
      <c r="L86" s="52">
        <v>4931</v>
      </c>
      <c r="M86" s="53"/>
      <c r="N86" s="53"/>
      <c r="O86" s="54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25207</v>
      </c>
      <c r="M87" s="53"/>
      <c r="N87" s="53"/>
      <c r="O87" s="54"/>
      <c r="BP87" s="33"/>
      <c r="BQ87" s="41"/>
    </row>
    <row r="88" spans="1:69" s="3" customFormat="1" ht="61.2" x14ac:dyDescent="0.3">
      <c r="A88" s="35" t="s">
        <v>156</v>
      </c>
      <c r="B88" s="36" t="s">
        <v>1593</v>
      </c>
      <c r="C88" s="223" t="s">
        <v>2043</v>
      </c>
      <c r="D88" s="223"/>
      <c r="E88" s="223"/>
      <c r="F88" s="35" t="s">
        <v>265</v>
      </c>
      <c r="G88" s="38">
        <v>15.3</v>
      </c>
      <c r="H88" s="39">
        <v>29.8</v>
      </c>
      <c r="I88" s="39"/>
      <c r="J88" s="39">
        <v>29.8</v>
      </c>
      <c r="K88" s="37" t="s">
        <v>42</v>
      </c>
      <c r="L88" s="39">
        <v>3903</v>
      </c>
      <c r="M88" s="39"/>
      <c r="N88" s="40"/>
      <c r="O88" s="39">
        <v>3903</v>
      </c>
      <c r="BP88" s="33"/>
      <c r="BQ88" s="41" t="s">
        <v>2043</v>
      </c>
    </row>
    <row r="89" spans="1:69" s="3" customFormat="1" ht="14.4" x14ac:dyDescent="0.3">
      <c r="A89" s="42"/>
      <c r="B89" s="43"/>
      <c r="C89" s="44" t="s">
        <v>299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</row>
    <row r="90" spans="1:69" s="3" customFormat="1" ht="61.2" x14ac:dyDescent="0.3">
      <c r="A90" s="35" t="s">
        <v>1127</v>
      </c>
      <c r="B90" s="36" t="s">
        <v>1603</v>
      </c>
      <c r="C90" s="223" t="s">
        <v>2044</v>
      </c>
      <c r="D90" s="223"/>
      <c r="E90" s="223"/>
      <c r="F90" s="35" t="s">
        <v>265</v>
      </c>
      <c r="G90" s="38">
        <v>51.5</v>
      </c>
      <c r="H90" s="39">
        <v>7.41</v>
      </c>
      <c r="I90" s="39"/>
      <c r="J90" s="39">
        <v>7.41</v>
      </c>
      <c r="K90" s="37" t="s">
        <v>42</v>
      </c>
      <c r="L90" s="39">
        <v>3267</v>
      </c>
      <c r="M90" s="39"/>
      <c r="N90" s="40"/>
      <c r="O90" s="39">
        <v>3267</v>
      </c>
      <c r="BP90" s="33"/>
      <c r="BQ90" s="41" t="s">
        <v>2044</v>
      </c>
    </row>
    <row r="91" spans="1:69" s="3" customFormat="1" ht="14.4" x14ac:dyDescent="0.3">
      <c r="A91" s="42"/>
      <c r="B91" s="43"/>
      <c r="C91" s="44" t="s">
        <v>321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</row>
    <row r="92" spans="1:69" s="3" customFormat="1" ht="14.4" x14ac:dyDescent="0.3">
      <c r="A92" s="228" t="s">
        <v>3570</v>
      </c>
      <c r="B92" s="229"/>
      <c r="C92" s="229"/>
      <c r="D92" s="229"/>
      <c r="E92" s="229"/>
      <c r="F92" s="229"/>
      <c r="G92" s="229"/>
      <c r="H92" s="229"/>
      <c r="I92" s="229"/>
      <c r="J92" s="229"/>
      <c r="K92" s="229"/>
      <c r="L92" s="229"/>
      <c r="M92" s="229"/>
      <c r="N92" s="229"/>
      <c r="O92" s="230"/>
      <c r="BP92" s="33" t="s">
        <v>3570</v>
      </c>
      <c r="BQ92" s="41"/>
    </row>
    <row r="93" spans="1:69" s="3" customFormat="1" ht="61.2" x14ac:dyDescent="0.3">
      <c r="A93" s="35" t="s">
        <v>1137</v>
      </c>
      <c r="B93" s="36" t="s">
        <v>1629</v>
      </c>
      <c r="C93" s="223" t="s">
        <v>1630</v>
      </c>
      <c r="D93" s="223"/>
      <c r="E93" s="223"/>
      <c r="F93" s="35" t="s">
        <v>109</v>
      </c>
      <c r="G93" s="55">
        <v>16</v>
      </c>
      <c r="H93" s="39" t="s">
        <v>1631</v>
      </c>
      <c r="I93" s="39">
        <v>1.33</v>
      </c>
      <c r="J93" s="39">
        <v>33.54</v>
      </c>
      <c r="K93" s="37" t="s">
        <v>42</v>
      </c>
      <c r="L93" s="39">
        <v>18290</v>
      </c>
      <c r="M93" s="39">
        <v>13452</v>
      </c>
      <c r="N93" s="40">
        <v>244</v>
      </c>
      <c r="O93" s="39">
        <v>4594</v>
      </c>
      <c r="BP93" s="33"/>
      <c r="BQ93" s="41" t="s">
        <v>1630</v>
      </c>
    </row>
    <row r="94" spans="1:69" s="3" customFormat="1" ht="14.4" x14ac:dyDescent="0.3">
      <c r="A94" s="47"/>
      <c r="B94" s="48"/>
      <c r="C94" s="48"/>
      <c r="D94" s="48"/>
      <c r="E94" s="49" t="s">
        <v>3571</v>
      </c>
      <c r="F94" s="49"/>
      <c r="G94" s="50"/>
      <c r="H94" s="51"/>
      <c r="I94" s="17"/>
      <c r="J94" s="17"/>
      <c r="K94" s="17"/>
      <c r="L94" s="52">
        <v>13048</v>
      </c>
      <c r="M94" s="53"/>
      <c r="N94" s="53"/>
      <c r="O94" s="54"/>
      <c r="BP94" s="33"/>
      <c r="BQ94" s="41"/>
    </row>
    <row r="95" spans="1:69" s="3" customFormat="1" ht="14.4" x14ac:dyDescent="0.3">
      <c r="A95" s="47"/>
      <c r="B95" s="48"/>
      <c r="C95" s="48"/>
      <c r="D95" s="48"/>
      <c r="E95" s="49" t="s">
        <v>3572</v>
      </c>
      <c r="F95" s="49"/>
      <c r="G95" s="50"/>
      <c r="H95" s="51"/>
      <c r="I95" s="17"/>
      <c r="J95" s="17"/>
      <c r="K95" s="17"/>
      <c r="L95" s="52">
        <v>6861</v>
      </c>
      <c r="M95" s="53"/>
      <c r="N95" s="53"/>
      <c r="O95" s="54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47</v>
      </c>
      <c r="F96" s="49"/>
      <c r="G96" s="50"/>
      <c r="H96" s="51"/>
      <c r="I96" s="17"/>
      <c r="J96" s="17"/>
      <c r="K96" s="17"/>
      <c r="L96" s="52">
        <v>38199</v>
      </c>
      <c r="M96" s="53"/>
      <c r="N96" s="53"/>
      <c r="O96" s="54"/>
      <c r="BP96" s="33"/>
      <c r="BQ96" s="41"/>
    </row>
    <row r="97" spans="1:69" s="3" customFormat="1" ht="42" x14ac:dyDescent="0.3">
      <c r="A97" s="35" t="s">
        <v>2308</v>
      </c>
      <c r="B97" s="36" t="s">
        <v>2056</v>
      </c>
      <c r="C97" s="223" t="s">
        <v>2414</v>
      </c>
      <c r="D97" s="223"/>
      <c r="E97" s="223"/>
      <c r="F97" s="35" t="s">
        <v>437</v>
      </c>
      <c r="G97" s="55">
        <v>16</v>
      </c>
      <c r="H97" s="39">
        <v>2292.27</v>
      </c>
      <c r="I97" s="39"/>
      <c r="J97" s="39"/>
      <c r="K97" s="37" t="s">
        <v>52</v>
      </c>
      <c r="L97" s="39">
        <v>228493</v>
      </c>
      <c r="M97" s="39"/>
      <c r="N97" s="40"/>
      <c r="O97" s="39"/>
      <c r="BP97" s="33"/>
      <c r="BQ97" s="41" t="s">
        <v>2414</v>
      </c>
    </row>
    <row r="98" spans="1:69" s="3" customFormat="1" ht="61.2" x14ac:dyDescent="0.3">
      <c r="A98" s="35" t="s">
        <v>181</v>
      </c>
      <c r="B98" s="36" t="s">
        <v>132</v>
      </c>
      <c r="C98" s="223" t="s">
        <v>133</v>
      </c>
      <c r="D98" s="223"/>
      <c r="E98" s="223"/>
      <c r="F98" s="35" t="s">
        <v>109</v>
      </c>
      <c r="G98" s="55">
        <v>3</v>
      </c>
      <c r="H98" s="39" t="s">
        <v>134</v>
      </c>
      <c r="I98" s="39" t="s">
        <v>135</v>
      </c>
      <c r="J98" s="39">
        <v>4.09</v>
      </c>
      <c r="K98" s="37" t="s">
        <v>42</v>
      </c>
      <c r="L98" s="39">
        <v>5435</v>
      </c>
      <c r="M98" s="39">
        <v>3464</v>
      </c>
      <c r="N98" s="40" t="s">
        <v>3573</v>
      </c>
      <c r="O98" s="39">
        <v>104</v>
      </c>
      <c r="BP98" s="33"/>
      <c r="BQ98" s="41" t="s">
        <v>133</v>
      </c>
    </row>
    <row r="99" spans="1:69" s="3" customFormat="1" ht="14.4" x14ac:dyDescent="0.3">
      <c r="A99" s="47"/>
      <c r="B99" s="48"/>
      <c r="C99" s="48"/>
      <c r="D99" s="48"/>
      <c r="E99" s="49" t="s">
        <v>3574</v>
      </c>
      <c r="F99" s="49"/>
      <c r="G99" s="50"/>
      <c r="H99" s="51"/>
      <c r="I99" s="17"/>
      <c r="J99" s="17"/>
      <c r="K99" s="17"/>
      <c r="L99" s="52">
        <v>3792</v>
      </c>
      <c r="M99" s="53"/>
      <c r="N99" s="53"/>
      <c r="O99" s="54"/>
      <c r="BP99" s="33"/>
      <c r="BQ99" s="41"/>
    </row>
    <row r="100" spans="1:69" s="3" customFormat="1" ht="14.4" x14ac:dyDescent="0.3">
      <c r="A100" s="47"/>
      <c r="B100" s="48"/>
      <c r="C100" s="48"/>
      <c r="D100" s="48"/>
      <c r="E100" s="49" t="s">
        <v>3575</v>
      </c>
      <c r="F100" s="49"/>
      <c r="G100" s="50"/>
      <c r="H100" s="51"/>
      <c r="I100" s="17"/>
      <c r="J100" s="17"/>
      <c r="K100" s="17"/>
      <c r="L100" s="52">
        <v>1994</v>
      </c>
      <c r="M100" s="53"/>
      <c r="N100" s="53"/>
      <c r="O100" s="54"/>
      <c r="BP100" s="33"/>
      <c r="BQ100" s="41"/>
    </row>
    <row r="101" spans="1:69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11221</v>
      </c>
      <c r="M101" s="53"/>
      <c r="N101" s="53"/>
      <c r="O101" s="54"/>
      <c r="BP101" s="33"/>
      <c r="BQ101" s="41"/>
    </row>
    <row r="102" spans="1:69" s="3" customFormat="1" ht="31.8" x14ac:dyDescent="0.3">
      <c r="A102" s="35" t="s">
        <v>3576</v>
      </c>
      <c r="B102" s="36" t="s">
        <v>3577</v>
      </c>
      <c r="C102" s="223" t="s">
        <v>1663</v>
      </c>
      <c r="D102" s="223"/>
      <c r="E102" s="223"/>
      <c r="F102" s="35" t="s">
        <v>437</v>
      </c>
      <c r="G102" s="55">
        <v>3</v>
      </c>
      <c r="H102" s="39">
        <v>3276.91</v>
      </c>
      <c r="I102" s="39"/>
      <c r="J102" s="39"/>
      <c r="K102" s="37" t="s">
        <v>52</v>
      </c>
      <c r="L102" s="39">
        <v>61245</v>
      </c>
      <c r="M102" s="39"/>
      <c r="N102" s="40"/>
      <c r="O102" s="39"/>
      <c r="BP102" s="33"/>
      <c r="BQ102" s="41" t="s">
        <v>1663</v>
      </c>
    </row>
    <row r="103" spans="1:69" s="3" customFormat="1" ht="61.2" x14ac:dyDescent="0.3">
      <c r="A103" s="35" t="s">
        <v>187</v>
      </c>
      <c r="B103" s="36" t="s">
        <v>429</v>
      </c>
      <c r="C103" s="223" t="s">
        <v>430</v>
      </c>
      <c r="D103" s="223"/>
      <c r="E103" s="223"/>
      <c r="F103" s="35" t="s">
        <v>109</v>
      </c>
      <c r="G103" s="55">
        <v>35</v>
      </c>
      <c r="H103" s="39" t="s">
        <v>431</v>
      </c>
      <c r="I103" s="39"/>
      <c r="J103" s="39">
        <v>7.45</v>
      </c>
      <c r="K103" s="37" t="s">
        <v>42</v>
      </c>
      <c r="L103" s="39">
        <v>60886</v>
      </c>
      <c r="M103" s="39">
        <v>58654</v>
      </c>
      <c r="N103" s="40"/>
      <c r="O103" s="39">
        <v>2232</v>
      </c>
      <c r="BP103" s="33"/>
      <c r="BQ103" s="41" t="s">
        <v>430</v>
      </c>
    </row>
    <row r="104" spans="1:69" s="3" customFormat="1" ht="14.4" x14ac:dyDescent="0.3">
      <c r="A104" s="47"/>
      <c r="B104" s="48"/>
      <c r="C104" s="48"/>
      <c r="D104" s="48"/>
      <c r="E104" s="49" t="s">
        <v>3578</v>
      </c>
      <c r="F104" s="49"/>
      <c r="G104" s="50"/>
      <c r="H104" s="51"/>
      <c r="I104" s="17"/>
      <c r="J104" s="17"/>
      <c r="K104" s="17"/>
      <c r="L104" s="52">
        <v>55721</v>
      </c>
      <c r="M104" s="53"/>
      <c r="N104" s="53"/>
      <c r="O104" s="54"/>
      <c r="BP104" s="33"/>
      <c r="BQ104" s="41"/>
    </row>
    <row r="105" spans="1:69" s="3" customFormat="1" ht="14.4" x14ac:dyDescent="0.3">
      <c r="A105" s="47"/>
      <c r="B105" s="48"/>
      <c r="C105" s="48"/>
      <c r="D105" s="48"/>
      <c r="E105" s="49" t="s">
        <v>3579</v>
      </c>
      <c r="F105" s="49"/>
      <c r="G105" s="50"/>
      <c r="H105" s="51"/>
      <c r="I105" s="17"/>
      <c r="J105" s="17"/>
      <c r="K105" s="17"/>
      <c r="L105" s="52">
        <v>31087</v>
      </c>
      <c r="M105" s="53"/>
      <c r="N105" s="53"/>
      <c r="O105" s="54"/>
      <c r="BP105" s="33"/>
      <c r="BQ105" s="41"/>
    </row>
    <row r="106" spans="1:69" s="3" customFormat="1" ht="14.4" x14ac:dyDescent="0.3">
      <c r="A106" s="47"/>
      <c r="B106" s="48"/>
      <c r="C106" s="48"/>
      <c r="D106" s="48"/>
      <c r="E106" s="49" t="s">
        <v>47</v>
      </c>
      <c r="F106" s="49"/>
      <c r="G106" s="50"/>
      <c r="H106" s="51"/>
      <c r="I106" s="17"/>
      <c r="J106" s="17"/>
      <c r="K106" s="17"/>
      <c r="L106" s="52">
        <v>147694</v>
      </c>
      <c r="M106" s="53"/>
      <c r="N106" s="53"/>
      <c r="O106" s="54"/>
      <c r="BP106" s="33"/>
      <c r="BQ106" s="41"/>
    </row>
    <row r="107" spans="1:69" s="3" customFormat="1" ht="61.2" x14ac:dyDescent="0.3">
      <c r="A107" s="35" t="s">
        <v>196</v>
      </c>
      <c r="B107" s="36" t="s">
        <v>1644</v>
      </c>
      <c r="C107" s="223" t="s">
        <v>2062</v>
      </c>
      <c r="D107" s="223"/>
      <c r="E107" s="223"/>
      <c r="F107" s="35" t="s">
        <v>437</v>
      </c>
      <c r="G107" s="55">
        <v>35</v>
      </c>
      <c r="H107" s="39">
        <v>2561.42</v>
      </c>
      <c r="I107" s="39"/>
      <c r="J107" s="39">
        <v>2561.42</v>
      </c>
      <c r="K107" s="37" t="s">
        <v>42</v>
      </c>
      <c r="L107" s="39">
        <v>767401</v>
      </c>
      <c r="M107" s="39"/>
      <c r="N107" s="40"/>
      <c r="O107" s="39">
        <v>767401</v>
      </c>
      <c r="BP107" s="33"/>
      <c r="BQ107" s="41" t="s">
        <v>2062</v>
      </c>
    </row>
    <row r="108" spans="1:69" s="3" customFormat="1" ht="14.4" x14ac:dyDescent="0.3">
      <c r="A108" s="228" t="s">
        <v>3580</v>
      </c>
      <c r="B108" s="229"/>
      <c r="C108" s="229"/>
      <c r="D108" s="229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30"/>
      <c r="BP108" s="33" t="s">
        <v>3580</v>
      </c>
      <c r="BQ108" s="41"/>
    </row>
    <row r="109" spans="1:69" s="3" customFormat="1" ht="61.2" x14ac:dyDescent="0.3">
      <c r="A109" s="35" t="s">
        <v>200</v>
      </c>
      <c r="B109" s="36" t="s">
        <v>1916</v>
      </c>
      <c r="C109" s="223" t="s">
        <v>1917</v>
      </c>
      <c r="D109" s="223"/>
      <c r="E109" s="223"/>
      <c r="F109" s="35" t="s">
        <v>1918</v>
      </c>
      <c r="G109" s="60">
        <v>0.42499999999999999</v>
      </c>
      <c r="H109" s="39" t="s">
        <v>1919</v>
      </c>
      <c r="I109" s="39"/>
      <c r="J109" s="39"/>
      <c r="K109" s="37" t="s">
        <v>42</v>
      </c>
      <c r="L109" s="39">
        <v>25081</v>
      </c>
      <c r="M109" s="39">
        <v>25081</v>
      </c>
      <c r="N109" s="40"/>
      <c r="O109" s="39"/>
      <c r="BP109" s="33"/>
      <c r="BQ109" s="41" t="s">
        <v>1917</v>
      </c>
    </row>
    <row r="110" spans="1:69" s="3" customFormat="1" ht="14.4" x14ac:dyDescent="0.3">
      <c r="A110" s="42"/>
      <c r="B110" s="43"/>
      <c r="C110" s="44" t="s">
        <v>3581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41"/>
    </row>
    <row r="111" spans="1:69" s="3" customFormat="1" ht="14.4" x14ac:dyDescent="0.3">
      <c r="A111" s="47"/>
      <c r="B111" s="48"/>
      <c r="C111" s="48"/>
      <c r="D111" s="48"/>
      <c r="E111" s="49" t="s">
        <v>3582</v>
      </c>
      <c r="F111" s="49"/>
      <c r="G111" s="50"/>
      <c r="H111" s="51"/>
      <c r="I111" s="17"/>
      <c r="J111" s="17"/>
      <c r="K111" s="17"/>
      <c r="L111" s="52">
        <v>22322</v>
      </c>
      <c r="M111" s="53"/>
      <c r="N111" s="53"/>
      <c r="O111" s="54"/>
      <c r="BP111" s="33"/>
      <c r="BQ111" s="41"/>
    </row>
    <row r="112" spans="1:69" s="3" customFormat="1" ht="14.4" x14ac:dyDescent="0.3">
      <c r="A112" s="47"/>
      <c r="B112" s="48"/>
      <c r="C112" s="48"/>
      <c r="D112" s="48"/>
      <c r="E112" s="49" t="s">
        <v>3583</v>
      </c>
      <c r="F112" s="49"/>
      <c r="G112" s="50"/>
      <c r="H112" s="51"/>
      <c r="I112" s="17"/>
      <c r="J112" s="17"/>
      <c r="K112" s="17"/>
      <c r="L112" s="52">
        <v>10032</v>
      </c>
      <c r="M112" s="53"/>
      <c r="N112" s="53"/>
      <c r="O112" s="54"/>
      <c r="BP112" s="33"/>
      <c r="BQ112" s="41"/>
    </row>
    <row r="113" spans="1:69" s="3" customFormat="1" ht="14.4" x14ac:dyDescent="0.3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57435</v>
      </c>
      <c r="M113" s="53"/>
      <c r="N113" s="53"/>
      <c r="O113" s="54"/>
      <c r="BP113" s="33"/>
      <c r="BQ113" s="41"/>
    </row>
    <row r="114" spans="1:69" s="3" customFormat="1" ht="61.2" x14ac:dyDescent="0.3">
      <c r="A114" s="35" t="s">
        <v>202</v>
      </c>
      <c r="B114" s="36" t="s">
        <v>1923</v>
      </c>
      <c r="C114" s="223" t="s">
        <v>1924</v>
      </c>
      <c r="D114" s="223"/>
      <c r="E114" s="223"/>
      <c r="F114" s="35" t="s">
        <v>1918</v>
      </c>
      <c r="G114" s="60">
        <v>0.42499999999999999</v>
      </c>
      <c r="H114" s="39" t="s">
        <v>1925</v>
      </c>
      <c r="I114" s="39"/>
      <c r="J114" s="39"/>
      <c r="K114" s="37" t="s">
        <v>42</v>
      </c>
      <c r="L114" s="39">
        <v>13858</v>
      </c>
      <c r="M114" s="39">
        <v>13858</v>
      </c>
      <c r="N114" s="40"/>
      <c r="O114" s="39"/>
      <c r="BP114" s="33"/>
      <c r="BQ114" s="41" t="s">
        <v>1924</v>
      </c>
    </row>
    <row r="115" spans="1:69" s="3" customFormat="1" ht="14.4" x14ac:dyDescent="0.3">
      <c r="A115" s="47"/>
      <c r="B115" s="48"/>
      <c r="C115" s="48"/>
      <c r="D115" s="48"/>
      <c r="E115" s="49" t="s">
        <v>3584</v>
      </c>
      <c r="F115" s="49"/>
      <c r="G115" s="50"/>
      <c r="H115" s="51"/>
      <c r="I115" s="17"/>
      <c r="J115" s="17"/>
      <c r="K115" s="17"/>
      <c r="L115" s="52">
        <v>12334</v>
      </c>
      <c r="M115" s="53"/>
      <c r="N115" s="53"/>
      <c r="O115" s="54"/>
      <c r="BP115" s="33"/>
      <c r="BQ115" s="41"/>
    </row>
    <row r="116" spans="1:69" s="3" customFormat="1" ht="14.4" x14ac:dyDescent="0.3">
      <c r="A116" s="47"/>
      <c r="B116" s="48"/>
      <c r="C116" s="48"/>
      <c r="D116" s="48"/>
      <c r="E116" s="49" t="s">
        <v>3585</v>
      </c>
      <c r="F116" s="49"/>
      <c r="G116" s="50"/>
      <c r="H116" s="51"/>
      <c r="I116" s="17"/>
      <c r="J116" s="17"/>
      <c r="K116" s="17"/>
      <c r="L116" s="52">
        <v>5543</v>
      </c>
      <c r="M116" s="53"/>
      <c r="N116" s="53"/>
      <c r="O116" s="54"/>
      <c r="BP116" s="33"/>
      <c r="BQ116" s="41"/>
    </row>
    <row r="117" spans="1:69" s="3" customFormat="1" ht="14.4" x14ac:dyDescent="0.3">
      <c r="A117" s="47"/>
      <c r="B117" s="48"/>
      <c r="C117" s="48"/>
      <c r="D117" s="48"/>
      <c r="E117" s="49" t="s">
        <v>47</v>
      </c>
      <c r="F117" s="49"/>
      <c r="G117" s="50"/>
      <c r="H117" s="51"/>
      <c r="I117" s="17"/>
      <c r="J117" s="17"/>
      <c r="K117" s="17"/>
      <c r="L117" s="52">
        <v>31735</v>
      </c>
      <c r="M117" s="53"/>
      <c r="N117" s="53"/>
      <c r="O117" s="54"/>
      <c r="BP117" s="33"/>
      <c r="BQ117" s="41"/>
    </row>
    <row r="118" spans="1:69" s="3" customFormat="1" ht="61.2" x14ac:dyDescent="0.3">
      <c r="A118" s="35" t="s">
        <v>211</v>
      </c>
      <c r="B118" s="36" t="s">
        <v>1064</v>
      </c>
      <c r="C118" s="223" t="s">
        <v>1929</v>
      </c>
      <c r="D118" s="223"/>
      <c r="E118" s="223"/>
      <c r="F118" s="35" t="s">
        <v>238</v>
      </c>
      <c r="G118" s="38">
        <v>1.7</v>
      </c>
      <c r="H118" s="39" t="s">
        <v>1066</v>
      </c>
      <c r="I118" s="39" t="s">
        <v>1067</v>
      </c>
      <c r="J118" s="39">
        <v>124.14</v>
      </c>
      <c r="K118" s="37" t="s">
        <v>42</v>
      </c>
      <c r="L118" s="39">
        <v>16742</v>
      </c>
      <c r="M118" s="39">
        <v>13037</v>
      </c>
      <c r="N118" s="40" t="s">
        <v>3586</v>
      </c>
      <c r="O118" s="39">
        <v>1806</v>
      </c>
      <c r="BP118" s="33"/>
      <c r="BQ118" s="41" t="s">
        <v>1929</v>
      </c>
    </row>
    <row r="119" spans="1:69" s="3" customFormat="1" ht="14.4" x14ac:dyDescent="0.3">
      <c r="A119" s="42"/>
      <c r="B119" s="43"/>
      <c r="C119" s="44" t="s">
        <v>2539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3587</v>
      </c>
      <c r="F120" s="49"/>
      <c r="G120" s="50"/>
      <c r="H120" s="51"/>
      <c r="I120" s="17"/>
      <c r="J120" s="17"/>
      <c r="K120" s="17"/>
      <c r="L120" s="52">
        <v>12877</v>
      </c>
      <c r="M120" s="53"/>
      <c r="N120" s="53"/>
      <c r="O120" s="54"/>
      <c r="BP120" s="33"/>
      <c r="BQ120" s="41"/>
    </row>
    <row r="121" spans="1:69" s="3" customFormat="1" ht="14.4" x14ac:dyDescent="0.3">
      <c r="A121" s="47"/>
      <c r="B121" s="48"/>
      <c r="C121" s="48"/>
      <c r="D121" s="48"/>
      <c r="E121" s="49" t="s">
        <v>3588</v>
      </c>
      <c r="F121" s="49"/>
      <c r="G121" s="50"/>
      <c r="H121" s="51"/>
      <c r="I121" s="17"/>
      <c r="J121" s="17"/>
      <c r="K121" s="17"/>
      <c r="L121" s="52">
        <v>6770</v>
      </c>
      <c r="M121" s="53"/>
      <c r="N121" s="53"/>
      <c r="O121" s="54"/>
      <c r="BP121" s="33"/>
      <c r="BQ121" s="41"/>
    </row>
    <row r="122" spans="1:69" s="3" customFormat="1" ht="14.4" x14ac:dyDescent="0.3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36389</v>
      </c>
      <c r="M122" s="53"/>
      <c r="N122" s="53"/>
      <c r="O122" s="54"/>
      <c r="BP122" s="33"/>
      <c r="BQ122" s="41"/>
    </row>
    <row r="123" spans="1:69" s="3" customFormat="1" ht="61.2" x14ac:dyDescent="0.3">
      <c r="A123" s="35" t="s">
        <v>213</v>
      </c>
      <c r="B123" s="36" t="s">
        <v>812</v>
      </c>
      <c r="C123" s="223" t="s">
        <v>813</v>
      </c>
      <c r="D123" s="223"/>
      <c r="E123" s="223"/>
      <c r="F123" s="35" t="s">
        <v>238</v>
      </c>
      <c r="G123" s="38">
        <v>2.2999999999999998</v>
      </c>
      <c r="H123" s="39" t="s">
        <v>1934</v>
      </c>
      <c r="I123" s="39" t="s">
        <v>815</v>
      </c>
      <c r="J123" s="39">
        <v>22.32</v>
      </c>
      <c r="K123" s="37" t="s">
        <v>42</v>
      </c>
      <c r="L123" s="39">
        <v>25941</v>
      </c>
      <c r="M123" s="39">
        <v>22632</v>
      </c>
      <c r="N123" s="40" t="s">
        <v>3589</v>
      </c>
      <c r="O123" s="39">
        <v>439</v>
      </c>
      <c r="BP123" s="33"/>
      <c r="BQ123" s="41" t="s">
        <v>813</v>
      </c>
    </row>
    <row r="124" spans="1:69" s="3" customFormat="1" ht="14.4" x14ac:dyDescent="0.3">
      <c r="A124" s="42"/>
      <c r="B124" s="43"/>
      <c r="C124" s="44" t="s">
        <v>3590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4.4" x14ac:dyDescent="0.3">
      <c r="A125" s="47"/>
      <c r="B125" s="48"/>
      <c r="C125" s="48"/>
      <c r="D125" s="48"/>
      <c r="E125" s="49" t="s">
        <v>3591</v>
      </c>
      <c r="F125" s="49"/>
      <c r="G125" s="50"/>
      <c r="H125" s="51"/>
      <c r="I125" s="17"/>
      <c r="J125" s="17"/>
      <c r="K125" s="17"/>
      <c r="L125" s="52">
        <v>22307</v>
      </c>
      <c r="M125" s="53"/>
      <c r="N125" s="53"/>
      <c r="O125" s="54"/>
      <c r="BP125" s="33"/>
      <c r="BQ125" s="41"/>
    </row>
    <row r="126" spans="1:69" s="3" customFormat="1" ht="14.4" x14ac:dyDescent="0.3">
      <c r="A126" s="47"/>
      <c r="B126" s="48"/>
      <c r="C126" s="48"/>
      <c r="D126" s="48"/>
      <c r="E126" s="49" t="s">
        <v>3592</v>
      </c>
      <c r="F126" s="49"/>
      <c r="G126" s="50"/>
      <c r="H126" s="51"/>
      <c r="I126" s="17"/>
      <c r="J126" s="17"/>
      <c r="K126" s="17"/>
      <c r="L126" s="52">
        <v>11728</v>
      </c>
      <c r="M126" s="53"/>
      <c r="N126" s="53"/>
      <c r="O126" s="54"/>
      <c r="BP126" s="33"/>
      <c r="BQ126" s="41"/>
    </row>
    <row r="127" spans="1:69" s="3" customFormat="1" ht="14.4" x14ac:dyDescent="0.3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59976</v>
      </c>
      <c r="M127" s="53"/>
      <c r="N127" s="53"/>
      <c r="O127" s="54"/>
      <c r="BP127" s="33"/>
      <c r="BQ127" s="41"/>
    </row>
    <row r="128" spans="1:69" s="3" customFormat="1" ht="61.2" x14ac:dyDescent="0.3">
      <c r="A128" s="35" t="s">
        <v>215</v>
      </c>
      <c r="B128" s="36" t="s">
        <v>1939</v>
      </c>
      <c r="C128" s="223" t="s">
        <v>822</v>
      </c>
      <c r="D128" s="223"/>
      <c r="E128" s="223"/>
      <c r="F128" s="35" t="s">
        <v>265</v>
      </c>
      <c r="G128" s="55">
        <v>400</v>
      </c>
      <c r="H128" s="39">
        <v>35.549999999999997</v>
      </c>
      <c r="I128" s="39"/>
      <c r="J128" s="39">
        <v>35.549999999999997</v>
      </c>
      <c r="K128" s="37" t="s">
        <v>42</v>
      </c>
      <c r="L128" s="39">
        <v>121723</v>
      </c>
      <c r="M128" s="39"/>
      <c r="N128" s="40"/>
      <c r="O128" s="39">
        <v>121723</v>
      </c>
      <c r="BP128" s="33"/>
      <c r="BQ128" s="41" t="s">
        <v>822</v>
      </c>
    </row>
    <row r="129" spans="1:69" s="3" customFormat="1" ht="61.2" x14ac:dyDescent="0.3">
      <c r="A129" s="35" t="s">
        <v>217</v>
      </c>
      <c r="B129" s="36" t="s">
        <v>849</v>
      </c>
      <c r="C129" s="223" t="s">
        <v>850</v>
      </c>
      <c r="D129" s="223"/>
      <c r="E129" s="223"/>
      <c r="F129" s="35" t="s">
        <v>520</v>
      </c>
      <c r="G129" s="38">
        <v>0.8</v>
      </c>
      <c r="H129" s="39" t="s">
        <v>851</v>
      </c>
      <c r="I129" s="39" t="s">
        <v>852</v>
      </c>
      <c r="J129" s="39">
        <v>69.58</v>
      </c>
      <c r="K129" s="37" t="s">
        <v>42</v>
      </c>
      <c r="L129" s="39">
        <v>5119</v>
      </c>
      <c r="M129" s="39">
        <v>3954</v>
      </c>
      <c r="N129" s="40" t="s">
        <v>3593</v>
      </c>
      <c r="O129" s="39">
        <v>477</v>
      </c>
      <c r="BP129" s="33"/>
      <c r="BQ129" s="41" t="s">
        <v>850</v>
      </c>
    </row>
    <row r="130" spans="1:69" s="3" customFormat="1" ht="14.4" x14ac:dyDescent="0.3">
      <c r="A130" s="42"/>
      <c r="B130" s="43"/>
      <c r="C130" s="44" t="s">
        <v>2686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4.4" x14ac:dyDescent="0.3">
      <c r="A131" s="47"/>
      <c r="B131" s="48"/>
      <c r="C131" s="48"/>
      <c r="D131" s="48"/>
      <c r="E131" s="49" t="s">
        <v>3594</v>
      </c>
      <c r="F131" s="49"/>
      <c r="G131" s="50"/>
      <c r="H131" s="51"/>
      <c r="I131" s="17"/>
      <c r="J131" s="17"/>
      <c r="K131" s="17"/>
      <c r="L131" s="52">
        <v>3929</v>
      </c>
      <c r="M131" s="53"/>
      <c r="N131" s="53"/>
      <c r="O131" s="54"/>
      <c r="BP131" s="33"/>
      <c r="BQ131" s="41"/>
    </row>
    <row r="132" spans="1:69" s="3" customFormat="1" ht="14.4" x14ac:dyDescent="0.3">
      <c r="A132" s="47"/>
      <c r="B132" s="48"/>
      <c r="C132" s="48"/>
      <c r="D132" s="48"/>
      <c r="E132" s="49" t="s">
        <v>3595</v>
      </c>
      <c r="F132" s="49"/>
      <c r="G132" s="50"/>
      <c r="H132" s="51"/>
      <c r="I132" s="17"/>
      <c r="J132" s="17"/>
      <c r="K132" s="17"/>
      <c r="L132" s="52">
        <v>2066</v>
      </c>
      <c r="M132" s="53"/>
      <c r="N132" s="53"/>
      <c r="O132" s="54"/>
      <c r="BP132" s="33"/>
      <c r="BQ132" s="41"/>
    </row>
    <row r="133" spans="1:69" s="3" customFormat="1" ht="14.4" x14ac:dyDescent="0.3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11114</v>
      </c>
      <c r="M133" s="53"/>
      <c r="N133" s="53"/>
      <c r="O133" s="54"/>
      <c r="BP133" s="33"/>
      <c r="BQ133" s="41"/>
    </row>
    <row r="134" spans="1:69" s="3" customFormat="1" ht="61.2" x14ac:dyDescent="0.3">
      <c r="A134" s="35" t="s">
        <v>219</v>
      </c>
      <c r="B134" s="36" t="s">
        <v>1971</v>
      </c>
      <c r="C134" s="223" t="s">
        <v>1972</v>
      </c>
      <c r="D134" s="223"/>
      <c r="E134" s="223"/>
      <c r="F134" s="35" t="s">
        <v>1973</v>
      </c>
      <c r="G134" s="55">
        <v>8</v>
      </c>
      <c r="H134" s="39" t="s">
        <v>1974</v>
      </c>
      <c r="I134" s="39"/>
      <c r="J134" s="39">
        <v>791.2</v>
      </c>
      <c r="K134" s="37" t="s">
        <v>42</v>
      </c>
      <c r="L134" s="39">
        <v>73978</v>
      </c>
      <c r="M134" s="39">
        <v>19797</v>
      </c>
      <c r="N134" s="40"/>
      <c r="O134" s="39">
        <v>54181</v>
      </c>
      <c r="BP134" s="33"/>
      <c r="BQ134" s="41" t="s">
        <v>1972</v>
      </c>
    </row>
    <row r="135" spans="1:69" s="3" customFormat="1" ht="14.4" x14ac:dyDescent="0.3">
      <c r="A135" s="47"/>
      <c r="B135" s="48"/>
      <c r="C135" s="48"/>
      <c r="D135" s="48"/>
      <c r="E135" s="49" t="s">
        <v>3596</v>
      </c>
      <c r="F135" s="49"/>
      <c r="G135" s="50"/>
      <c r="H135" s="51"/>
      <c r="I135" s="17"/>
      <c r="J135" s="17"/>
      <c r="K135" s="17"/>
      <c r="L135" s="52">
        <v>17619</v>
      </c>
      <c r="M135" s="53"/>
      <c r="N135" s="53"/>
      <c r="O135" s="54"/>
      <c r="BP135" s="33"/>
      <c r="BQ135" s="41"/>
    </row>
    <row r="136" spans="1:69" s="3" customFormat="1" ht="14.4" x14ac:dyDescent="0.3">
      <c r="A136" s="47"/>
      <c r="B136" s="48"/>
      <c r="C136" s="48"/>
      <c r="D136" s="48"/>
      <c r="E136" s="49" t="s">
        <v>3597</v>
      </c>
      <c r="F136" s="49"/>
      <c r="G136" s="50"/>
      <c r="H136" s="51"/>
      <c r="I136" s="17"/>
      <c r="J136" s="17"/>
      <c r="K136" s="17"/>
      <c r="L136" s="52">
        <v>7919</v>
      </c>
      <c r="M136" s="53"/>
      <c r="N136" s="53"/>
      <c r="O136" s="54"/>
      <c r="BP136" s="33"/>
      <c r="BQ136" s="41"/>
    </row>
    <row r="137" spans="1:69" s="3" customFormat="1" ht="14.4" x14ac:dyDescent="0.3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99516</v>
      </c>
      <c r="M137" s="53"/>
      <c r="N137" s="53"/>
      <c r="O137" s="54"/>
      <c r="BP137" s="33"/>
      <c r="BQ137" s="41"/>
    </row>
    <row r="138" spans="1:69" s="3" customFormat="1" ht="61.2" x14ac:dyDescent="0.3">
      <c r="A138" s="35" t="s">
        <v>221</v>
      </c>
      <c r="B138" s="36" t="s">
        <v>1985</v>
      </c>
      <c r="C138" s="223" t="s">
        <v>3598</v>
      </c>
      <c r="D138" s="223"/>
      <c r="E138" s="223"/>
      <c r="F138" s="35" t="s">
        <v>437</v>
      </c>
      <c r="G138" s="55">
        <v>8</v>
      </c>
      <c r="H138" s="39">
        <v>148.94999999999999</v>
      </c>
      <c r="I138" s="39"/>
      <c r="J138" s="39">
        <v>148.94999999999999</v>
      </c>
      <c r="K138" s="37" t="s">
        <v>42</v>
      </c>
      <c r="L138" s="39">
        <v>10200</v>
      </c>
      <c r="M138" s="39"/>
      <c r="N138" s="40"/>
      <c r="O138" s="39">
        <v>10200</v>
      </c>
      <c r="BP138" s="33"/>
      <c r="BQ138" s="41" t="s">
        <v>3598</v>
      </c>
    </row>
    <row r="139" spans="1:69" s="3" customFormat="1" ht="61.2" x14ac:dyDescent="0.3">
      <c r="A139" s="35" t="s">
        <v>230</v>
      </c>
      <c r="B139" s="36" t="s">
        <v>1940</v>
      </c>
      <c r="C139" s="223" t="s">
        <v>824</v>
      </c>
      <c r="D139" s="223"/>
      <c r="E139" s="223"/>
      <c r="F139" s="35" t="s">
        <v>437</v>
      </c>
      <c r="G139" s="55">
        <v>350</v>
      </c>
      <c r="H139" s="39">
        <v>48.46</v>
      </c>
      <c r="I139" s="39"/>
      <c r="J139" s="39">
        <v>48.46</v>
      </c>
      <c r="K139" s="37" t="s">
        <v>42</v>
      </c>
      <c r="L139" s="39">
        <v>145186</v>
      </c>
      <c r="M139" s="39"/>
      <c r="N139" s="40"/>
      <c r="O139" s="39">
        <v>145186</v>
      </c>
      <c r="BP139" s="33"/>
      <c r="BQ139" s="41" t="s">
        <v>824</v>
      </c>
    </row>
    <row r="140" spans="1:69" s="3" customFormat="1" ht="61.2" x14ac:dyDescent="0.3">
      <c r="A140" s="35" t="s">
        <v>232</v>
      </c>
      <c r="B140" s="36" t="s">
        <v>1960</v>
      </c>
      <c r="C140" s="223" t="s">
        <v>1961</v>
      </c>
      <c r="D140" s="223"/>
      <c r="E140" s="223"/>
      <c r="F140" s="35" t="s">
        <v>437</v>
      </c>
      <c r="G140" s="55">
        <v>5</v>
      </c>
      <c r="H140" s="39">
        <v>389.35</v>
      </c>
      <c r="I140" s="39"/>
      <c r="J140" s="39">
        <v>389.35</v>
      </c>
      <c r="K140" s="37" t="s">
        <v>42</v>
      </c>
      <c r="L140" s="39">
        <v>16664</v>
      </c>
      <c r="M140" s="39"/>
      <c r="N140" s="40"/>
      <c r="O140" s="39">
        <v>16664</v>
      </c>
      <c r="BP140" s="33"/>
      <c r="BQ140" s="41" t="s">
        <v>1961</v>
      </c>
    </row>
    <row r="141" spans="1:69" s="3" customFormat="1" ht="61.2" x14ac:dyDescent="0.3">
      <c r="A141" s="35" t="s">
        <v>235</v>
      </c>
      <c r="B141" s="36" t="s">
        <v>1786</v>
      </c>
      <c r="C141" s="223" t="s">
        <v>1787</v>
      </c>
      <c r="D141" s="223"/>
      <c r="E141" s="223"/>
      <c r="F141" s="35" t="s">
        <v>437</v>
      </c>
      <c r="G141" s="55">
        <v>350</v>
      </c>
      <c r="H141" s="39">
        <v>3.01</v>
      </c>
      <c r="I141" s="39"/>
      <c r="J141" s="39">
        <v>3.01</v>
      </c>
      <c r="K141" s="37" t="s">
        <v>42</v>
      </c>
      <c r="L141" s="39">
        <v>9018</v>
      </c>
      <c r="M141" s="39"/>
      <c r="N141" s="40"/>
      <c r="O141" s="39">
        <v>9018</v>
      </c>
      <c r="BP141" s="33"/>
      <c r="BQ141" s="41" t="s">
        <v>1787</v>
      </c>
    </row>
    <row r="142" spans="1:69" s="3" customFormat="1" ht="14.4" x14ac:dyDescent="0.3">
      <c r="A142" s="228" t="s">
        <v>2399</v>
      </c>
      <c r="B142" s="229"/>
      <c r="C142" s="229"/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29"/>
      <c r="O142" s="230"/>
      <c r="BP142" s="33" t="s">
        <v>2399</v>
      </c>
      <c r="BQ142" s="41"/>
    </row>
    <row r="143" spans="1:69" s="3" customFormat="1" ht="61.2" x14ac:dyDescent="0.3">
      <c r="A143" s="35" t="s">
        <v>245</v>
      </c>
      <c r="B143" s="36" t="s">
        <v>324</v>
      </c>
      <c r="C143" s="223" t="s">
        <v>325</v>
      </c>
      <c r="D143" s="223"/>
      <c r="E143" s="223"/>
      <c r="F143" s="35" t="s">
        <v>326</v>
      </c>
      <c r="G143" s="55">
        <v>10</v>
      </c>
      <c r="H143" s="39" t="s">
        <v>1438</v>
      </c>
      <c r="I143" s="39"/>
      <c r="J143" s="39">
        <v>1.55</v>
      </c>
      <c r="K143" s="37" t="s">
        <v>42</v>
      </c>
      <c r="L143" s="39">
        <v>1928</v>
      </c>
      <c r="M143" s="39">
        <v>1796</v>
      </c>
      <c r="N143" s="40"/>
      <c r="O143" s="39">
        <v>132</v>
      </c>
      <c r="BP143" s="33"/>
      <c r="BQ143" s="41" t="s">
        <v>325</v>
      </c>
    </row>
    <row r="144" spans="1:69" s="3" customFormat="1" ht="14.4" x14ac:dyDescent="0.3">
      <c r="A144" s="47"/>
      <c r="B144" s="48"/>
      <c r="C144" s="48"/>
      <c r="D144" s="48"/>
      <c r="E144" s="49" t="s">
        <v>3085</v>
      </c>
      <c r="F144" s="49"/>
      <c r="G144" s="50"/>
      <c r="H144" s="51"/>
      <c r="I144" s="17"/>
      <c r="J144" s="17"/>
      <c r="K144" s="17"/>
      <c r="L144" s="52">
        <v>1742</v>
      </c>
      <c r="M144" s="53"/>
      <c r="N144" s="53"/>
      <c r="O144" s="54"/>
      <c r="BP144" s="33"/>
      <c r="BQ144" s="41"/>
    </row>
    <row r="145" spans="1:69" s="3" customFormat="1" ht="14.4" x14ac:dyDescent="0.3">
      <c r="A145" s="47"/>
      <c r="B145" s="48"/>
      <c r="C145" s="48"/>
      <c r="D145" s="48"/>
      <c r="E145" s="49" t="s">
        <v>3086</v>
      </c>
      <c r="F145" s="49"/>
      <c r="G145" s="50"/>
      <c r="H145" s="51"/>
      <c r="I145" s="17"/>
      <c r="J145" s="17"/>
      <c r="K145" s="17"/>
      <c r="L145" s="52">
        <v>916</v>
      </c>
      <c r="M145" s="53"/>
      <c r="N145" s="53"/>
      <c r="O145" s="54"/>
      <c r="BP145" s="33"/>
      <c r="BQ145" s="41"/>
    </row>
    <row r="146" spans="1:69" s="3" customFormat="1" ht="14.4" x14ac:dyDescent="0.3">
      <c r="A146" s="47"/>
      <c r="B146" s="48"/>
      <c r="C146" s="48"/>
      <c r="D146" s="48"/>
      <c r="E146" s="49" t="s">
        <v>47</v>
      </c>
      <c r="F146" s="49"/>
      <c r="G146" s="50"/>
      <c r="H146" s="51"/>
      <c r="I146" s="17"/>
      <c r="J146" s="17"/>
      <c r="K146" s="17"/>
      <c r="L146" s="52">
        <v>4586</v>
      </c>
      <c r="M146" s="53"/>
      <c r="N146" s="53"/>
      <c r="O146" s="54"/>
      <c r="BP146" s="33"/>
      <c r="BQ146" s="41"/>
    </row>
    <row r="147" spans="1:69" s="3" customFormat="1" ht="61.2" x14ac:dyDescent="0.3">
      <c r="A147" s="35" t="s">
        <v>254</v>
      </c>
      <c r="B147" s="36" t="s">
        <v>1680</v>
      </c>
      <c r="C147" s="223" t="s">
        <v>2078</v>
      </c>
      <c r="D147" s="223"/>
      <c r="E147" s="223"/>
      <c r="F147" s="35" t="s">
        <v>437</v>
      </c>
      <c r="G147" s="55">
        <v>1</v>
      </c>
      <c r="H147" s="39">
        <v>814.25</v>
      </c>
      <c r="I147" s="39"/>
      <c r="J147" s="39">
        <v>814.25</v>
      </c>
      <c r="K147" s="37" t="s">
        <v>42</v>
      </c>
      <c r="L147" s="39">
        <v>6970</v>
      </c>
      <c r="M147" s="39"/>
      <c r="N147" s="40"/>
      <c r="O147" s="39">
        <v>6970</v>
      </c>
      <c r="BP147" s="33"/>
      <c r="BQ147" s="41" t="s">
        <v>2078</v>
      </c>
    </row>
    <row r="148" spans="1:69" s="3" customFormat="1" ht="61.2" x14ac:dyDescent="0.3">
      <c r="A148" s="35" t="s">
        <v>288</v>
      </c>
      <c r="B148" s="36" t="s">
        <v>3599</v>
      </c>
      <c r="C148" s="223" t="s">
        <v>2079</v>
      </c>
      <c r="D148" s="223"/>
      <c r="E148" s="223"/>
      <c r="F148" s="35" t="s">
        <v>437</v>
      </c>
      <c r="G148" s="55">
        <v>1</v>
      </c>
      <c r="H148" s="39">
        <v>181.62</v>
      </c>
      <c r="I148" s="39"/>
      <c r="J148" s="39">
        <v>181.62</v>
      </c>
      <c r="K148" s="37" t="s">
        <v>42</v>
      </c>
      <c r="L148" s="39">
        <v>1555</v>
      </c>
      <c r="M148" s="39"/>
      <c r="N148" s="40"/>
      <c r="O148" s="39">
        <v>1555</v>
      </c>
      <c r="BP148" s="33"/>
      <c r="BQ148" s="41" t="s">
        <v>2079</v>
      </c>
    </row>
    <row r="149" spans="1:69" s="3" customFormat="1" ht="61.2" x14ac:dyDescent="0.3">
      <c r="A149" s="35" t="s">
        <v>300</v>
      </c>
      <c r="B149" s="36" t="s">
        <v>1684</v>
      </c>
      <c r="C149" s="223" t="s">
        <v>2080</v>
      </c>
      <c r="D149" s="223"/>
      <c r="E149" s="223"/>
      <c r="F149" s="35" t="s">
        <v>437</v>
      </c>
      <c r="G149" s="55">
        <v>1</v>
      </c>
      <c r="H149" s="39">
        <v>2214.5700000000002</v>
      </c>
      <c r="I149" s="39"/>
      <c r="J149" s="39">
        <v>2214.5700000000002</v>
      </c>
      <c r="K149" s="37" t="s">
        <v>42</v>
      </c>
      <c r="L149" s="39">
        <v>18957</v>
      </c>
      <c r="M149" s="39"/>
      <c r="N149" s="40"/>
      <c r="O149" s="39">
        <v>18957</v>
      </c>
      <c r="BP149" s="33"/>
      <c r="BQ149" s="41" t="s">
        <v>2080</v>
      </c>
    </row>
    <row r="150" spans="1:69" s="3" customFormat="1" ht="14.4" x14ac:dyDescent="0.3">
      <c r="A150" s="228" t="s">
        <v>3600</v>
      </c>
      <c r="B150" s="229"/>
      <c r="C150" s="229"/>
      <c r="D150" s="229"/>
      <c r="E150" s="229"/>
      <c r="F150" s="229"/>
      <c r="G150" s="229"/>
      <c r="H150" s="229"/>
      <c r="I150" s="229"/>
      <c r="J150" s="229"/>
      <c r="K150" s="229"/>
      <c r="L150" s="229"/>
      <c r="M150" s="229"/>
      <c r="N150" s="229"/>
      <c r="O150" s="230"/>
      <c r="BP150" s="33" t="s">
        <v>3600</v>
      </c>
      <c r="BQ150" s="41"/>
    </row>
    <row r="151" spans="1:69" s="3" customFormat="1" ht="61.2" x14ac:dyDescent="0.3">
      <c r="A151" s="35" t="s">
        <v>309</v>
      </c>
      <c r="B151" s="36" t="s">
        <v>737</v>
      </c>
      <c r="C151" s="223" t="s">
        <v>738</v>
      </c>
      <c r="D151" s="223"/>
      <c r="E151" s="223"/>
      <c r="F151" s="35" t="s">
        <v>739</v>
      </c>
      <c r="G151" s="38">
        <v>3.8</v>
      </c>
      <c r="H151" s="39" t="s">
        <v>2146</v>
      </c>
      <c r="I151" s="39" t="s">
        <v>741</v>
      </c>
      <c r="J151" s="39">
        <v>43.08</v>
      </c>
      <c r="K151" s="37" t="s">
        <v>42</v>
      </c>
      <c r="L151" s="39">
        <v>22592</v>
      </c>
      <c r="M151" s="39">
        <v>17815</v>
      </c>
      <c r="N151" s="40" t="s">
        <v>3601</v>
      </c>
      <c r="O151" s="39">
        <v>1401</v>
      </c>
      <c r="BP151" s="33"/>
      <c r="BQ151" s="41" t="s">
        <v>738</v>
      </c>
    </row>
    <row r="152" spans="1:69" s="3" customFormat="1" ht="14.4" x14ac:dyDescent="0.3">
      <c r="A152" s="42"/>
      <c r="B152" s="43"/>
      <c r="C152" s="44" t="s">
        <v>3602</v>
      </c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6"/>
      <c r="BP152" s="33"/>
      <c r="BQ152" s="41"/>
    </row>
    <row r="153" spans="1:69" s="3" customFormat="1" ht="14.4" x14ac:dyDescent="0.3">
      <c r="A153" s="47"/>
      <c r="B153" s="48"/>
      <c r="C153" s="48"/>
      <c r="D153" s="48"/>
      <c r="E153" s="49" t="s">
        <v>3603</v>
      </c>
      <c r="F153" s="49"/>
      <c r="G153" s="50"/>
      <c r="H153" s="51"/>
      <c r="I153" s="17"/>
      <c r="J153" s="17"/>
      <c r="K153" s="17"/>
      <c r="L153" s="52">
        <v>17749</v>
      </c>
      <c r="M153" s="53"/>
      <c r="N153" s="53"/>
      <c r="O153" s="54"/>
      <c r="BP153" s="33"/>
      <c r="BQ153" s="41"/>
    </row>
    <row r="154" spans="1:69" s="3" customFormat="1" ht="14.4" x14ac:dyDescent="0.3">
      <c r="A154" s="47"/>
      <c r="B154" s="48"/>
      <c r="C154" s="48"/>
      <c r="D154" s="48"/>
      <c r="E154" s="49" t="s">
        <v>3604</v>
      </c>
      <c r="F154" s="49"/>
      <c r="G154" s="50"/>
      <c r="H154" s="51"/>
      <c r="I154" s="17"/>
      <c r="J154" s="17"/>
      <c r="K154" s="17"/>
      <c r="L154" s="52">
        <v>9332</v>
      </c>
      <c r="M154" s="53"/>
      <c r="N154" s="53"/>
      <c r="O154" s="54"/>
      <c r="BP154" s="33"/>
      <c r="BQ154" s="41"/>
    </row>
    <row r="155" spans="1:69" s="3" customFormat="1" ht="14.4" x14ac:dyDescent="0.3">
      <c r="A155" s="47"/>
      <c r="B155" s="48"/>
      <c r="C155" s="48"/>
      <c r="D155" s="48"/>
      <c r="E155" s="49" t="s">
        <v>47</v>
      </c>
      <c r="F155" s="49"/>
      <c r="G155" s="50"/>
      <c r="H155" s="51"/>
      <c r="I155" s="17"/>
      <c r="J155" s="17"/>
      <c r="K155" s="17"/>
      <c r="L155" s="52">
        <v>49673</v>
      </c>
      <c r="M155" s="53"/>
      <c r="N155" s="53"/>
      <c r="O155" s="54"/>
      <c r="BP155" s="33"/>
      <c r="BQ155" s="41"/>
    </row>
    <row r="156" spans="1:69" s="3" customFormat="1" ht="61.2" x14ac:dyDescent="0.3">
      <c r="A156" s="35" t="s">
        <v>323</v>
      </c>
      <c r="B156" s="36" t="s">
        <v>2699</v>
      </c>
      <c r="C156" s="223" t="s">
        <v>2149</v>
      </c>
      <c r="D156" s="223"/>
      <c r="E156" s="223"/>
      <c r="F156" s="35" t="s">
        <v>265</v>
      </c>
      <c r="G156" s="55">
        <v>459</v>
      </c>
      <c r="H156" s="39">
        <v>23.04</v>
      </c>
      <c r="I156" s="39"/>
      <c r="J156" s="39">
        <v>23.04</v>
      </c>
      <c r="K156" s="37" t="s">
        <v>42</v>
      </c>
      <c r="L156" s="39">
        <v>90525</v>
      </c>
      <c r="M156" s="39"/>
      <c r="N156" s="40"/>
      <c r="O156" s="39">
        <v>90525</v>
      </c>
      <c r="BP156" s="33"/>
      <c r="BQ156" s="41" t="s">
        <v>2149</v>
      </c>
    </row>
    <row r="157" spans="1:69" s="3" customFormat="1" ht="14.4" x14ac:dyDescent="0.3">
      <c r="A157" s="42"/>
      <c r="B157" s="43"/>
      <c r="C157" s="44" t="s">
        <v>3605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</row>
    <row r="158" spans="1:69" s="3" customFormat="1" ht="61.2" x14ac:dyDescent="0.3">
      <c r="A158" s="35" t="s">
        <v>331</v>
      </c>
      <c r="B158" s="36" t="s">
        <v>2168</v>
      </c>
      <c r="C158" s="223" t="s">
        <v>2181</v>
      </c>
      <c r="D158" s="223"/>
      <c r="E158" s="223"/>
      <c r="F158" s="35" t="s">
        <v>437</v>
      </c>
      <c r="G158" s="55">
        <v>24</v>
      </c>
      <c r="H158" s="39">
        <v>67.52</v>
      </c>
      <c r="I158" s="39"/>
      <c r="J158" s="39">
        <v>67.52</v>
      </c>
      <c r="K158" s="37" t="s">
        <v>42</v>
      </c>
      <c r="L158" s="39">
        <v>13871</v>
      </c>
      <c r="M158" s="39"/>
      <c r="N158" s="40"/>
      <c r="O158" s="39">
        <v>13871</v>
      </c>
      <c r="BP158" s="33"/>
      <c r="BQ158" s="41" t="s">
        <v>2181</v>
      </c>
    </row>
    <row r="159" spans="1:69" s="3" customFormat="1" ht="61.2" x14ac:dyDescent="0.3">
      <c r="A159" s="35" t="s">
        <v>335</v>
      </c>
      <c r="B159" s="36" t="s">
        <v>2232</v>
      </c>
      <c r="C159" s="223" t="s">
        <v>2233</v>
      </c>
      <c r="D159" s="223"/>
      <c r="E159" s="223"/>
      <c r="F159" s="35" t="s">
        <v>739</v>
      </c>
      <c r="G159" s="38">
        <v>0.7</v>
      </c>
      <c r="H159" s="39" t="s">
        <v>2234</v>
      </c>
      <c r="I159" s="39" t="s">
        <v>2235</v>
      </c>
      <c r="J159" s="39">
        <v>422.51</v>
      </c>
      <c r="K159" s="37" t="s">
        <v>42</v>
      </c>
      <c r="L159" s="39">
        <v>23261</v>
      </c>
      <c r="M159" s="39">
        <v>4525</v>
      </c>
      <c r="N159" s="40" t="s">
        <v>3606</v>
      </c>
      <c r="O159" s="39">
        <v>2532</v>
      </c>
      <c r="BP159" s="33"/>
      <c r="BQ159" s="41" t="s">
        <v>2233</v>
      </c>
    </row>
    <row r="160" spans="1:69" s="3" customFormat="1" ht="14.4" x14ac:dyDescent="0.3">
      <c r="A160" s="42"/>
      <c r="B160" s="43"/>
      <c r="C160" s="44" t="s">
        <v>1752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3607</v>
      </c>
      <c r="F161" s="49"/>
      <c r="G161" s="50"/>
      <c r="H161" s="51"/>
      <c r="I161" s="17"/>
      <c r="J161" s="17"/>
      <c r="K161" s="17"/>
      <c r="L161" s="52">
        <v>9068</v>
      </c>
      <c r="M161" s="53"/>
      <c r="N161" s="53"/>
      <c r="O161" s="54"/>
      <c r="BP161" s="33"/>
      <c r="BQ161" s="41"/>
    </row>
    <row r="162" spans="1:69" s="3" customFormat="1" ht="14.4" x14ac:dyDescent="0.3">
      <c r="A162" s="47"/>
      <c r="B162" s="48"/>
      <c r="C162" s="48"/>
      <c r="D162" s="48"/>
      <c r="E162" s="49" t="s">
        <v>3608</v>
      </c>
      <c r="F162" s="49"/>
      <c r="G162" s="50"/>
      <c r="H162" s="51"/>
      <c r="I162" s="17"/>
      <c r="J162" s="17"/>
      <c r="K162" s="17"/>
      <c r="L162" s="52">
        <v>4767</v>
      </c>
      <c r="M162" s="53"/>
      <c r="N162" s="53"/>
      <c r="O162" s="54"/>
      <c r="BP162" s="33"/>
      <c r="BQ162" s="41"/>
    </row>
    <row r="163" spans="1:69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37096</v>
      </c>
      <c r="M163" s="53"/>
      <c r="N163" s="53"/>
      <c r="O163" s="54"/>
      <c r="BP163" s="33"/>
      <c r="BQ163" s="41"/>
    </row>
    <row r="164" spans="1:69" s="3" customFormat="1" ht="61.2" x14ac:dyDescent="0.3">
      <c r="A164" s="35" t="s">
        <v>339</v>
      </c>
      <c r="B164" s="36" t="s">
        <v>2237</v>
      </c>
      <c r="C164" s="223" t="s">
        <v>2705</v>
      </c>
      <c r="D164" s="223"/>
      <c r="E164" s="223"/>
      <c r="F164" s="35" t="s">
        <v>265</v>
      </c>
      <c r="G164" s="38">
        <v>72.099999999999994</v>
      </c>
      <c r="H164" s="39">
        <v>1.24</v>
      </c>
      <c r="I164" s="39"/>
      <c r="J164" s="39">
        <v>1.24</v>
      </c>
      <c r="K164" s="37" t="s">
        <v>42</v>
      </c>
      <c r="L164" s="39">
        <v>765</v>
      </c>
      <c r="M164" s="39"/>
      <c r="N164" s="40"/>
      <c r="O164" s="39">
        <v>765</v>
      </c>
      <c r="BP164" s="33"/>
      <c r="BQ164" s="41" t="s">
        <v>2705</v>
      </c>
    </row>
    <row r="165" spans="1:69" s="3" customFormat="1" ht="14.4" x14ac:dyDescent="0.3">
      <c r="A165" s="42"/>
      <c r="B165" s="43"/>
      <c r="C165" s="44" t="s">
        <v>2880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</row>
    <row r="166" spans="1:69" s="3" customFormat="1" ht="61.2" x14ac:dyDescent="0.3">
      <c r="A166" s="35" t="s">
        <v>342</v>
      </c>
      <c r="B166" s="36" t="s">
        <v>2240</v>
      </c>
      <c r="C166" s="223" t="s">
        <v>2241</v>
      </c>
      <c r="D166" s="223"/>
      <c r="E166" s="223"/>
      <c r="F166" s="35" t="s">
        <v>437</v>
      </c>
      <c r="G166" s="55">
        <v>12</v>
      </c>
      <c r="H166" s="39">
        <v>0.41</v>
      </c>
      <c r="I166" s="39"/>
      <c r="J166" s="39">
        <v>0.41</v>
      </c>
      <c r="K166" s="37" t="s">
        <v>42</v>
      </c>
      <c r="L166" s="39">
        <v>42</v>
      </c>
      <c r="M166" s="39"/>
      <c r="N166" s="40"/>
      <c r="O166" s="39">
        <v>42</v>
      </c>
      <c r="BP166" s="33"/>
      <c r="BQ166" s="41" t="s">
        <v>2241</v>
      </c>
    </row>
    <row r="167" spans="1:69" s="3" customFormat="1" ht="61.2" x14ac:dyDescent="0.3">
      <c r="A167" s="35" t="s">
        <v>350</v>
      </c>
      <c r="B167" s="36" t="s">
        <v>2240</v>
      </c>
      <c r="C167" s="223" t="s">
        <v>2243</v>
      </c>
      <c r="D167" s="223"/>
      <c r="E167" s="223"/>
      <c r="F167" s="35" t="s">
        <v>437</v>
      </c>
      <c r="G167" s="55">
        <v>12</v>
      </c>
      <c r="H167" s="39">
        <v>0.88</v>
      </c>
      <c r="I167" s="39"/>
      <c r="J167" s="39">
        <v>0.88</v>
      </c>
      <c r="K167" s="37" t="s">
        <v>42</v>
      </c>
      <c r="L167" s="39">
        <v>90</v>
      </c>
      <c r="M167" s="39"/>
      <c r="N167" s="40"/>
      <c r="O167" s="39">
        <v>90</v>
      </c>
      <c r="BP167" s="33"/>
      <c r="BQ167" s="41" t="s">
        <v>2243</v>
      </c>
    </row>
    <row r="168" spans="1:69" s="3" customFormat="1" ht="61.2" x14ac:dyDescent="0.3">
      <c r="A168" s="35" t="s">
        <v>353</v>
      </c>
      <c r="B168" s="36" t="s">
        <v>2212</v>
      </c>
      <c r="C168" s="223" t="s">
        <v>2213</v>
      </c>
      <c r="D168" s="223"/>
      <c r="E168" s="223"/>
      <c r="F168" s="35" t="s">
        <v>437</v>
      </c>
      <c r="G168" s="55">
        <v>140</v>
      </c>
      <c r="H168" s="39">
        <v>2.74</v>
      </c>
      <c r="I168" s="39"/>
      <c r="J168" s="39">
        <v>2.74</v>
      </c>
      <c r="K168" s="37" t="s">
        <v>42</v>
      </c>
      <c r="L168" s="39">
        <v>3284</v>
      </c>
      <c r="M168" s="39"/>
      <c r="N168" s="40"/>
      <c r="O168" s="39">
        <v>3284</v>
      </c>
      <c r="BP168" s="33"/>
      <c r="BQ168" s="41" t="s">
        <v>2213</v>
      </c>
    </row>
    <row r="169" spans="1:69" s="3" customFormat="1" ht="61.2" x14ac:dyDescent="0.3">
      <c r="A169" s="35" t="s">
        <v>355</v>
      </c>
      <c r="B169" s="36" t="s">
        <v>2212</v>
      </c>
      <c r="C169" s="223" t="s">
        <v>2215</v>
      </c>
      <c r="D169" s="223"/>
      <c r="E169" s="223"/>
      <c r="F169" s="35" t="s">
        <v>437</v>
      </c>
      <c r="G169" s="55">
        <v>24</v>
      </c>
      <c r="H169" s="39">
        <v>3.52</v>
      </c>
      <c r="I169" s="39"/>
      <c r="J169" s="39">
        <v>3.52</v>
      </c>
      <c r="K169" s="37" t="s">
        <v>42</v>
      </c>
      <c r="L169" s="39">
        <v>723</v>
      </c>
      <c r="M169" s="39"/>
      <c r="N169" s="40"/>
      <c r="O169" s="39">
        <v>723</v>
      </c>
      <c r="BP169" s="33"/>
      <c r="BQ169" s="41" t="s">
        <v>2215</v>
      </c>
    </row>
    <row r="170" spans="1:69" s="3" customFormat="1" ht="61.2" x14ac:dyDescent="0.3">
      <c r="A170" s="35" t="s">
        <v>363</v>
      </c>
      <c r="B170" s="36" t="s">
        <v>2225</v>
      </c>
      <c r="C170" s="223" t="s">
        <v>2226</v>
      </c>
      <c r="D170" s="223"/>
      <c r="E170" s="223"/>
      <c r="F170" s="35" t="s">
        <v>265</v>
      </c>
      <c r="G170" s="55">
        <v>340</v>
      </c>
      <c r="H170" s="39">
        <v>25.52</v>
      </c>
      <c r="I170" s="39"/>
      <c r="J170" s="39">
        <v>25.52</v>
      </c>
      <c r="K170" s="37" t="s">
        <v>42</v>
      </c>
      <c r="L170" s="39">
        <v>74273</v>
      </c>
      <c r="M170" s="39"/>
      <c r="N170" s="40"/>
      <c r="O170" s="39">
        <v>74273</v>
      </c>
      <c r="BP170" s="33"/>
      <c r="BQ170" s="41" t="s">
        <v>2226</v>
      </c>
    </row>
    <row r="171" spans="1:69" s="3" customFormat="1" ht="61.2" x14ac:dyDescent="0.3">
      <c r="A171" s="35" t="s">
        <v>1410</v>
      </c>
      <c r="B171" s="36" t="s">
        <v>2222</v>
      </c>
      <c r="C171" s="223" t="s">
        <v>2223</v>
      </c>
      <c r="D171" s="223"/>
      <c r="E171" s="223"/>
      <c r="F171" s="35" t="s">
        <v>437</v>
      </c>
      <c r="G171" s="55">
        <v>680</v>
      </c>
      <c r="H171" s="39">
        <v>0.2</v>
      </c>
      <c r="I171" s="39"/>
      <c r="J171" s="39">
        <v>0.2</v>
      </c>
      <c r="K171" s="37" t="s">
        <v>42</v>
      </c>
      <c r="L171" s="39">
        <v>1164</v>
      </c>
      <c r="M171" s="39"/>
      <c r="N171" s="40"/>
      <c r="O171" s="39">
        <v>1164</v>
      </c>
      <c r="BP171" s="33"/>
      <c r="BQ171" s="41" t="s">
        <v>2223</v>
      </c>
    </row>
    <row r="172" spans="1:69" s="3" customFormat="1" ht="61.2" x14ac:dyDescent="0.3">
      <c r="A172" s="35" t="s">
        <v>371</v>
      </c>
      <c r="B172" s="36" t="s">
        <v>324</v>
      </c>
      <c r="C172" s="223" t="s">
        <v>325</v>
      </c>
      <c r="D172" s="223"/>
      <c r="E172" s="223"/>
      <c r="F172" s="35" t="s">
        <v>326</v>
      </c>
      <c r="G172" s="55">
        <v>4</v>
      </c>
      <c r="H172" s="39" t="s">
        <v>1438</v>
      </c>
      <c r="I172" s="39"/>
      <c r="J172" s="39">
        <v>1.55</v>
      </c>
      <c r="K172" s="37" t="s">
        <v>42</v>
      </c>
      <c r="L172" s="39">
        <v>771</v>
      </c>
      <c r="M172" s="39">
        <v>718</v>
      </c>
      <c r="N172" s="40"/>
      <c r="O172" s="39">
        <v>53</v>
      </c>
      <c r="BP172" s="33"/>
      <c r="BQ172" s="41" t="s">
        <v>325</v>
      </c>
    </row>
    <row r="173" spans="1:69" s="3" customFormat="1" ht="14.4" x14ac:dyDescent="0.3">
      <c r="A173" s="47"/>
      <c r="B173" s="48"/>
      <c r="C173" s="48"/>
      <c r="D173" s="48"/>
      <c r="E173" s="49" t="s">
        <v>3093</v>
      </c>
      <c r="F173" s="49"/>
      <c r="G173" s="50"/>
      <c r="H173" s="51"/>
      <c r="I173" s="17"/>
      <c r="J173" s="17"/>
      <c r="K173" s="17"/>
      <c r="L173" s="52">
        <v>696</v>
      </c>
      <c r="M173" s="53"/>
      <c r="N173" s="53"/>
      <c r="O173" s="54"/>
      <c r="BP173" s="33"/>
      <c r="BQ173" s="41"/>
    </row>
    <row r="174" spans="1:69" s="3" customFormat="1" ht="14.4" x14ac:dyDescent="0.3">
      <c r="A174" s="47"/>
      <c r="B174" s="48"/>
      <c r="C174" s="48"/>
      <c r="D174" s="48"/>
      <c r="E174" s="49" t="s">
        <v>3094</v>
      </c>
      <c r="F174" s="49"/>
      <c r="G174" s="50"/>
      <c r="H174" s="51"/>
      <c r="I174" s="17"/>
      <c r="J174" s="17"/>
      <c r="K174" s="17"/>
      <c r="L174" s="52">
        <v>366</v>
      </c>
      <c r="M174" s="53"/>
      <c r="N174" s="53"/>
      <c r="O174" s="54"/>
      <c r="BP174" s="33"/>
      <c r="BQ174" s="41"/>
    </row>
    <row r="175" spans="1:69" s="3" customFormat="1" ht="14.4" x14ac:dyDescent="0.3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1833</v>
      </c>
      <c r="M175" s="53"/>
      <c r="N175" s="53"/>
      <c r="O175" s="54"/>
      <c r="BP175" s="33"/>
      <c r="BQ175" s="41"/>
    </row>
    <row r="176" spans="1:69" s="3" customFormat="1" ht="61.2" x14ac:dyDescent="0.3">
      <c r="A176" s="35" t="s">
        <v>381</v>
      </c>
      <c r="B176" s="36" t="s">
        <v>2453</v>
      </c>
      <c r="C176" s="223" t="s">
        <v>2454</v>
      </c>
      <c r="D176" s="223"/>
      <c r="E176" s="223"/>
      <c r="F176" s="35" t="s">
        <v>437</v>
      </c>
      <c r="G176" s="55">
        <v>4</v>
      </c>
      <c r="H176" s="39">
        <v>56.6</v>
      </c>
      <c r="I176" s="39"/>
      <c r="J176" s="39">
        <v>56.6</v>
      </c>
      <c r="K176" s="37" t="s">
        <v>42</v>
      </c>
      <c r="L176" s="39">
        <v>1938</v>
      </c>
      <c r="M176" s="39"/>
      <c r="N176" s="40"/>
      <c r="O176" s="39">
        <v>1938</v>
      </c>
      <c r="BP176" s="33"/>
      <c r="BQ176" s="41" t="s">
        <v>2454</v>
      </c>
    </row>
    <row r="177" spans="1:69" s="3" customFormat="1" ht="14.4" x14ac:dyDescent="0.3">
      <c r="A177" s="228" t="s">
        <v>2081</v>
      </c>
      <c r="B177" s="229"/>
      <c r="C177" s="229"/>
      <c r="D177" s="229"/>
      <c r="E177" s="229"/>
      <c r="F177" s="229"/>
      <c r="G177" s="229"/>
      <c r="H177" s="229"/>
      <c r="I177" s="229"/>
      <c r="J177" s="229"/>
      <c r="K177" s="229"/>
      <c r="L177" s="229"/>
      <c r="M177" s="229"/>
      <c r="N177" s="229"/>
      <c r="O177" s="230"/>
      <c r="BP177" s="33" t="s">
        <v>2081</v>
      </c>
      <c r="BQ177" s="41"/>
    </row>
    <row r="178" spans="1:69" s="3" customFormat="1" ht="61.2" x14ac:dyDescent="0.3">
      <c r="A178" s="35" t="s">
        <v>384</v>
      </c>
      <c r="B178" s="36" t="s">
        <v>372</v>
      </c>
      <c r="C178" s="223" t="s">
        <v>373</v>
      </c>
      <c r="D178" s="223"/>
      <c r="E178" s="223"/>
      <c r="F178" s="35" t="s">
        <v>374</v>
      </c>
      <c r="G178" s="57">
        <v>1.137694</v>
      </c>
      <c r="H178" s="39" t="s">
        <v>1696</v>
      </c>
      <c r="I178" s="39" t="s">
        <v>376</v>
      </c>
      <c r="J178" s="39">
        <v>57.29</v>
      </c>
      <c r="K178" s="37" t="s">
        <v>42</v>
      </c>
      <c r="L178" s="39">
        <v>36671</v>
      </c>
      <c r="M178" s="39">
        <v>29800</v>
      </c>
      <c r="N178" s="40" t="s">
        <v>3609</v>
      </c>
      <c r="O178" s="39">
        <v>558</v>
      </c>
      <c r="BP178" s="33"/>
      <c r="BQ178" s="41" t="s">
        <v>373</v>
      </c>
    </row>
    <row r="179" spans="1:69" s="3" customFormat="1" ht="14.4" x14ac:dyDescent="0.3">
      <c r="A179" s="42"/>
      <c r="B179" s="43"/>
      <c r="C179" s="44" t="s">
        <v>3610</v>
      </c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6"/>
      <c r="BP179" s="33"/>
      <c r="BQ179" s="41"/>
    </row>
    <row r="180" spans="1:69" s="3" customFormat="1" ht="14.4" x14ac:dyDescent="0.3">
      <c r="A180" s="47"/>
      <c r="B180" s="48"/>
      <c r="C180" s="48"/>
      <c r="D180" s="48"/>
      <c r="E180" s="49" t="s">
        <v>3611</v>
      </c>
      <c r="F180" s="49"/>
      <c r="G180" s="50"/>
      <c r="H180" s="51"/>
      <c r="I180" s="17"/>
      <c r="J180" s="17"/>
      <c r="K180" s="17"/>
      <c r="L180" s="52">
        <v>29783</v>
      </c>
      <c r="M180" s="53"/>
      <c r="N180" s="53"/>
      <c r="O180" s="54"/>
      <c r="BP180" s="33"/>
      <c r="BQ180" s="41"/>
    </row>
    <row r="181" spans="1:69" s="3" customFormat="1" ht="14.4" x14ac:dyDescent="0.3">
      <c r="A181" s="47"/>
      <c r="B181" s="48"/>
      <c r="C181" s="48"/>
      <c r="D181" s="48"/>
      <c r="E181" s="49" t="s">
        <v>3612</v>
      </c>
      <c r="F181" s="49"/>
      <c r="G181" s="50"/>
      <c r="H181" s="51"/>
      <c r="I181" s="17"/>
      <c r="J181" s="17"/>
      <c r="K181" s="17"/>
      <c r="L181" s="52">
        <v>15659</v>
      </c>
      <c r="M181" s="53"/>
      <c r="N181" s="53"/>
      <c r="O181" s="54"/>
      <c r="BP181" s="33"/>
      <c r="BQ181" s="41"/>
    </row>
    <row r="182" spans="1:69" s="3" customFormat="1" ht="14.4" x14ac:dyDescent="0.3">
      <c r="A182" s="47"/>
      <c r="B182" s="48"/>
      <c r="C182" s="48"/>
      <c r="D182" s="48"/>
      <c r="E182" s="49" t="s">
        <v>47</v>
      </c>
      <c r="F182" s="49"/>
      <c r="G182" s="50"/>
      <c r="H182" s="51"/>
      <c r="I182" s="17"/>
      <c r="J182" s="17"/>
      <c r="K182" s="17"/>
      <c r="L182" s="52">
        <v>82113</v>
      </c>
      <c r="M182" s="53"/>
      <c r="N182" s="53"/>
      <c r="O182" s="54"/>
      <c r="BP182" s="33"/>
      <c r="BQ182" s="41"/>
    </row>
    <row r="183" spans="1:69" s="3" customFormat="1" ht="61.2" x14ac:dyDescent="0.3">
      <c r="A183" s="35" t="s">
        <v>386</v>
      </c>
      <c r="B183" s="36" t="s">
        <v>1701</v>
      </c>
      <c r="C183" s="223" t="s">
        <v>3613</v>
      </c>
      <c r="D183" s="223"/>
      <c r="E183" s="223"/>
      <c r="F183" s="35" t="s">
        <v>265</v>
      </c>
      <c r="G183" s="55">
        <v>27</v>
      </c>
      <c r="H183" s="39">
        <v>2143.1</v>
      </c>
      <c r="I183" s="39"/>
      <c r="J183" s="39">
        <v>2143.1</v>
      </c>
      <c r="K183" s="37" t="s">
        <v>42</v>
      </c>
      <c r="L183" s="39">
        <v>495313</v>
      </c>
      <c r="M183" s="39"/>
      <c r="N183" s="40"/>
      <c r="O183" s="39">
        <v>495313</v>
      </c>
      <c r="BP183" s="33"/>
      <c r="BQ183" s="41" t="s">
        <v>3613</v>
      </c>
    </row>
    <row r="184" spans="1:69" s="3" customFormat="1" ht="14.4" x14ac:dyDescent="0.3">
      <c r="A184" s="42"/>
      <c r="B184" s="43"/>
      <c r="C184" s="44" t="s">
        <v>2465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</row>
    <row r="185" spans="1:69" s="3" customFormat="1" ht="61.2" x14ac:dyDescent="0.3">
      <c r="A185" s="35" t="s">
        <v>388</v>
      </c>
      <c r="B185" s="36" t="s">
        <v>1701</v>
      </c>
      <c r="C185" s="223" t="s">
        <v>3614</v>
      </c>
      <c r="D185" s="223"/>
      <c r="E185" s="223"/>
      <c r="F185" s="35" t="s">
        <v>437</v>
      </c>
      <c r="G185" s="55">
        <v>55</v>
      </c>
      <c r="H185" s="39">
        <v>116.71</v>
      </c>
      <c r="I185" s="39"/>
      <c r="J185" s="39">
        <v>116.71</v>
      </c>
      <c r="K185" s="37" t="s">
        <v>42</v>
      </c>
      <c r="L185" s="39">
        <v>54947</v>
      </c>
      <c r="M185" s="39"/>
      <c r="N185" s="40"/>
      <c r="O185" s="39">
        <v>54947</v>
      </c>
      <c r="BP185" s="33"/>
      <c r="BQ185" s="41" t="s">
        <v>3614</v>
      </c>
    </row>
    <row r="186" spans="1:69" s="3" customFormat="1" ht="61.2" x14ac:dyDescent="0.3">
      <c r="A186" s="35" t="s">
        <v>391</v>
      </c>
      <c r="B186" s="36" t="s">
        <v>1701</v>
      </c>
      <c r="C186" s="223" t="s">
        <v>3615</v>
      </c>
      <c r="D186" s="223"/>
      <c r="E186" s="223"/>
      <c r="F186" s="35" t="s">
        <v>437</v>
      </c>
      <c r="G186" s="55">
        <v>5</v>
      </c>
      <c r="H186" s="39">
        <v>52.35</v>
      </c>
      <c r="I186" s="39"/>
      <c r="J186" s="39">
        <v>52.35</v>
      </c>
      <c r="K186" s="37" t="s">
        <v>42</v>
      </c>
      <c r="L186" s="39">
        <v>2241</v>
      </c>
      <c r="M186" s="39"/>
      <c r="N186" s="40"/>
      <c r="O186" s="39">
        <v>2241</v>
      </c>
      <c r="BP186" s="33"/>
      <c r="BQ186" s="41" t="s">
        <v>3615</v>
      </c>
    </row>
    <row r="187" spans="1:69" s="3" customFormat="1" ht="61.2" x14ac:dyDescent="0.3">
      <c r="A187" s="35" t="s">
        <v>393</v>
      </c>
      <c r="B187" s="36" t="s">
        <v>1701</v>
      </c>
      <c r="C187" s="223" t="s">
        <v>3616</v>
      </c>
      <c r="D187" s="223"/>
      <c r="E187" s="223"/>
      <c r="F187" s="35" t="s">
        <v>437</v>
      </c>
      <c r="G187" s="55">
        <v>5</v>
      </c>
      <c r="H187" s="39">
        <v>154.41999999999999</v>
      </c>
      <c r="I187" s="39"/>
      <c r="J187" s="39">
        <v>154.41999999999999</v>
      </c>
      <c r="K187" s="37" t="s">
        <v>42</v>
      </c>
      <c r="L187" s="39">
        <v>6609</v>
      </c>
      <c r="M187" s="39"/>
      <c r="N187" s="40"/>
      <c r="O187" s="39">
        <v>6609</v>
      </c>
      <c r="BP187" s="33"/>
      <c r="BQ187" s="41" t="s">
        <v>3616</v>
      </c>
    </row>
    <row r="188" spans="1:69" s="3" customFormat="1" ht="61.2" x14ac:dyDescent="0.3">
      <c r="A188" s="35" t="s">
        <v>395</v>
      </c>
      <c r="B188" s="36" t="s">
        <v>1715</v>
      </c>
      <c r="C188" s="223" t="s">
        <v>3617</v>
      </c>
      <c r="D188" s="223"/>
      <c r="E188" s="223"/>
      <c r="F188" s="35" t="s">
        <v>437</v>
      </c>
      <c r="G188" s="55">
        <v>54</v>
      </c>
      <c r="H188" s="39">
        <v>291.27</v>
      </c>
      <c r="I188" s="39"/>
      <c r="J188" s="39">
        <v>291.27</v>
      </c>
      <c r="K188" s="37" t="s">
        <v>42</v>
      </c>
      <c r="L188" s="39">
        <v>134637</v>
      </c>
      <c r="M188" s="39"/>
      <c r="N188" s="40"/>
      <c r="O188" s="39">
        <v>134637</v>
      </c>
      <c r="BP188" s="33"/>
      <c r="BQ188" s="41" t="s">
        <v>3617</v>
      </c>
    </row>
    <row r="189" spans="1:69" s="3" customFormat="1" ht="61.2" x14ac:dyDescent="0.3">
      <c r="A189" s="35" t="s">
        <v>397</v>
      </c>
      <c r="B189" s="36" t="s">
        <v>1791</v>
      </c>
      <c r="C189" s="223" t="s">
        <v>3618</v>
      </c>
      <c r="D189" s="223"/>
      <c r="E189" s="223"/>
      <c r="F189" s="35" t="s">
        <v>437</v>
      </c>
      <c r="G189" s="55">
        <v>108</v>
      </c>
      <c r="H189" s="39">
        <v>8.49</v>
      </c>
      <c r="I189" s="39"/>
      <c r="J189" s="39">
        <v>8.49</v>
      </c>
      <c r="K189" s="37" t="s">
        <v>42</v>
      </c>
      <c r="L189" s="39">
        <v>7849</v>
      </c>
      <c r="M189" s="39"/>
      <c r="N189" s="40"/>
      <c r="O189" s="39">
        <v>7849</v>
      </c>
      <c r="BP189" s="33"/>
      <c r="BQ189" s="41" t="s">
        <v>3618</v>
      </c>
    </row>
    <row r="190" spans="1:69" s="3" customFormat="1" ht="61.2" x14ac:dyDescent="0.3">
      <c r="A190" s="35" t="s">
        <v>399</v>
      </c>
      <c r="B190" s="36" t="s">
        <v>1776</v>
      </c>
      <c r="C190" s="223" t="s">
        <v>2951</v>
      </c>
      <c r="D190" s="223"/>
      <c r="E190" s="223"/>
      <c r="F190" s="35" t="s">
        <v>437</v>
      </c>
      <c r="G190" s="55">
        <v>733</v>
      </c>
      <c r="H190" s="39">
        <v>4.1500000000000004</v>
      </c>
      <c r="I190" s="39"/>
      <c r="J190" s="39">
        <v>4.1500000000000004</v>
      </c>
      <c r="K190" s="37" t="s">
        <v>42</v>
      </c>
      <c r="L190" s="39">
        <v>26039</v>
      </c>
      <c r="M190" s="39"/>
      <c r="N190" s="40"/>
      <c r="O190" s="39">
        <v>26039</v>
      </c>
      <c r="BP190" s="33"/>
      <c r="BQ190" s="41" t="s">
        <v>2951</v>
      </c>
    </row>
    <row r="191" spans="1:69" s="3" customFormat="1" ht="61.2" x14ac:dyDescent="0.3">
      <c r="A191" s="35" t="s">
        <v>401</v>
      </c>
      <c r="B191" s="36" t="s">
        <v>1778</v>
      </c>
      <c r="C191" s="223" t="s">
        <v>3008</v>
      </c>
      <c r="D191" s="223"/>
      <c r="E191" s="223"/>
      <c r="F191" s="35" t="s">
        <v>437</v>
      </c>
      <c r="G191" s="55">
        <v>733</v>
      </c>
      <c r="H191" s="39">
        <v>1.17</v>
      </c>
      <c r="I191" s="39"/>
      <c r="J191" s="39">
        <v>1.17</v>
      </c>
      <c r="K191" s="37" t="s">
        <v>42</v>
      </c>
      <c r="L191" s="39">
        <v>7341</v>
      </c>
      <c r="M191" s="39"/>
      <c r="N191" s="40"/>
      <c r="O191" s="39">
        <v>7341</v>
      </c>
      <c r="BP191" s="33"/>
      <c r="BQ191" s="41" t="s">
        <v>3008</v>
      </c>
    </row>
    <row r="192" spans="1:69" s="3" customFormat="1" ht="61.2" x14ac:dyDescent="0.3">
      <c r="A192" s="35" t="s">
        <v>403</v>
      </c>
      <c r="B192" s="36" t="s">
        <v>1780</v>
      </c>
      <c r="C192" s="223" t="s">
        <v>2953</v>
      </c>
      <c r="D192" s="223"/>
      <c r="E192" s="223"/>
      <c r="F192" s="35" t="s">
        <v>437</v>
      </c>
      <c r="G192" s="55">
        <v>733</v>
      </c>
      <c r="H192" s="39">
        <v>0.34</v>
      </c>
      <c r="I192" s="39"/>
      <c r="J192" s="39">
        <v>0.34</v>
      </c>
      <c r="K192" s="37" t="s">
        <v>42</v>
      </c>
      <c r="L192" s="39">
        <v>2133</v>
      </c>
      <c r="M192" s="39"/>
      <c r="N192" s="40"/>
      <c r="O192" s="39">
        <v>2133</v>
      </c>
      <c r="BP192" s="33"/>
      <c r="BQ192" s="41" t="s">
        <v>2953</v>
      </c>
    </row>
    <row r="193" spans="1:69" s="3" customFormat="1" ht="61.2" x14ac:dyDescent="0.3">
      <c r="A193" s="35" t="s">
        <v>405</v>
      </c>
      <c r="B193" s="36" t="s">
        <v>1776</v>
      </c>
      <c r="C193" s="223" t="s">
        <v>2954</v>
      </c>
      <c r="D193" s="223"/>
      <c r="E193" s="223"/>
      <c r="F193" s="35" t="s">
        <v>437</v>
      </c>
      <c r="G193" s="55">
        <v>108</v>
      </c>
      <c r="H193" s="39">
        <v>318.12</v>
      </c>
      <c r="I193" s="39"/>
      <c r="J193" s="39">
        <v>318.12</v>
      </c>
      <c r="K193" s="37" t="s">
        <v>42</v>
      </c>
      <c r="L193" s="39">
        <v>294096</v>
      </c>
      <c r="M193" s="39"/>
      <c r="N193" s="40"/>
      <c r="O193" s="39">
        <v>294096</v>
      </c>
      <c r="BP193" s="33"/>
      <c r="BQ193" s="41" t="s">
        <v>2954</v>
      </c>
    </row>
    <row r="194" spans="1:69" s="3" customFormat="1" ht="61.2" x14ac:dyDescent="0.3">
      <c r="A194" s="35" t="s">
        <v>407</v>
      </c>
      <c r="B194" s="36" t="s">
        <v>1778</v>
      </c>
      <c r="C194" s="223" t="s">
        <v>2955</v>
      </c>
      <c r="D194" s="223"/>
      <c r="E194" s="223"/>
      <c r="F194" s="35" t="s">
        <v>437</v>
      </c>
      <c r="G194" s="55">
        <v>108</v>
      </c>
      <c r="H194" s="39">
        <v>85.17</v>
      </c>
      <c r="I194" s="39"/>
      <c r="J194" s="39">
        <v>85.17</v>
      </c>
      <c r="K194" s="37" t="s">
        <v>42</v>
      </c>
      <c r="L194" s="39">
        <v>78738</v>
      </c>
      <c r="M194" s="39"/>
      <c r="N194" s="40"/>
      <c r="O194" s="39">
        <v>78738</v>
      </c>
      <c r="BP194" s="33"/>
      <c r="BQ194" s="41" t="s">
        <v>2955</v>
      </c>
    </row>
    <row r="195" spans="1:69" s="3" customFormat="1" ht="61.2" x14ac:dyDescent="0.3">
      <c r="A195" s="35" t="s">
        <v>409</v>
      </c>
      <c r="B195" s="36" t="s">
        <v>1727</v>
      </c>
      <c r="C195" s="223" t="s">
        <v>1728</v>
      </c>
      <c r="D195" s="223"/>
      <c r="E195" s="223"/>
      <c r="F195" s="35" t="s">
        <v>174</v>
      </c>
      <c r="G195" s="56">
        <v>0.13</v>
      </c>
      <c r="H195" s="39" t="s">
        <v>1729</v>
      </c>
      <c r="I195" s="39" t="s">
        <v>421</v>
      </c>
      <c r="J195" s="39">
        <v>67.47</v>
      </c>
      <c r="K195" s="37" t="s">
        <v>42</v>
      </c>
      <c r="L195" s="39">
        <v>1725</v>
      </c>
      <c r="M195" s="39">
        <v>1396</v>
      </c>
      <c r="N195" s="40" t="s">
        <v>3619</v>
      </c>
      <c r="O195" s="39">
        <v>75</v>
      </c>
      <c r="BP195" s="33"/>
      <c r="BQ195" s="41" t="s">
        <v>1728</v>
      </c>
    </row>
    <row r="196" spans="1:69" s="3" customFormat="1" ht="14.4" x14ac:dyDescent="0.3">
      <c r="A196" s="42"/>
      <c r="B196" s="43"/>
      <c r="C196" s="44" t="s">
        <v>2343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4.4" x14ac:dyDescent="0.3">
      <c r="A197" s="47"/>
      <c r="B197" s="48"/>
      <c r="C197" s="48"/>
      <c r="D197" s="48"/>
      <c r="E197" s="49" t="s">
        <v>3620</v>
      </c>
      <c r="F197" s="49"/>
      <c r="G197" s="50"/>
      <c r="H197" s="51"/>
      <c r="I197" s="17"/>
      <c r="J197" s="17"/>
      <c r="K197" s="17"/>
      <c r="L197" s="52">
        <v>1355</v>
      </c>
      <c r="M197" s="53"/>
      <c r="N197" s="53"/>
      <c r="O197" s="54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3621</v>
      </c>
      <c r="F198" s="49"/>
      <c r="G198" s="50"/>
      <c r="H198" s="51"/>
      <c r="I198" s="17"/>
      <c r="J198" s="17"/>
      <c r="K198" s="17"/>
      <c r="L198" s="52">
        <v>712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3792</v>
      </c>
      <c r="M199" s="53"/>
      <c r="N199" s="53"/>
      <c r="O199" s="54"/>
      <c r="BP199" s="33"/>
      <c r="BQ199" s="41"/>
    </row>
    <row r="200" spans="1:69" s="3" customFormat="1" ht="61.2" x14ac:dyDescent="0.3">
      <c r="A200" s="35" t="s">
        <v>411</v>
      </c>
      <c r="B200" s="36" t="s">
        <v>1734</v>
      </c>
      <c r="C200" s="223" t="s">
        <v>2964</v>
      </c>
      <c r="D200" s="223"/>
      <c r="E200" s="223"/>
      <c r="F200" s="35" t="s">
        <v>437</v>
      </c>
      <c r="G200" s="55">
        <v>13</v>
      </c>
      <c r="H200" s="39">
        <v>639.78</v>
      </c>
      <c r="I200" s="39"/>
      <c r="J200" s="39">
        <v>639.78</v>
      </c>
      <c r="K200" s="37" t="s">
        <v>42</v>
      </c>
      <c r="L200" s="39">
        <v>71195</v>
      </c>
      <c r="M200" s="39"/>
      <c r="N200" s="40"/>
      <c r="O200" s="39">
        <v>71195</v>
      </c>
      <c r="BP200" s="33"/>
      <c r="BQ200" s="41" t="s">
        <v>2964</v>
      </c>
    </row>
    <row r="201" spans="1:69" s="3" customFormat="1" ht="61.2" x14ac:dyDescent="0.3">
      <c r="A201" s="35" t="s">
        <v>413</v>
      </c>
      <c r="B201" s="36" t="s">
        <v>1769</v>
      </c>
      <c r="C201" s="223" t="s">
        <v>2966</v>
      </c>
      <c r="D201" s="223"/>
      <c r="E201" s="223"/>
      <c r="F201" s="35" t="s">
        <v>437</v>
      </c>
      <c r="G201" s="55">
        <v>26</v>
      </c>
      <c r="H201" s="39">
        <v>101.3</v>
      </c>
      <c r="I201" s="39"/>
      <c r="J201" s="39">
        <v>101.3</v>
      </c>
      <c r="K201" s="37" t="s">
        <v>42</v>
      </c>
      <c r="L201" s="39">
        <v>22545</v>
      </c>
      <c r="M201" s="39"/>
      <c r="N201" s="40"/>
      <c r="O201" s="39">
        <v>22545</v>
      </c>
      <c r="BP201" s="33"/>
      <c r="BQ201" s="41" t="s">
        <v>2966</v>
      </c>
    </row>
    <row r="202" spans="1:69" s="3" customFormat="1" ht="61.2" x14ac:dyDescent="0.3">
      <c r="A202" s="35" t="s">
        <v>415</v>
      </c>
      <c r="B202" s="36" t="s">
        <v>1778</v>
      </c>
      <c r="C202" s="223" t="s">
        <v>2967</v>
      </c>
      <c r="D202" s="223"/>
      <c r="E202" s="223"/>
      <c r="F202" s="35" t="s">
        <v>437</v>
      </c>
      <c r="G202" s="55">
        <v>26</v>
      </c>
      <c r="H202" s="39">
        <v>92.59</v>
      </c>
      <c r="I202" s="39"/>
      <c r="J202" s="39">
        <v>92.59</v>
      </c>
      <c r="K202" s="37" t="s">
        <v>42</v>
      </c>
      <c r="L202" s="39">
        <v>20607</v>
      </c>
      <c r="M202" s="39"/>
      <c r="N202" s="40"/>
      <c r="O202" s="39">
        <v>20607</v>
      </c>
      <c r="BP202" s="33"/>
      <c r="BQ202" s="41" t="s">
        <v>2967</v>
      </c>
    </row>
    <row r="203" spans="1:69" s="3" customFormat="1" ht="61.2" x14ac:dyDescent="0.3">
      <c r="A203" s="35" t="s">
        <v>417</v>
      </c>
      <c r="B203" s="36" t="s">
        <v>1801</v>
      </c>
      <c r="C203" s="223" t="s">
        <v>2968</v>
      </c>
      <c r="D203" s="223"/>
      <c r="E203" s="223"/>
      <c r="F203" s="35" t="s">
        <v>437</v>
      </c>
      <c r="G203" s="55">
        <v>26</v>
      </c>
      <c r="H203" s="39">
        <v>40.64</v>
      </c>
      <c r="I203" s="39"/>
      <c r="J203" s="39">
        <v>40.64</v>
      </c>
      <c r="K203" s="37" t="s">
        <v>42</v>
      </c>
      <c r="L203" s="39">
        <v>9045</v>
      </c>
      <c r="M203" s="39"/>
      <c r="N203" s="40"/>
      <c r="O203" s="39">
        <v>9045</v>
      </c>
      <c r="BP203" s="33"/>
      <c r="BQ203" s="41" t="s">
        <v>2968</v>
      </c>
    </row>
    <row r="204" spans="1:69" s="3" customFormat="1" ht="61.2" x14ac:dyDescent="0.3">
      <c r="A204" s="35" t="s">
        <v>426</v>
      </c>
      <c r="B204" s="36" t="s">
        <v>1778</v>
      </c>
      <c r="C204" s="223" t="s">
        <v>1822</v>
      </c>
      <c r="D204" s="223"/>
      <c r="E204" s="223"/>
      <c r="F204" s="35" t="s">
        <v>437</v>
      </c>
      <c r="G204" s="55">
        <v>26</v>
      </c>
      <c r="H204" s="39">
        <v>85.17</v>
      </c>
      <c r="I204" s="39"/>
      <c r="J204" s="39">
        <v>85.17</v>
      </c>
      <c r="K204" s="37" t="s">
        <v>42</v>
      </c>
      <c r="L204" s="39">
        <v>18955</v>
      </c>
      <c r="M204" s="39"/>
      <c r="N204" s="40"/>
      <c r="O204" s="39">
        <v>18955</v>
      </c>
      <c r="BP204" s="33"/>
      <c r="BQ204" s="41" t="s">
        <v>1822</v>
      </c>
    </row>
    <row r="205" spans="1:69" s="3" customFormat="1" ht="61.2" x14ac:dyDescent="0.3">
      <c r="A205" s="35" t="s">
        <v>428</v>
      </c>
      <c r="B205" s="36" t="s">
        <v>1767</v>
      </c>
      <c r="C205" s="223" t="s">
        <v>1768</v>
      </c>
      <c r="D205" s="223"/>
      <c r="E205" s="223"/>
      <c r="F205" s="35" t="s">
        <v>437</v>
      </c>
      <c r="G205" s="55">
        <v>20</v>
      </c>
      <c r="H205" s="39">
        <v>977.82</v>
      </c>
      <c r="I205" s="39"/>
      <c r="J205" s="39">
        <v>977.82</v>
      </c>
      <c r="K205" s="37" t="s">
        <v>42</v>
      </c>
      <c r="L205" s="39">
        <v>167403</v>
      </c>
      <c r="M205" s="39"/>
      <c r="N205" s="40"/>
      <c r="O205" s="39">
        <v>167403</v>
      </c>
      <c r="BP205" s="33"/>
      <c r="BQ205" s="41" t="s">
        <v>1768</v>
      </c>
    </row>
    <row r="206" spans="1:69" s="3" customFormat="1" ht="61.2" x14ac:dyDescent="0.3">
      <c r="A206" s="35" t="s">
        <v>434</v>
      </c>
      <c r="B206" s="36" t="s">
        <v>1757</v>
      </c>
      <c r="C206" s="223" t="s">
        <v>1758</v>
      </c>
      <c r="D206" s="223"/>
      <c r="E206" s="223"/>
      <c r="F206" s="35" t="s">
        <v>238</v>
      </c>
      <c r="G206" s="38">
        <v>0.8</v>
      </c>
      <c r="H206" s="39" t="s">
        <v>3622</v>
      </c>
      <c r="I206" s="39" t="s">
        <v>1760</v>
      </c>
      <c r="J206" s="39">
        <v>334.22</v>
      </c>
      <c r="K206" s="37" t="s">
        <v>42</v>
      </c>
      <c r="L206" s="39">
        <v>14384</v>
      </c>
      <c r="M206" s="39">
        <v>10259</v>
      </c>
      <c r="N206" s="40" t="s">
        <v>3623</v>
      </c>
      <c r="O206" s="39">
        <v>2289</v>
      </c>
      <c r="BP206" s="33"/>
      <c r="BQ206" s="41" t="s">
        <v>1758</v>
      </c>
    </row>
    <row r="207" spans="1:69" s="3" customFormat="1" ht="14.4" x14ac:dyDescent="0.3">
      <c r="A207" s="42"/>
      <c r="B207" s="43"/>
      <c r="C207" s="44" t="s">
        <v>3044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3624</v>
      </c>
      <c r="F208" s="49"/>
      <c r="G208" s="50"/>
      <c r="H208" s="51"/>
      <c r="I208" s="17"/>
      <c r="J208" s="17"/>
      <c r="K208" s="17"/>
      <c r="L208" s="52">
        <v>10040</v>
      </c>
      <c r="M208" s="53"/>
      <c r="N208" s="53"/>
      <c r="O208" s="54"/>
      <c r="BP208" s="33"/>
      <c r="BQ208" s="41"/>
    </row>
    <row r="209" spans="1:69" s="3" customFormat="1" ht="14.4" x14ac:dyDescent="0.3">
      <c r="A209" s="47"/>
      <c r="B209" s="48"/>
      <c r="C209" s="48"/>
      <c r="D209" s="48"/>
      <c r="E209" s="49" t="s">
        <v>3625</v>
      </c>
      <c r="F209" s="49"/>
      <c r="G209" s="50"/>
      <c r="H209" s="51"/>
      <c r="I209" s="17"/>
      <c r="J209" s="17"/>
      <c r="K209" s="17"/>
      <c r="L209" s="52">
        <v>5279</v>
      </c>
      <c r="M209" s="53"/>
      <c r="N209" s="53"/>
      <c r="O209" s="54"/>
      <c r="BP209" s="33"/>
      <c r="BQ209" s="41"/>
    </row>
    <row r="210" spans="1:69" s="3" customFormat="1" ht="14.4" x14ac:dyDescent="0.3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29703</v>
      </c>
      <c r="M210" s="53"/>
      <c r="N210" s="53"/>
      <c r="O210" s="54"/>
      <c r="BP210" s="33"/>
      <c r="BQ210" s="41"/>
    </row>
    <row r="211" spans="1:69" s="3" customFormat="1" ht="61.2" x14ac:dyDescent="0.3">
      <c r="A211" s="35" t="s">
        <v>438</v>
      </c>
      <c r="B211" s="36" t="s">
        <v>1765</v>
      </c>
      <c r="C211" s="223" t="s">
        <v>3626</v>
      </c>
      <c r="D211" s="223"/>
      <c r="E211" s="223"/>
      <c r="F211" s="35" t="s">
        <v>265</v>
      </c>
      <c r="G211" s="38">
        <v>82.4</v>
      </c>
      <c r="H211" s="39">
        <v>521.41999999999996</v>
      </c>
      <c r="I211" s="39"/>
      <c r="J211" s="39">
        <v>521.41999999999996</v>
      </c>
      <c r="K211" s="37" t="s">
        <v>42</v>
      </c>
      <c r="L211" s="39">
        <v>367780</v>
      </c>
      <c r="M211" s="39"/>
      <c r="N211" s="40"/>
      <c r="O211" s="39">
        <v>367780</v>
      </c>
      <c r="BP211" s="33"/>
      <c r="BQ211" s="41" t="s">
        <v>3626</v>
      </c>
    </row>
    <row r="212" spans="1:69" s="3" customFormat="1" ht="14.4" x14ac:dyDescent="0.3">
      <c r="A212" s="42"/>
      <c r="B212" s="43"/>
      <c r="C212" s="44" t="s">
        <v>3036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</row>
    <row r="213" spans="1:69" s="3" customFormat="1" ht="61.2" x14ac:dyDescent="0.3">
      <c r="A213" s="35" t="s">
        <v>1457</v>
      </c>
      <c r="B213" s="36" t="s">
        <v>1773</v>
      </c>
      <c r="C213" s="223" t="s">
        <v>1774</v>
      </c>
      <c r="D213" s="223"/>
      <c r="E213" s="223"/>
      <c r="F213" s="35" t="s">
        <v>1775</v>
      </c>
      <c r="G213" s="55">
        <v>7</v>
      </c>
      <c r="H213" s="39">
        <v>6.03</v>
      </c>
      <c r="I213" s="39"/>
      <c r="J213" s="39">
        <v>6.03</v>
      </c>
      <c r="K213" s="37" t="s">
        <v>42</v>
      </c>
      <c r="L213" s="39">
        <v>361</v>
      </c>
      <c r="M213" s="39"/>
      <c r="N213" s="40"/>
      <c r="O213" s="39">
        <v>361</v>
      </c>
      <c r="BP213" s="33"/>
      <c r="BQ213" s="41" t="s">
        <v>1774</v>
      </c>
    </row>
    <row r="214" spans="1:69" s="3" customFormat="1" ht="61.2" x14ac:dyDescent="0.3">
      <c r="A214" s="35" t="s">
        <v>450</v>
      </c>
      <c r="B214" s="36" t="s">
        <v>1771</v>
      </c>
      <c r="C214" s="223" t="s">
        <v>2499</v>
      </c>
      <c r="D214" s="223"/>
      <c r="E214" s="223"/>
      <c r="F214" s="35" t="s">
        <v>437</v>
      </c>
      <c r="G214" s="55">
        <v>80</v>
      </c>
      <c r="H214" s="39">
        <v>2.96</v>
      </c>
      <c r="I214" s="39"/>
      <c r="J214" s="39">
        <v>2.96</v>
      </c>
      <c r="K214" s="37" t="s">
        <v>42</v>
      </c>
      <c r="L214" s="39">
        <v>2027</v>
      </c>
      <c r="M214" s="39"/>
      <c r="N214" s="40"/>
      <c r="O214" s="39">
        <v>2027</v>
      </c>
      <c r="BP214" s="33"/>
      <c r="BQ214" s="41" t="s">
        <v>2499</v>
      </c>
    </row>
    <row r="215" spans="1:69" s="3" customFormat="1" ht="61.2" x14ac:dyDescent="0.3">
      <c r="A215" s="35" t="s">
        <v>1708</v>
      </c>
      <c r="B215" s="36" t="s">
        <v>1741</v>
      </c>
      <c r="C215" s="223" t="s">
        <v>3627</v>
      </c>
      <c r="D215" s="223"/>
      <c r="E215" s="223"/>
      <c r="F215" s="35" t="s">
        <v>437</v>
      </c>
      <c r="G215" s="55">
        <v>80</v>
      </c>
      <c r="H215" s="39">
        <v>1.67</v>
      </c>
      <c r="I215" s="39"/>
      <c r="J215" s="39">
        <v>1.67</v>
      </c>
      <c r="K215" s="37" t="s">
        <v>42</v>
      </c>
      <c r="L215" s="39">
        <v>1144</v>
      </c>
      <c r="M215" s="39"/>
      <c r="N215" s="40"/>
      <c r="O215" s="39">
        <v>1144</v>
      </c>
      <c r="BP215" s="33"/>
      <c r="BQ215" s="41" t="s">
        <v>3627</v>
      </c>
    </row>
    <row r="216" spans="1:69" s="3" customFormat="1" ht="61.2" x14ac:dyDescent="0.3">
      <c r="A216" s="35" t="s">
        <v>462</v>
      </c>
      <c r="B216" s="36" t="s">
        <v>1743</v>
      </c>
      <c r="C216" s="223" t="s">
        <v>2978</v>
      </c>
      <c r="D216" s="223"/>
      <c r="E216" s="223"/>
      <c r="F216" s="35" t="s">
        <v>437</v>
      </c>
      <c r="G216" s="55">
        <v>80</v>
      </c>
      <c r="H216" s="39">
        <v>76.05</v>
      </c>
      <c r="I216" s="39"/>
      <c r="J216" s="39">
        <v>76.05</v>
      </c>
      <c r="K216" s="37" t="s">
        <v>42</v>
      </c>
      <c r="L216" s="39">
        <v>52079</v>
      </c>
      <c r="M216" s="39"/>
      <c r="N216" s="40"/>
      <c r="O216" s="39">
        <v>52079</v>
      </c>
      <c r="BP216" s="33"/>
      <c r="BQ216" s="41" t="s">
        <v>2978</v>
      </c>
    </row>
    <row r="217" spans="1:69" s="3" customFormat="1" ht="61.2" x14ac:dyDescent="0.3">
      <c r="A217" s="35" t="s">
        <v>464</v>
      </c>
      <c r="B217" s="36" t="s">
        <v>1737</v>
      </c>
      <c r="C217" s="223" t="s">
        <v>2979</v>
      </c>
      <c r="D217" s="223"/>
      <c r="E217" s="223"/>
      <c r="F217" s="35" t="s">
        <v>437</v>
      </c>
      <c r="G217" s="55">
        <v>80</v>
      </c>
      <c r="H217" s="39">
        <v>213.89</v>
      </c>
      <c r="I217" s="39"/>
      <c r="J217" s="39">
        <v>213.89</v>
      </c>
      <c r="K217" s="37" t="s">
        <v>42</v>
      </c>
      <c r="L217" s="39">
        <v>146472</v>
      </c>
      <c r="M217" s="39"/>
      <c r="N217" s="40"/>
      <c r="O217" s="39">
        <v>146472</v>
      </c>
      <c r="BP217" s="33"/>
      <c r="BQ217" s="41" t="s">
        <v>2979</v>
      </c>
    </row>
    <row r="218" spans="1:69" s="3" customFormat="1" ht="61.2" x14ac:dyDescent="0.3">
      <c r="A218" s="35" t="s">
        <v>466</v>
      </c>
      <c r="B218" s="36" t="s">
        <v>3628</v>
      </c>
      <c r="C218" s="223" t="s">
        <v>2559</v>
      </c>
      <c r="D218" s="223"/>
      <c r="E218" s="223"/>
      <c r="F218" s="35" t="s">
        <v>437</v>
      </c>
      <c r="G218" s="55">
        <v>80</v>
      </c>
      <c r="H218" s="39">
        <v>77.03</v>
      </c>
      <c r="I218" s="39"/>
      <c r="J218" s="39">
        <v>77.03</v>
      </c>
      <c r="K218" s="37" t="s">
        <v>42</v>
      </c>
      <c r="L218" s="39">
        <v>52750</v>
      </c>
      <c r="M218" s="39"/>
      <c r="N218" s="40"/>
      <c r="O218" s="39">
        <v>52750</v>
      </c>
      <c r="BP218" s="33"/>
      <c r="BQ218" s="41" t="s">
        <v>2559</v>
      </c>
    </row>
    <row r="219" spans="1:69" s="3" customFormat="1" ht="61.2" x14ac:dyDescent="0.3">
      <c r="A219" s="35" t="s">
        <v>469</v>
      </c>
      <c r="B219" s="36" t="s">
        <v>3628</v>
      </c>
      <c r="C219" s="223" t="s">
        <v>2981</v>
      </c>
      <c r="D219" s="223"/>
      <c r="E219" s="223"/>
      <c r="F219" s="35" t="s">
        <v>437</v>
      </c>
      <c r="G219" s="55">
        <v>160</v>
      </c>
      <c r="H219" s="39">
        <v>14.42</v>
      </c>
      <c r="I219" s="39"/>
      <c r="J219" s="39">
        <v>14.42</v>
      </c>
      <c r="K219" s="37" t="s">
        <v>42</v>
      </c>
      <c r="L219" s="39">
        <v>19750</v>
      </c>
      <c r="M219" s="39"/>
      <c r="N219" s="40"/>
      <c r="O219" s="39">
        <v>19750</v>
      </c>
      <c r="BP219" s="33"/>
      <c r="BQ219" s="41" t="s">
        <v>2981</v>
      </c>
    </row>
    <row r="220" spans="1:69" s="3" customFormat="1" ht="61.2" x14ac:dyDescent="0.3">
      <c r="A220" s="35" t="s">
        <v>478</v>
      </c>
      <c r="B220" s="36" t="s">
        <v>3628</v>
      </c>
      <c r="C220" s="223" t="s">
        <v>2982</v>
      </c>
      <c r="D220" s="223"/>
      <c r="E220" s="223"/>
      <c r="F220" s="35" t="s">
        <v>437</v>
      </c>
      <c r="G220" s="55">
        <v>160</v>
      </c>
      <c r="H220" s="39">
        <v>9.6199999999999992</v>
      </c>
      <c r="I220" s="39"/>
      <c r="J220" s="39">
        <v>9.6199999999999992</v>
      </c>
      <c r="K220" s="37" t="s">
        <v>42</v>
      </c>
      <c r="L220" s="39">
        <v>13176</v>
      </c>
      <c r="M220" s="39"/>
      <c r="N220" s="40"/>
      <c r="O220" s="39">
        <v>13176</v>
      </c>
      <c r="BP220" s="33"/>
      <c r="BQ220" s="41" t="s">
        <v>2982</v>
      </c>
    </row>
    <row r="221" spans="1:69" s="3" customFormat="1" ht="61.2" x14ac:dyDescent="0.3">
      <c r="A221" s="35" t="s">
        <v>480</v>
      </c>
      <c r="B221" s="36" t="s">
        <v>1778</v>
      </c>
      <c r="C221" s="223" t="s">
        <v>1884</v>
      </c>
      <c r="D221" s="223"/>
      <c r="E221" s="223"/>
      <c r="F221" s="35" t="s">
        <v>437</v>
      </c>
      <c r="G221" s="55">
        <v>160</v>
      </c>
      <c r="H221" s="39">
        <v>1.17</v>
      </c>
      <c r="I221" s="39"/>
      <c r="J221" s="39">
        <v>1.17</v>
      </c>
      <c r="K221" s="37" t="s">
        <v>42</v>
      </c>
      <c r="L221" s="39">
        <v>1602</v>
      </c>
      <c r="M221" s="39"/>
      <c r="N221" s="40"/>
      <c r="O221" s="39">
        <v>1602</v>
      </c>
      <c r="BP221" s="33"/>
      <c r="BQ221" s="41" t="s">
        <v>1884</v>
      </c>
    </row>
    <row r="222" spans="1:69" s="3" customFormat="1" ht="14.4" x14ac:dyDescent="0.3">
      <c r="A222" s="228" t="s">
        <v>3629</v>
      </c>
      <c r="B222" s="229"/>
      <c r="C222" s="229"/>
      <c r="D222" s="229"/>
      <c r="E222" s="229"/>
      <c r="F222" s="229"/>
      <c r="G222" s="229"/>
      <c r="H222" s="229"/>
      <c r="I222" s="229"/>
      <c r="J222" s="229"/>
      <c r="K222" s="229"/>
      <c r="L222" s="229"/>
      <c r="M222" s="229"/>
      <c r="N222" s="229"/>
      <c r="O222" s="230"/>
      <c r="BP222" s="33" t="s">
        <v>3629</v>
      </c>
      <c r="BQ222" s="41"/>
    </row>
    <row r="223" spans="1:69" s="3" customFormat="1" ht="61.2" x14ac:dyDescent="0.3">
      <c r="A223" s="35" t="s">
        <v>482</v>
      </c>
      <c r="B223" s="36" t="s">
        <v>372</v>
      </c>
      <c r="C223" s="223" t="s">
        <v>373</v>
      </c>
      <c r="D223" s="223"/>
      <c r="E223" s="223"/>
      <c r="F223" s="35" t="s">
        <v>374</v>
      </c>
      <c r="G223" s="57">
        <v>1.0738939999999999</v>
      </c>
      <c r="H223" s="39" t="s">
        <v>1696</v>
      </c>
      <c r="I223" s="39" t="s">
        <v>376</v>
      </c>
      <c r="J223" s="39">
        <v>57.29</v>
      </c>
      <c r="K223" s="37" t="s">
        <v>42</v>
      </c>
      <c r="L223" s="39">
        <v>34615</v>
      </c>
      <c r="M223" s="39">
        <v>28129</v>
      </c>
      <c r="N223" s="40" t="s">
        <v>3630</v>
      </c>
      <c r="O223" s="39">
        <v>527</v>
      </c>
      <c r="BP223" s="33"/>
      <c r="BQ223" s="41" t="s">
        <v>373</v>
      </c>
    </row>
    <row r="224" spans="1:69" s="3" customFormat="1" ht="14.4" x14ac:dyDescent="0.3">
      <c r="A224" s="42"/>
      <c r="B224" s="43"/>
      <c r="C224" s="44" t="s">
        <v>3631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3632</v>
      </c>
      <c r="F225" s="49"/>
      <c r="G225" s="50"/>
      <c r="H225" s="51"/>
      <c r="I225" s="17"/>
      <c r="J225" s="17"/>
      <c r="K225" s="17"/>
      <c r="L225" s="52">
        <v>28113</v>
      </c>
      <c r="M225" s="53"/>
      <c r="N225" s="53"/>
      <c r="O225" s="54"/>
      <c r="BP225" s="33"/>
      <c r="BQ225" s="41"/>
    </row>
    <row r="226" spans="1:69" s="3" customFormat="1" ht="14.4" x14ac:dyDescent="0.3">
      <c r="A226" s="47"/>
      <c r="B226" s="48"/>
      <c r="C226" s="48"/>
      <c r="D226" s="48"/>
      <c r="E226" s="49" t="s">
        <v>3633</v>
      </c>
      <c r="F226" s="49"/>
      <c r="G226" s="50"/>
      <c r="H226" s="51"/>
      <c r="I226" s="17"/>
      <c r="J226" s="17"/>
      <c r="K226" s="17"/>
      <c r="L226" s="52">
        <v>14781</v>
      </c>
      <c r="M226" s="53"/>
      <c r="N226" s="53"/>
      <c r="O226" s="54"/>
      <c r="BP226" s="33"/>
      <c r="BQ226" s="41"/>
    </row>
    <row r="227" spans="1:69" s="3" customFormat="1" ht="14.4" x14ac:dyDescent="0.3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77509</v>
      </c>
      <c r="M227" s="53"/>
      <c r="N227" s="53"/>
      <c r="O227" s="54"/>
      <c r="BP227" s="33"/>
      <c r="BQ227" s="41"/>
    </row>
    <row r="228" spans="1:69" s="3" customFormat="1" ht="61.2" x14ac:dyDescent="0.3">
      <c r="A228" s="35" t="s">
        <v>484</v>
      </c>
      <c r="B228" s="36" t="s">
        <v>1701</v>
      </c>
      <c r="C228" s="223" t="s">
        <v>3634</v>
      </c>
      <c r="D228" s="223"/>
      <c r="E228" s="223"/>
      <c r="F228" s="35" t="s">
        <v>265</v>
      </c>
      <c r="G228" s="55">
        <v>27</v>
      </c>
      <c r="H228" s="39">
        <v>2307.83</v>
      </c>
      <c r="I228" s="39"/>
      <c r="J228" s="39">
        <v>2307.83</v>
      </c>
      <c r="K228" s="37" t="s">
        <v>42</v>
      </c>
      <c r="L228" s="39">
        <v>533386</v>
      </c>
      <c r="M228" s="39"/>
      <c r="N228" s="40"/>
      <c r="O228" s="39">
        <v>533386</v>
      </c>
      <c r="BP228" s="33"/>
      <c r="BQ228" s="41" t="s">
        <v>3634</v>
      </c>
    </row>
    <row r="229" spans="1:69" s="3" customFormat="1" ht="14.4" x14ac:dyDescent="0.3">
      <c r="A229" s="42"/>
      <c r="B229" s="43"/>
      <c r="C229" s="44" t="s">
        <v>2465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</row>
    <row r="230" spans="1:69" s="3" customFormat="1" ht="61.2" x14ac:dyDescent="0.3">
      <c r="A230" s="35" t="s">
        <v>486</v>
      </c>
      <c r="B230" s="36" t="s">
        <v>1701</v>
      </c>
      <c r="C230" s="223" t="s">
        <v>3635</v>
      </c>
      <c r="D230" s="223"/>
      <c r="E230" s="223"/>
      <c r="F230" s="35" t="s">
        <v>437</v>
      </c>
      <c r="G230" s="55">
        <v>55</v>
      </c>
      <c r="H230" s="39">
        <v>116.71</v>
      </c>
      <c r="I230" s="39"/>
      <c r="J230" s="39">
        <v>116.71</v>
      </c>
      <c r="K230" s="37" t="s">
        <v>42</v>
      </c>
      <c r="L230" s="39">
        <v>54947</v>
      </c>
      <c r="M230" s="39"/>
      <c r="N230" s="40"/>
      <c r="O230" s="39">
        <v>54947</v>
      </c>
      <c r="BP230" s="33"/>
      <c r="BQ230" s="41" t="s">
        <v>3635</v>
      </c>
    </row>
    <row r="231" spans="1:69" s="3" customFormat="1" ht="61.2" x14ac:dyDescent="0.3">
      <c r="A231" s="35" t="s">
        <v>487</v>
      </c>
      <c r="B231" s="36" t="s">
        <v>1701</v>
      </c>
      <c r="C231" s="223" t="s">
        <v>2472</v>
      </c>
      <c r="D231" s="223"/>
      <c r="E231" s="223"/>
      <c r="F231" s="35" t="s">
        <v>437</v>
      </c>
      <c r="G231" s="55">
        <v>5</v>
      </c>
      <c r="H231" s="39">
        <v>52.35</v>
      </c>
      <c r="I231" s="39"/>
      <c r="J231" s="39">
        <v>52.35</v>
      </c>
      <c r="K231" s="37" t="s">
        <v>42</v>
      </c>
      <c r="L231" s="39">
        <v>2241</v>
      </c>
      <c r="M231" s="39"/>
      <c r="N231" s="40"/>
      <c r="O231" s="39">
        <v>2241</v>
      </c>
      <c r="BP231" s="33"/>
      <c r="BQ231" s="41" t="s">
        <v>2472</v>
      </c>
    </row>
    <row r="232" spans="1:69" s="3" customFormat="1" ht="61.2" x14ac:dyDescent="0.3">
      <c r="A232" s="35" t="s">
        <v>488</v>
      </c>
      <c r="B232" s="36" t="s">
        <v>1701</v>
      </c>
      <c r="C232" s="223" t="s">
        <v>3616</v>
      </c>
      <c r="D232" s="223"/>
      <c r="E232" s="223"/>
      <c r="F232" s="35" t="s">
        <v>437</v>
      </c>
      <c r="G232" s="55">
        <v>5</v>
      </c>
      <c r="H232" s="39">
        <v>154.41999999999999</v>
      </c>
      <c r="I232" s="39"/>
      <c r="J232" s="39">
        <v>154.41999999999999</v>
      </c>
      <c r="K232" s="37" t="s">
        <v>42</v>
      </c>
      <c r="L232" s="39">
        <v>6609</v>
      </c>
      <c r="M232" s="39"/>
      <c r="N232" s="40"/>
      <c r="O232" s="39">
        <v>6609</v>
      </c>
      <c r="BP232" s="33"/>
      <c r="BQ232" s="41" t="s">
        <v>3616</v>
      </c>
    </row>
    <row r="233" spans="1:69" s="3" customFormat="1" ht="61.2" x14ac:dyDescent="0.3">
      <c r="A233" s="35" t="s">
        <v>490</v>
      </c>
      <c r="B233" s="36" t="s">
        <v>1715</v>
      </c>
      <c r="C233" s="223" t="s">
        <v>3636</v>
      </c>
      <c r="D233" s="223"/>
      <c r="E233" s="223"/>
      <c r="F233" s="35" t="s">
        <v>437</v>
      </c>
      <c r="G233" s="55">
        <v>54</v>
      </c>
      <c r="H233" s="39">
        <v>291.27</v>
      </c>
      <c r="I233" s="39"/>
      <c r="J233" s="39">
        <v>291.27</v>
      </c>
      <c r="K233" s="37" t="s">
        <v>42</v>
      </c>
      <c r="L233" s="39">
        <v>134637</v>
      </c>
      <c r="M233" s="39"/>
      <c r="N233" s="40"/>
      <c r="O233" s="39">
        <v>134637</v>
      </c>
      <c r="BP233" s="33"/>
      <c r="BQ233" s="41" t="s">
        <v>3636</v>
      </c>
    </row>
    <row r="234" spans="1:69" s="3" customFormat="1" ht="61.2" x14ac:dyDescent="0.3">
      <c r="A234" s="35" t="s">
        <v>492</v>
      </c>
      <c r="B234" s="36" t="s">
        <v>1791</v>
      </c>
      <c r="C234" s="223" t="s">
        <v>3618</v>
      </c>
      <c r="D234" s="223"/>
      <c r="E234" s="223"/>
      <c r="F234" s="35" t="s">
        <v>437</v>
      </c>
      <c r="G234" s="55">
        <v>108</v>
      </c>
      <c r="H234" s="39">
        <v>8.49</v>
      </c>
      <c r="I234" s="39"/>
      <c r="J234" s="39">
        <v>8.49</v>
      </c>
      <c r="K234" s="37" t="s">
        <v>42</v>
      </c>
      <c r="L234" s="39">
        <v>7849</v>
      </c>
      <c r="M234" s="39"/>
      <c r="N234" s="40"/>
      <c r="O234" s="39">
        <v>7849</v>
      </c>
      <c r="BP234" s="33"/>
      <c r="BQ234" s="41" t="s">
        <v>3618</v>
      </c>
    </row>
    <row r="235" spans="1:69" s="3" customFormat="1" ht="61.2" x14ac:dyDescent="0.3">
      <c r="A235" s="35" t="s">
        <v>493</v>
      </c>
      <c r="B235" s="36" t="s">
        <v>1776</v>
      </c>
      <c r="C235" s="223" t="s">
        <v>2951</v>
      </c>
      <c r="D235" s="223"/>
      <c r="E235" s="223"/>
      <c r="F235" s="35" t="s">
        <v>437</v>
      </c>
      <c r="G235" s="55">
        <v>733</v>
      </c>
      <c r="H235" s="39">
        <v>4.1500000000000004</v>
      </c>
      <c r="I235" s="39"/>
      <c r="J235" s="39">
        <v>4.1500000000000004</v>
      </c>
      <c r="K235" s="37" t="s">
        <v>42</v>
      </c>
      <c r="L235" s="39">
        <v>26039</v>
      </c>
      <c r="M235" s="39"/>
      <c r="N235" s="40"/>
      <c r="O235" s="39">
        <v>26039</v>
      </c>
      <c r="BP235" s="33"/>
      <c r="BQ235" s="41" t="s">
        <v>2951</v>
      </c>
    </row>
    <row r="236" spans="1:69" s="3" customFormat="1" ht="61.2" x14ac:dyDescent="0.3">
      <c r="A236" s="35" t="s">
        <v>494</v>
      </c>
      <c r="B236" s="36" t="s">
        <v>1778</v>
      </c>
      <c r="C236" s="223" t="s">
        <v>3008</v>
      </c>
      <c r="D236" s="223"/>
      <c r="E236" s="223"/>
      <c r="F236" s="35" t="s">
        <v>437</v>
      </c>
      <c r="G236" s="55">
        <v>733</v>
      </c>
      <c r="H236" s="39">
        <v>1.17</v>
      </c>
      <c r="I236" s="39"/>
      <c r="J236" s="39">
        <v>1.17</v>
      </c>
      <c r="K236" s="37" t="s">
        <v>42</v>
      </c>
      <c r="L236" s="39">
        <v>7341</v>
      </c>
      <c r="M236" s="39"/>
      <c r="N236" s="40"/>
      <c r="O236" s="39">
        <v>7341</v>
      </c>
      <c r="BP236" s="33"/>
      <c r="BQ236" s="41" t="s">
        <v>3008</v>
      </c>
    </row>
    <row r="237" spans="1:69" s="3" customFormat="1" ht="61.2" x14ac:dyDescent="0.3">
      <c r="A237" s="35" t="s">
        <v>495</v>
      </c>
      <c r="B237" s="36" t="s">
        <v>1780</v>
      </c>
      <c r="C237" s="223" t="s">
        <v>3637</v>
      </c>
      <c r="D237" s="223"/>
      <c r="E237" s="223"/>
      <c r="F237" s="35" t="s">
        <v>437</v>
      </c>
      <c r="G237" s="55">
        <v>733</v>
      </c>
      <c r="H237" s="39">
        <v>0.34</v>
      </c>
      <c r="I237" s="39"/>
      <c r="J237" s="39">
        <v>0.34</v>
      </c>
      <c r="K237" s="37" t="s">
        <v>42</v>
      </c>
      <c r="L237" s="39">
        <v>2133</v>
      </c>
      <c r="M237" s="39"/>
      <c r="N237" s="40"/>
      <c r="O237" s="39">
        <v>2133</v>
      </c>
      <c r="BP237" s="33"/>
      <c r="BQ237" s="41" t="s">
        <v>3637</v>
      </c>
    </row>
    <row r="238" spans="1:69" s="3" customFormat="1" ht="61.2" x14ac:dyDescent="0.3">
      <c r="A238" s="35" t="s">
        <v>496</v>
      </c>
      <c r="B238" s="36" t="s">
        <v>1727</v>
      </c>
      <c r="C238" s="223" t="s">
        <v>1728</v>
      </c>
      <c r="D238" s="223"/>
      <c r="E238" s="223"/>
      <c r="F238" s="35" t="s">
        <v>174</v>
      </c>
      <c r="G238" s="56">
        <v>0.54</v>
      </c>
      <c r="H238" s="39" t="s">
        <v>1729</v>
      </c>
      <c r="I238" s="39" t="s">
        <v>421</v>
      </c>
      <c r="J238" s="39">
        <v>67.47</v>
      </c>
      <c r="K238" s="37" t="s">
        <v>42</v>
      </c>
      <c r="L238" s="39">
        <v>7166</v>
      </c>
      <c r="M238" s="39">
        <v>5798</v>
      </c>
      <c r="N238" s="40" t="s">
        <v>3638</v>
      </c>
      <c r="O238" s="39">
        <v>312</v>
      </c>
      <c r="BP238" s="33"/>
      <c r="BQ238" s="41" t="s">
        <v>1728</v>
      </c>
    </row>
    <row r="239" spans="1:69" s="3" customFormat="1" ht="14.4" x14ac:dyDescent="0.3">
      <c r="A239" s="42"/>
      <c r="B239" s="43"/>
      <c r="C239" s="44" t="s">
        <v>3639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</row>
    <row r="240" spans="1:69" s="3" customFormat="1" ht="14.4" x14ac:dyDescent="0.3">
      <c r="A240" s="47"/>
      <c r="B240" s="48"/>
      <c r="C240" s="48"/>
      <c r="D240" s="48"/>
      <c r="E240" s="49" t="s">
        <v>3640</v>
      </c>
      <c r="F240" s="49"/>
      <c r="G240" s="50"/>
      <c r="H240" s="51"/>
      <c r="I240" s="17"/>
      <c r="J240" s="17"/>
      <c r="K240" s="17"/>
      <c r="L240" s="52">
        <v>5628</v>
      </c>
      <c r="M240" s="53"/>
      <c r="N240" s="53"/>
      <c r="O240" s="54"/>
      <c r="BP240" s="33"/>
      <c r="BQ240" s="41"/>
    </row>
    <row r="241" spans="1:69" s="3" customFormat="1" ht="14.4" x14ac:dyDescent="0.3">
      <c r="A241" s="47"/>
      <c r="B241" s="48"/>
      <c r="C241" s="48"/>
      <c r="D241" s="48"/>
      <c r="E241" s="49" t="s">
        <v>3641</v>
      </c>
      <c r="F241" s="49"/>
      <c r="G241" s="50"/>
      <c r="H241" s="51"/>
      <c r="I241" s="17"/>
      <c r="J241" s="17"/>
      <c r="K241" s="17"/>
      <c r="L241" s="52">
        <v>2959</v>
      </c>
      <c r="M241" s="53"/>
      <c r="N241" s="53"/>
      <c r="O241" s="54"/>
      <c r="BP241" s="33"/>
      <c r="BQ241" s="41"/>
    </row>
    <row r="242" spans="1:69" s="3" customFormat="1" ht="14.4" x14ac:dyDescent="0.3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15753</v>
      </c>
      <c r="M242" s="53"/>
      <c r="N242" s="53"/>
      <c r="O242" s="54"/>
      <c r="BP242" s="33"/>
      <c r="BQ242" s="41"/>
    </row>
    <row r="243" spans="1:69" s="3" customFormat="1" ht="61.2" x14ac:dyDescent="0.3">
      <c r="A243" s="35" t="s">
        <v>498</v>
      </c>
      <c r="B243" s="36" t="s">
        <v>1734</v>
      </c>
      <c r="C243" s="223" t="s">
        <v>3642</v>
      </c>
      <c r="D243" s="223"/>
      <c r="E243" s="223"/>
      <c r="F243" s="35" t="s">
        <v>437</v>
      </c>
      <c r="G243" s="55">
        <v>54</v>
      </c>
      <c r="H243" s="39">
        <v>1001.25</v>
      </c>
      <c r="I243" s="39"/>
      <c r="J243" s="39">
        <v>1001.25</v>
      </c>
      <c r="K243" s="37" t="s">
        <v>42</v>
      </c>
      <c r="L243" s="39">
        <v>462818</v>
      </c>
      <c r="M243" s="39"/>
      <c r="N243" s="40"/>
      <c r="O243" s="39">
        <v>462818</v>
      </c>
      <c r="BP243" s="33"/>
      <c r="BQ243" s="41" t="s">
        <v>3642</v>
      </c>
    </row>
    <row r="244" spans="1:69" s="3" customFormat="1" ht="61.2" x14ac:dyDescent="0.3">
      <c r="A244" s="35" t="s">
        <v>500</v>
      </c>
      <c r="B244" s="36" t="s">
        <v>1816</v>
      </c>
      <c r="C244" s="223" t="s">
        <v>3019</v>
      </c>
      <c r="D244" s="223"/>
      <c r="E244" s="223"/>
      <c r="F244" s="35" t="s">
        <v>437</v>
      </c>
      <c r="G244" s="55">
        <v>108</v>
      </c>
      <c r="H244" s="39">
        <v>70.91</v>
      </c>
      <c r="I244" s="39"/>
      <c r="J244" s="39">
        <v>70.91</v>
      </c>
      <c r="K244" s="37" t="s">
        <v>42</v>
      </c>
      <c r="L244" s="39">
        <v>65555</v>
      </c>
      <c r="M244" s="39"/>
      <c r="N244" s="40"/>
      <c r="O244" s="39">
        <v>65555</v>
      </c>
      <c r="BP244" s="33"/>
      <c r="BQ244" s="41" t="s">
        <v>3019</v>
      </c>
    </row>
    <row r="245" spans="1:69" s="3" customFormat="1" ht="61.2" x14ac:dyDescent="0.3">
      <c r="A245" s="35" t="s">
        <v>502</v>
      </c>
      <c r="B245" s="36" t="s">
        <v>1776</v>
      </c>
      <c r="C245" s="223" t="s">
        <v>1886</v>
      </c>
      <c r="D245" s="223"/>
      <c r="E245" s="223"/>
      <c r="F245" s="35" t="s">
        <v>437</v>
      </c>
      <c r="G245" s="55">
        <v>216</v>
      </c>
      <c r="H245" s="39">
        <v>318.12</v>
      </c>
      <c r="I245" s="39"/>
      <c r="J245" s="39">
        <v>318.12</v>
      </c>
      <c r="K245" s="37" t="s">
        <v>42</v>
      </c>
      <c r="L245" s="39">
        <v>588191</v>
      </c>
      <c r="M245" s="39"/>
      <c r="N245" s="40"/>
      <c r="O245" s="39">
        <v>588191</v>
      </c>
      <c r="BP245" s="33"/>
      <c r="BQ245" s="41" t="s">
        <v>1886</v>
      </c>
    </row>
    <row r="246" spans="1:69" s="3" customFormat="1" ht="61.2" x14ac:dyDescent="0.3">
      <c r="A246" s="35" t="s">
        <v>504</v>
      </c>
      <c r="B246" s="36" t="s">
        <v>1801</v>
      </c>
      <c r="C246" s="223" t="s">
        <v>3020</v>
      </c>
      <c r="D246" s="223"/>
      <c r="E246" s="223"/>
      <c r="F246" s="35" t="s">
        <v>437</v>
      </c>
      <c r="G246" s="55">
        <v>216</v>
      </c>
      <c r="H246" s="39">
        <v>24.44</v>
      </c>
      <c r="I246" s="39"/>
      <c r="J246" s="39">
        <v>24.44</v>
      </c>
      <c r="K246" s="37" t="s">
        <v>42</v>
      </c>
      <c r="L246" s="39">
        <v>45189</v>
      </c>
      <c r="M246" s="39"/>
      <c r="N246" s="40"/>
      <c r="O246" s="39">
        <v>45189</v>
      </c>
      <c r="BP246" s="33"/>
      <c r="BQ246" s="41" t="s">
        <v>3020</v>
      </c>
    </row>
    <row r="247" spans="1:69" s="3" customFormat="1" ht="61.2" x14ac:dyDescent="0.3">
      <c r="A247" s="35" t="s">
        <v>506</v>
      </c>
      <c r="B247" s="36" t="s">
        <v>1778</v>
      </c>
      <c r="C247" s="223" t="s">
        <v>1822</v>
      </c>
      <c r="D247" s="223"/>
      <c r="E247" s="223"/>
      <c r="F247" s="35" t="s">
        <v>437</v>
      </c>
      <c r="G247" s="55">
        <v>432</v>
      </c>
      <c r="H247" s="39">
        <v>85.17</v>
      </c>
      <c r="I247" s="39"/>
      <c r="J247" s="39">
        <v>85.17</v>
      </c>
      <c r="K247" s="37" t="s">
        <v>42</v>
      </c>
      <c r="L247" s="39">
        <v>314952</v>
      </c>
      <c r="M247" s="39"/>
      <c r="N247" s="40"/>
      <c r="O247" s="39">
        <v>314952</v>
      </c>
      <c r="BP247" s="33"/>
      <c r="BQ247" s="41" t="s">
        <v>1822</v>
      </c>
    </row>
    <row r="248" spans="1:69" s="3" customFormat="1" ht="61.2" x14ac:dyDescent="0.3">
      <c r="A248" s="35" t="s">
        <v>508</v>
      </c>
      <c r="B248" s="36" t="s">
        <v>1780</v>
      </c>
      <c r="C248" s="223" t="s">
        <v>2763</v>
      </c>
      <c r="D248" s="223"/>
      <c r="E248" s="223"/>
      <c r="F248" s="35" t="s">
        <v>437</v>
      </c>
      <c r="G248" s="55">
        <v>216</v>
      </c>
      <c r="H248" s="39">
        <v>2.63</v>
      </c>
      <c r="I248" s="39"/>
      <c r="J248" s="39">
        <v>2.63</v>
      </c>
      <c r="K248" s="37" t="s">
        <v>42</v>
      </c>
      <c r="L248" s="39">
        <v>4863</v>
      </c>
      <c r="M248" s="39"/>
      <c r="N248" s="40"/>
      <c r="O248" s="39">
        <v>4863</v>
      </c>
      <c r="BP248" s="33"/>
      <c r="BQ248" s="41" t="s">
        <v>2763</v>
      </c>
    </row>
    <row r="249" spans="1:69" s="3" customFormat="1" ht="61.2" x14ac:dyDescent="0.3">
      <c r="A249" s="35" t="s">
        <v>510</v>
      </c>
      <c r="B249" s="36" t="s">
        <v>1734</v>
      </c>
      <c r="C249" s="223" t="s">
        <v>2964</v>
      </c>
      <c r="D249" s="223"/>
      <c r="E249" s="223"/>
      <c r="F249" s="35" t="s">
        <v>437</v>
      </c>
      <c r="G249" s="55">
        <v>21</v>
      </c>
      <c r="H249" s="39">
        <v>639.78</v>
      </c>
      <c r="I249" s="39"/>
      <c r="J249" s="39">
        <v>639.78</v>
      </c>
      <c r="K249" s="37" t="s">
        <v>42</v>
      </c>
      <c r="L249" s="39">
        <v>115007</v>
      </c>
      <c r="M249" s="39"/>
      <c r="N249" s="40"/>
      <c r="O249" s="39">
        <v>115007</v>
      </c>
      <c r="BP249" s="33"/>
      <c r="BQ249" s="41" t="s">
        <v>2964</v>
      </c>
    </row>
    <row r="250" spans="1:69" s="3" customFormat="1" ht="61.2" x14ac:dyDescent="0.3">
      <c r="A250" s="35" t="s">
        <v>511</v>
      </c>
      <c r="B250" s="36" t="s">
        <v>1769</v>
      </c>
      <c r="C250" s="223" t="s">
        <v>2966</v>
      </c>
      <c r="D250" s="223"/>
      <c r="E250" s="223"/>
      <c r="F250" s="35" t="s">
        <v>437</v>
      </c>
      <c r="G250" s="55">
        <v>42</v>
      </c>
      <c r="H250" s="39">
        <v>101.3</v>
      </c>
      <c r="I250" s="39"/>
      <c r="J250" s="39">
        <v>101.3</v>
      </c>
      <c r="K250" s="37" t="s">
        <v>42</v>
      </c>
      <c r="L250" s="39">
        <v>36419</v>
      </c>
      <c r="M250" s="39"/>
      <c r="N250" s="40"/>
      <c r="O250" s="39">
        <v>36419</v>
      </c>
      <c r="BP250" s="33"/>
      <c r="BQ250" s="41" t="s">
        <v>2966</v>
      </c>
    </row>
    <row r="251" spans="1:69" s="3" customFormat="1" ht="61.2" x14ac:dyDescent="0.3">
      <c r="A251" s="35" t="s">
        <v>515</v>
      </c>
      <c r="B251" s="36" t="s">
        <v>1778</v>
      </c>
      <c r="C251" s="223" t="s">
        <v>2967</v>
      </c>
      <c r="D251" s="223"/>
      <c r="E251" s="223"/>
      <c r="F251" s="35" t="s">
        <v>437</v>
      </c>
      <c r="G251" s="55">
        <v>42</v>
      </c>
      <c r="H251" s="39">
        <v>92.59</v>
      </c>
      <c r="I251" s="39"/>
      <c r="J251" s="39">
        <v>92.59</v>
      </c>
      <c r="K251" s="37" t="s">
        <v>42</v>
      </c>
      <c r="L251" s="39">
        <v>33288</v>
      </c>
      <c r="M251" s="39"/>
      <c r="N251" s="40"/>
      <c r="O251" s="39">
        <v>33288</v>
      </c>
      <c r="BP251" s="33"/>
      <c r="BQ251" s="41" t="s">
        <v>2967</v>
      </c>
    </row>
    <row r="252" spans="1:69" s="3" customFormat="1" ht="61.2" x14ac:dyDescent="0.3">
      <c r="A252" s="35" t="s">
        <v>517</v>
      </c>
      <c r="B252" s="36" t="s">
        <v>1801</v>
      </c>
      <c r="C252" s="223" t="s">
        <v>2968</v>
      </c>
      <c r="D252" s="223"/>
      <c r="E252" s="223"/>
      <c r="F252" s="35" t="s">
        <v>437</v>
      </c>
      <c r="G252" s="55">
        <v>42</v>
      </c>
      <c r="H252" s="39">
        <v>40.64</v>
      </c>
      <c r="I252" s="39"/>
      <c r="J252" s="39">
        <v>40.64</v>
      </c>
      <c r="K252" s="37" t="s">
        <v>42</v>
      </c>
      <c r="L252" s="39">
        <v>14611</v>
      </c>
      <c r="M252" s="39"/>
      <c r="N252" s="40"/>
      <c r="O252" s="39">
        <v>14611</v>
      </c>
      <c r="BP252" s="33"/>
      <c r="BQ252" s="41" t="s">
        <v>2968</v>
      </c>
    </row>
    <row r="253" spans="1:69" s="3" customFormat="1" ht="61.2" x14ac:dyDescent="0.3">
      <c r="A253" s="35" t="s">
        <v>522</v>
      </c>
      <c r="B253" s="36" t="s">
        <v>1778</v>
      </c>
      <c r="C253" s="223" t="s">
        <v>1822</v>
      </c>
      <c r="D253" s="223"/>
      <c r="E253" s="223"/>
      <c r="F253" s="35" t="s">
        <v>437</v>
      </c>
      <c r="G253" s="55">
        <v>42</v>
      </c>
      <c r="H253" s="39">
        <v>85.17</v>
      </c>
      <c r="I253" s="39"/>
      <c r="J253" s="39">
        <v>85.17</v>
      </c>
      <c r="K253" s="37" t="s">
        <v>42</v>
      </c>
      <c r="L253" s="39">
        <v>30620</v>
      </c>
      <c r="M253" s="39"/>
      <c r="N253" s="40"/>
      <c r="O253" s="39">
        <v>30620</v>
      </c>
      <c r="BP253" s="33"/>
      <c r="BQ253" s="41" t="s">
        <v>1822</v>
      </c>
    </row>
    <row r="254" spans="1:69" s="3" customFormat="1" ht="61.2" x14ac:dyDescent="0.3">
      <c r="A254" s="35" t="s">
        <v>1785</v>
      </c>
      <c r="B254" s="36" t="s">
        <v>1757</v>
      </c>
      <c r="C254" s="223" t="s">
        <v>1758</v>
      </c>
      <c r="D254" s="223"/>
      <c r="E254" s="223"/>
      <c r="F254" s="35" t="s">
        <v>238</v>
      </c>
      <c r="G254" s="38">
        <v>1.5</v>
      </c>
      <c r="H254" s="39" t="s">
        <v>3622</v>
      </c>
      <c r="I254" s="39" t="s">
        <v>1760</v>
      </c>
      <c r="J254" s="39">
        <v>334.22</v>
      </c>
      <c r="K254" s="37" t="s">
        <v>42</v>
      </c>
      <c r="L254" s="39">
        <v>26970</v>
      </c>
      <c r="M254" s="39">
        <v>19236</v>
      </c>
      <c r="N254" s="40" t="s">
        <v>3643</v>
      </c>
      <c r="O254" s="39">
        <v>4292</v>
      </c>
      <c r="BP254" s="33"/>
      <c r="BQ254" s="41" t="s">
        <v>1758</v>
      </c>
    </row>
    <row r="255" spans="1:69" s="3" customFormat="1" ht="14.4" x14ac:dyDescent="0.3">
      <c r="A255" s="42"/>
      <c r="B255" s="43"/>
      <c r="C255" s="44" t="s">
        <v>3238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</row>
    <row r="256" spans="1:69" s="3" customFormat="1" ht="14.4" x14ac:dyDescent="0.3">
      <c r="A256" s="47"/>
      <c r="B256" s="48"/>
      <c r="C256" s="48"/>
      <c r="D256" s="48"/>
      <c r="E256" s="49" t="s">
        <v>3644</v>
      </c>
      <c r="F256" s="49"/>
      <c r="G256" s="50"/>
      <c r="H256" s="51"/>
      <c r="I256" s="17"/>
      <c r="J256" s="17"/>
      <c r="K256" s="17"/>
      <c r="L256" s="52">
        <v>18826</v>
      </c>
      <c r="M256" s="53"/>
      <c r="N256" s="53"/>
      <c r="O256" s="54"/>
      <c r="BP256" s="33"/>
      <c r="BQ256" s="41"/>
    </row>
    <row r="257" spans="1:71" s="3" customFormat="1" ht="14.4" x14ac:dyDescent="0.3">
      <c r="A257" s="47"/>
      <c r="B257" s="48"/>
      <c r="C257" s="48"/>
      <c r="D257" s="48"/>
      <c r="E257" s="49" t="s">
        <v>3645</v>
      </c>
      <c r="F257" s="49"/>
      <c r="G257" s="50"/>
      <c r="H257" s="51"/>
      <c r="I257" s="17"/>
      <c r="J257" s="17"/>
      <c r="K257" s="17"/>
      <c r="L257" s="52">
        <v>9898</v>
      </c>
      <c r="M257" s="53"/>
      <c r="N257" s="53"/>
      <c r="O257" s="54"/>
      <c r="BP257" s="33"/>
      <c r="BQ257" s="41"/>
    </row>
    <row r="258" spans="1:71" s="3" customFormat="1" ht="14.4" x14ac:dyDescent="0.3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55694</v>
      </c>
      <c r="M258" s="53"/>
      <c r="N258" s="53"/>
      <c r="O258" s="54"/>
      <c r="BP258" s="33"/>
      <c r="BQ258" s="41"/>
    </row>
    <row r="259" spans="1:71" s="3" customFormat="1" ht="61.2" x14ac:dyDescent="0.3">
      <c r="A259" s="35" t="s">
        <v>529</v>
      </c>
      <c r="B259" s="36" t="s">
        <v>2132</v>
      </c>
      <c r="C259" s="223" t="s">
        <v>3646</v>
      </c>
      <c r="D259" s="223"/>
      <c r="E259" s="223"/>
      <c r="F259" s="35" t="s">
        <v>265</v>
      </c>
      <c r="G259" s="38">
        <v>154.5</v>
      </c>
      <c r="H259" s="39">
        <v>189.06</v>
      </c>
      <c r="I259" s="39"/>
      <c r="J259" s="39">
        <v>189.06</v>
      </c>
      <c r="K259" s="37" t="s">
        <v>42</v>
      </c>
      <c r="L259" s="39">
        <v>250036</v>
      </c>
      <c r="M259" s="39"/>
      <c r="N259" s="40"/>
      <c r="O259" s="39">
        <v>250036</v>
      </c>
      <c r="BP259" s="33"/>
      <c r="BQ259" s="41" t="s">
        <v>3646</v>
      </c>
    </row>
    <row r="260" spans="1:71" s="3" customFormat="1" ht="14.4" x14ac:dyDescent="0.3">
      <c r="A260" s="42"/>
      <c r="B260" s="43"/>
      <c r="C260" s="44" t="s">
        <v>3241</v>
      </c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6"/>
      <c r="BP260" s="33"/>
      <c r="BQ260" s="41"/>
    </row>
    <row r="261" spans="1:71" s="3" customFormat="1" ht="61.2" x14ac:dyDescent="0.3">
      <c r="A261" s="35" t="s">
        <v>531</v>
      </c>
      <c r="B261" s="36" t="s">
        <v>2136</v>
      </c>
      <c r="C261" s="223" t="s">
        <v>1774</v>
      </c>
      <c r="D261" s="223"/>
      <c r="E261" s="223"/>
      <c r="F261" s="35" t="s">
        <v>437</v>
      </c>
      <c r="G261" s="55">
        <v>10</v>
      </c>
      <c r="H261" s="39">
        <v>1.57</v>
      </c>
      <c r="I261" s="39"/>
      <c r="J261" s="39">
        <v>1.57</v>
      </c>
      <c r="K261" s="37" t="s">
        <v>42</v>
      </c>
      <c r="L261" s="39">
        <v>134</v>
      </c>
      <c r="M261" s="39"/>
      <c r="N261" s="40"/>
      <c r="O261" s="39">
        <v>134</v>
      </c>
      <c r="BP261" s="33"/>
      <c r="BQ261" s="41" t="s">
        <v>1774</v>
      </c>
    </row>
    <row r="262" spans="1:71" s="3" customFormat="1" ht="61.2" x14ac:dyDescent="0.3">
      <c r="A262" s="35" t="s">
        <v>533</v>
      </c>
      <c r="B262" s="36" t="s">
        <v>1771</v>
      </c>
      <c r="C262" s="223" t="s">
        <v>2499</v>
      </c>
      <c r="D262" s="223"/>
      <c r="E262" s="223"/>
      <c r="F262" s="35" t="s">
        <v>437</v>
      </c>
      <c r="G262" s="55">
        <v>80</v>
      </c>
      <c r="H262" s="39">
        <v>2.96</v>
      </c>
      <c r="I262" s="39"/>
      <c r="J262" s="39">
        <v>2.96</v>
      </c>
      <c r="K262" s="37" t="s">
        <v>42</v>
      </c>
      <c r="L262" s="39">
        <v>2027</v>
      </c>
      <c r="M262" s="39"/>
      <c r="N262" s="40"/>
      <c r="O262" s="39">
        <v>2027</v>
      </c>
      <c r="BP262" s="33"/>
      <c r="BQ262" s="41" t="s">
        <v>2499</v>
      </c>
    </row>
    <row r="263" spans="1:71" s="3" customFormat="1" ht="61.2" x14ac:dyDescent="0.3">
      <c r="A263" s="35" t="s">
        <v>541</v>
      </c>
      <c r="B263" s="36" t="s">
        <v>1741</v>
      </c>
      <c r="C263" s="223" t="s">
        <v>3627</v>
      </c>
      <c r="D263" s="223"/>
      <c r="E263" s="223"/>
      <c r="F263" s="35" t="s">
        <v>437</v>
      </c>
      <c r="G263" s="55">
        <v>80</v>
      </c>
      <c r="H263" s="39">
        <v>1.67</v>
      </c>
      <c r="I263" s="39"/>
      <c r="J263" s="39">
        <v>1.67</v>
      </c>
      <c r="K263" s="37" t="s">
        <v>42</v>
      </c>
      <c r="L263" s="39">
        <v>1144</v>
      </c>
      <c r="M263" s="39"/>
      <c r="N263" s="40"/>
      <c r="O263" s="39">
        <v>1144</v>
      </c>
      <c r="BP263" s="33"/>
      <c r="BQ263" s="41" t="s">
        <v>3627</v>
      </c>
    </row>
    <row r="264" spans="1:71" s="3" customFormat="1" ht="61.2" x14ac:dyDescent="0.3">
      <c r="A264" s="35" t="s">
        <v>544</v>
      </c>
      <c r="B264" s="36" t="s">
        <v>1743</v>
      </c>
      <c r="C264" s="223" t="s">
        <v>2978</v>
      </c>
      <c r="D264" s="223"/>
      <c r="E264" s="223"/>
      <c r="F264" s="35" t="s">
        <v>437</v>
      </c>
      <c r="G264" s="55">
        <v>150</v>
      </c>
      <c r="H264" s="39">
        <v>76.05</v>
      </c>
      <c r="I264" s="39"/>
      <c r="J264" s="39">
        <v>76.05</v>
      </c>
      <c r="K264" s="37" t="s">
        <v>42</v>
      </c>
      <c r="L264" s="39">
        <v>97648</v>
      </c>
      <c r="M264" s="39"/>
      <c r="N264" s="40"/>
      <c r="O264" s="39">
        <v>97648</v>
      </c>
      <c r="BP264" s="33"/>
      <c r="BQ264" s="41" t="s">
        <v>2978</v>
      </c>
    </row>
    <row r="265" spans="1:71" s="3" customFormat="1" ht="61.2" x14ac:dyDescent="0.3">
      <c r="A265" s="35" t="s">
        <v>546</v>
      </c>
      <c r="B265" s="36" t="s">
        <v>1737</v>
      </c>
      <c r="C265" s="223" t="s">
        <v>2979</v>
      </c>
      <c r="D265" s="223"/>
      <c r="E265" s="223"/>
      <c r="F265" s="35" t="s">
        <v>437</v>
      </c>
      <c r="G265" s="55">
        <v>150</v>
      </c>
      <c r="H265" s="39">
        <v>213.89</v>
      </c>
      <c r="I265" s="39"/>
      <c r="J265" s="39">
        <v>213.89</v>
      </c>
      <c r="K265" s="37" t="s">
        <v>42</v>
      </c>
      <c r="L265" s="39">
        <v>274635</v>
      </c>
      <c r="M265" s="39"/>
      <c r="N265" s="40"/>
      <c r="O265" s="39">
        <v>274635</v>
      </c>
      <c r="BP265" s="33"/>
      <c r="BQ265" s="41" t="s">
        <v>2979</v>
      </c>
    </row>
    <row r="266" spans="1:71" s="3" customFormat="1" ht="61.2" x14ac:dyDescent="0.3">
      <c r="A266" s="35" t="s">
        <v>554</v>
      </c>
      <c r="B266" s="36" t="s">
        <v>3647</v>
      </c>
      <c r="C266" s="223" t="s">
        <v>2559</v>
      </c>
      <c r="D266" s="223"/>
      <c r="E266" s="223"/>
      <c r="F266" s="35" t="s">
        <v>437</v>
      </c>
      <c r="G266" s="55">
        <v>150</v>
      </c>
      <c r="H266" s="39">
        <v>24.63</v>
      </c>
      <c r="I266" s="39"/>
      <c r="J266" s="39">
        <v>24.63</v>
      </c>
      <c r="K266" s="37" t="s">
        <v>42</v>
      </c>
      <c r="L266" s="39">
        <v>31625</v>
      </c>
      <c r="M266" s="39"/>
      <c r="N266" s="40"/>
      <c r="O266" s="39">
        <v>31625</v>
      </c>
      <c r="BP266" s="33"/>
      <c r="BQ266" s="41" t="s">
        <v>2559</v>
      </c>
    </row>
    <row r="267" spans="1:71" s="3" customFormat="1" ht="61.2" x14ac:dyDescent="0.3">
      <c r="A267" s="35" t="s">
        <v>556</v>
      </c>
      <c r="B267" s="36" t="s">
        <v>3647</v>
      </c>
      <c r="C267" s="223" t="s">
        <v>2981</v>
      </c>
      <c r="D267" s="223"/>
      <c r="E267" s="223"/>
      <c r="F267" s="35" t="s">
        <v>437</v>
      </c>
      <c r="G267" s="55">
        <v>300</v>
      </c>
      <c r="H267" s="39">
        <v>6.21</v>
      </c>
      <c r="I267" s="39"/>
      <c r="J267" s="39">
        <v>6.21</v>
      </c>
      <c r="K267" s="37" t="s">
        <v>42</v>
      </c>
      <c r="L267" s="39">
        <v>15947</v>
      </c>
      <c r="M267" s="39"/>
      <c r="N267" s="40"/>
      <c r="O267" s="39">
        <v>15947</v>
      </c>
      <c r="BP267" s="33"/>
      <c r="BQ267" s="41" t="s">
        <v>2981</v>
      </c>
    </row>
    <row r="268" spans="1:71" s="3" customFormat="1" ht="61.2" x14ac:dyDescent="0.3">
      <c r="A268" s="35" t="s">
        <v>558</v>
      </c>
      <c r="B268" s="36" t="s">
        <v>3647</v>
      </c>
      <c r="C268" s="223" t="s">
        <v>2982</v>
      </c>
      <c r="D268" s="223"/>
      <c r="E268" s="223"/>
      <c r="F268" s="35" t="s">
        <v>437</v>
      </c>
      <c r="G268" s="55">
        <v>300</v>
      </c>
      <c r="H268" s="39">
        <v>3.64</v>
      </c>
      <c r="I268" s="39"/>
      <c r="J268" s="39">
        <v>3.64</v>
      </c>
      <c r="K268" s="37" t="s">
        <v>42</v>
      </c>
      <c r="L268" s="39">
        <v>9348</v>
      </c>
      <c r="M268" s="39"/>
      <c r="N268" s="40"/>
      <c r="O268" s="39">
        <v>9348</v>
      </c>
      <c r="BP268" s="33"/>
      <c r="BQ268" s="41" t="s">
        <v>2982</v>
      </c>
    </row>
    <row r="269" spans="1:71" s="3" customFormat="1" ht="61.2" x14ac:dyDescent="0.3">
      <c r="A269" s="35" t="s">
        <v>567</v>
      </c>
      <c r="B269" s="36" t="s">
        <v>1778</v>
      </c>
      <c r="C269" s="223" t="s">
        <v>1884</v>
      </c>
      <c r="D269" s="223"/>
      <c r="E269" s="223"/>
      <c r="F269" s="35" t="s">
        <v>437</v>
      </c>
      <c r="G269" s="55">
        <v>300</v>
      </c>
      <c r="H269" s="39">
        <v>1.17</v>
      </c>
      <c r="I269" s="39"/>
      <c r="J269" s="39">
        <v>1.17</v>
      </c>
      <c r="K269" s="37" t="s">
        <v>42</v>
      </c>
      <c r="L269" s="39">
        <v>3005</v>
      </c>
      <c r="M269" s="39"/>
      <c r="N269" s="40"/>
      <c r="O269" s="39">
        <v>3005</v>
      </c>
      <c r="BP269" s="33"/>
      <c r="BQ269" s="41" t="s">
        <v>1884</v>
      </c>
    </row>
    <row r="270" spans="1:71" s="3" customFormat="1" ht="20.399999999999999" x14ac:dyDescent="0.3">
      <c r="A270" s="220" t="s">
        <v>938</v>
      </c>
      <c r="B270" s="221"/>
      <c r="C270" s="221"/>
      <c r="D270" s="221"/>
      <c r="E270" s="221"/>
      <c r="F270" s="221"/>
      <c r="G270" s="221"/>
      <c r="H270" s="221"/>
      <c r="I270" s="221"/>
      <c r="J270" s="221"/>
      <c r="K270" s="222"/>
      <c r="L270" s="39">
        <v>10574161</v>
      </c>
      <c r="M270" s="39">
        <v>424755</v>
      </c>
      <c r="N270" s="39" t="s">
        <v>3648</v>
      </c>
      <c r="O270" s="39">
        <v>9801902</v>
      </c>
      <c r="BR270" s="41" t="s">
        <v>938</v>
      </c>
    </row>
    <row r="271" spans="1:71" s="3" customFormat="1" ht="14.4" x14ac:dyDescent="0.3">
      <c r="A271" s="220" t="s">
        <v>940</v>
      </c>
      <c r="B271" s="221"/>
      <c r="C271" s="221"/>
      <c r="D271" s="221"/>
      <c r="E271" s="221"/>
      <c r="F271" s="221"/>
      <c r="G271" s="221"/>
      <c r="H271" s="221"/>
      <c r="I271" s="221"/>
      <c r="J271" s="221"/>
      <c r="K271" s="222"/>
      <c r="L271" s="39">
        <v>415534</v>
      </c>
      <c r="M271" s="39"/>
      <c r="N271" s="39"/>
      <c r="O271" s="39"/>
      <c r="BR271" s="41" t="s">
        <v>940</v>
      </c>
    </row>
    <row r="272" spans="1:71" s="3" customFormat="1" ht="14.4" x14ac:dyDescent="0.3">
      <c r="A272" s="217" t="s">
        <v>941</v>
      </c>
      <c r="B272" s="218"/>
      <c r="C272" s="218"/>
      <c r="D272" s="218"/>
      <c r="E272" s="218"/>
      <c r="F272" s="218"/>
      <c r="G272" s="218"/>
      <c r="H272" s="218"/>
      <c r="I272" s="218"/>
      <c r="J272" s="218"/>
      <c r="K272" s="219"/>
      <c r="L272" s="61"/>
      <c r="M272" s="61"/>
      <c r="N272" s="61"/>
      <c r="O272" s="61"/>
      <c r="BR272" s="41"/>
      <c r="BS272" s="2" t="s">
        <v>941</v>
      </c>
    </row>
    <row r="273" spans="1:71" s="3" customFormat="1" ht="14.4" x14ac:dyDescent="0.3">
      <c r="A273" s="217" t="s">
        <v>3649</v>
      </c>
      <c r="B273" s="218"/>
      <c r="C273" s="218"/>
      <c r="D273" s="218"/>
      <c r="E273" s="218"/>
      <c r="F273" s="218"/>
      <c r="G273" s="218"/>
      <c r="H273" s="218"/>
      <c r="I273" s="218"/>
      <c r="J273" s="218"/>
      <c r="K273" s="219"/>
      <c r="L273" s="61">
        <v>52275</v>
      </c>
      <c r="M273" s="61"/>
      <c r="N273" s="61"/>
      <c r="O273" s="61"/>
      <c r="BR273" s="41"/>
      <c r="BS273" s="2" t="s">
        <v>3649</v>
      </c>
    </row>
    <row r="274" spans="1:71" s="3" customFormat="1" ht="14.4" x14ac:dyDescent="0.3">
      <c r="A274" s="217" t="s">
        <v>3650</v>
      </c>
      <c r="B274" s="218"/>
      <c r="C274" s="218"/>
      <c r="D274" s="218"/>
      <c r="E274" s="218"/>
      <c r="F274" s="218"/>
      <c r="G274" s="218"/>
      <c r="H274" s="218"/>
      <c r="I274" s="218"/>
      <c r="J274" s="218"/>
      <c r="K274" s="219"/>
      <c r="L274" s="61">
        <v>55721</v>
      </c>
      <c r="M274" s="61"/>
      <c r="N274" s="61"/>
      <c r="O274" s="61"/>
      <c r="BR274" s="41"/>
      <c r="BS274" s="2" t="s">
        <v>3650</v>
      </c>
    </row>
    <row r="275" spans="1:71" s="3" customFormat="1" ht="14.4" x14ac:dyDescent="0.3">
      <c r="A275" s="217" t="s">
        <v>3651</v>
      </c>
      <c r="B275" s="218"/>
      <c r="C275" s="218"/>
      <c r="D275" s="218"/>
      <c r="E275" s="218"/>
      <c r="F275" s="218"/>
      <c r="G275" s="218"/>
      <c r="H275" s="218"/>
      <c r="I275" s="218"/>
      <c r="J275" s="218"/>
      <c r="K275" s="219"/>
      <c r="L275" s="61">
        <v>307538</v>
      </c>
      <c r="M275" s="61"/>
      <c r="N275" s="61"/>
      <c r="O275" s="61"/>
      <c r="BR275" s="41"/>
      <c r="BS275" s="2" t="s">
        <v>3651</v>
      </c>
    </row>
    <row r="276" spans="1:71" s="3" customFormat="1" ht="14.4" x14ac:dyDescent="0.3">
      <c r="A276" s="220" t="s">
        <v>945</v>
      </c>
      <c r="B276" s="221"/>
      <c r="C276" s="221"/>
      <c r="D276" s="221"/>
      <c r="E276" s="221"/>
      <c r="F276" s="221"/>
      <c r="G276" s="221"/>
      <c r="H276" s="221"/>
      <c r="I276" s="221"/>
      <c r="J276" s="221"/>
      <c r="K276" s="222"/>
      <c r="L276" s="39">
        <v>216276</v>
      </c>
      <c r="M276" s="39"/>
      <c r="N276" s="39"/>
      <c r="O276" s="39"/>
      <c r="BR276" s="41" t="s">
        <v>945</v>
      </c>
    </row>
    <row r="277" spans="1:71" s="3" customFormat="1" ht="14.4" x14ac:dyDescent="0.3">
      <c r="A277" s="217" t="s">
        <v>941</v>
      </c>
      <c r="B277" s="218"/>
      <c r="C277" s="218"/>
      <c r="D277" s="218"/>
      <c r="E277" s="218"/>
      <c r="F277" s="218"/>
      <c r="G277" s="218"/>
      <c r="H277" s="218"/>
      <c r="I277" s="218"/>
      <c r="J277" s="218"/>
      <c r="K277" s="219"/>
      <c r="L277" s="61"/>
      <c r="M277" s="61"/>
      <c r="N277" s="61"/>
      <c r="O277" s="61"/>
      <c r="BR277" s="41"/>
      <c r="BS277" s="2" t="s">
        <v>941</v>
      </c>
    </row>
    <row r="278" spans="1:71" s="3" customFormat="1" ht="14.4" x14ac:dyDescent="0.3">
      <c r="A278" s="217" t="s">
        <v>3652</v>
      </c>
      <c r="B278" s="218"/>
      <c r="C278" s="218"/>
      <c r="D278" s="218"/>
      <c r="E278" s="218"/>
      <c r="F278" s="218"/>
      <c r="G278" s="218"/>
      <c r="H278" s="218"/>
      <c r="I278" s="218"/>
      <c r="J278" s="218"/>
      <c r="K278" s="219"/>
      <c r="L278" s="61">
        <v>23494</v>
      </c>
      <c r="M278" s="61"/>
      <c r="N278" s="61"/>
      <c r="O278" s="61"/>
      <c r="BR278" s="41"/>
      <c r="BS278" s="2" t="s">
        <v>3652</v>
      </c>
    </row>
    <row r="279" spans="1:71" s="3" customFormat="1" ht="14.4" x14ac:dyDescent="0.3">
      <c r="A279" s="217" t="s">
        <v>3653</v>
      </c>
      <c r="B279" s="218"/>
      <c r="C279" s="218"/>
      <c r="D279" s="218"/>
      <c r="E279" s="218"/>
      <c r="F279" s="218"/>
      <c r="G279" s="218"/>
      <c r="H279" s="218"/>
      <c r="I279" s="218"/>
      <c r="J279" s="218"/>
      <c r="K279" s="219"/>
      <c r="L279" s="61">
        <v>161695</v>
      </c>
      <c r="M279" s="61"/>
      <c r="N279" s="61"/>
      <c r="O279" s="61"/>
      <c r="BR279" s="41"/>
      <c r="BS279" s="2" t="s">
        <v>3653</v>
      </c>
    </row>
    <row r="280" spans="1:71" s="3" customFormat="1" ht="14.4" x14ac:dyDescent="0.3">
      <c r="A280" s="217" t="s">
        <v>3654</v>
      </c>
      <c r="B280" s="218"/>
      <c r="C280" s="218"/>
      <c r="D280" s="218"/>
      <c r="E280" s="218"/>
      <c r="F280" s="218"/>
      <c r="G280" s="218"/>
      <c r="H280" s="218"/>
      <c r="I280" s="218"/>
      <c r="J280" s="218"/>
      <c r="K280" s="219"/>
      <c r="L280" s="61">
        <v>31087</v>
      </c>
      <c r="M280" s="61"/>
      <c r="N280" s="61"/>
      <c r="O280" s="61"/>
      <c r="BR280" s="41"/>
      <c r="BS280" s="2" t="s">
        <v>3654</v>
      </c>
    </row>
    <row r="281" spans="1:71" s="3" customFormat="1" ht="14.4" x14ac:dyDescent="0.3">
      <c r="A281" s="220" t="s">
        <v>951</v>
      </c>
      <c r="B281" s="221"/>
      <c r="C281" s="221"/>
      <c r="D281" s="221"/>
      <c r="E281" s="221"/>
      <c r="F281" s="221"/>
      <c r="G281" s="221"/>
      <c r="H281" s="221"/>
      <c r="I281" s="221"/>
      <c r="J281" s="221"/>
      <c r="K281" s="222"/>
      <c r="L281" s="39"/>
      <c r="M281" s="39"/>
      <c r="N281" s="39"/>
      <c r="O281" s="39"/>
      <c r="BR281" s="41" t="s">
        <v>951</v>
      </c>
    </row>
    <row r="282" spans="1:71" s="3" customFormat="1" ht="14.4" x14ac:dyDescent="0.3">
      <c r="A282" s="217" t="s">
        <v>952</v>
      </c>
      <c r="B282" s="218"/>
      <c r="C282" s="218"/>
      <c r="D282" s="218"/>
      <c r="E282" s="218"/>
      <c r="F282" s="218"/>
      <c r="G282" s="218"/>
      <c r="H282" s="218"/>
      <c r="I282" s="218"/>
      <c r="J282" s="218"/>
      <c r="K282" s="219"/>
      <c r="L282" s="61"/>
      <c r="M282" s="61"/>
      <c r="N282" s="61"/>
      <c r="O282" s="61"/>
      <c r="BR282" s="41"/>
      <c r="BS282" s="2" t="s">
        <v>952</v>
      </c>
    </row>
    <row r="283" spans="1:71" s="3" customFormat="1" ht="14.4" x14ac:dyDescent="0.3">
      <c r="A283" s="217" t="s">
        <v>2007</v>
      </c>
      <c r="B283" s="218"/>
      <c r="C283" s="218"/>
      <c r="D283" s="218"/>
      <c r="E283" s="218"/>
      <c r="F283" s="218"/>
      <c r="G283" s="218"/>
      <c r="H283" s="218"/>
      <c r="I283" s="218"/>
      <c r="J283" s="218"/>
      <c r="K283" s="219"/>
      <c r="L283" s="61"/>
      <c r="M283" s="61"/>
      <c r="N283" s="61"/>
      <c r="O283" s="61"/>
      <c r="BR283" s="41"/>
      <c r="BS283" s="2" t="s">
        <v>2007</v>
      </c>
    </row>
    <row r="284" spans="1:71" s="3" customFormat="1" ht="14.4" x14ac:dyDescent="0.3">
      <c r="A284" s="217" t="s">
        <v>3655</v>
      </c>
      <c r="B284" s="218"/>
      <c r="C284" s="218"/>
      <c r="D284" s="218"/>
      <c r="E284" s="218"/>
      <c r="F284" s="218"/>
      <c r="G284" s="218"/>
      <c r="H284" s="218"/>
      <c r="I284" s="218"/>
      <c r="J284" s="218"/>
      <c r="K284" s="219"/>
      <c r="L284" s="61">
        <v>9712726</v>
      </c>
      <c r="M284" s="61"/>
      <c r="N284" s="61"/>
      <c r="O284" s="61">
        <v>9712726</v>
      </c>
      <c r="BR284" s="41"/>
      <c r="BS284" s="2" t="s">
        <v>3655</v>
      </c>
    </row>
    <row r="285" spans="1:71" s="3" customFormat="1" ht="14.4" x14ac:dyDescent="0.3">
      <c r="A285" s="217" t="s">
        <v>2012</v>
      </c>
      <c r="B285" s="218"/>
      <c r="C285" s="218"/>
      <c r="D285" s="218"/>
      <c r="E285" s="218"/>
      <c r="F285" s="218"/>
      <c r="G285" s="218"/>
      <c r="H285" s="218"/>
      <c r="I285" s="218"/>
      <c r="J285" s="218"/>
      <c r="K285" s="219"/>
      <c r="L285" s="61"/>
      <c r="M285" s="61"/>
      <c r="N285" s="61"/>
      <c r="O285" s="61"/>
      <c r="BR285" s="41"/>
      <c r="BS285" s="2" t="s">
        <v>2012</v>
      </c>
    </row>
    <row r="286" spans="1:71" s="3" customFormat="1" ht="14.4" x14ac:dyDescent="0.3">
      <c r="A286" s="217" t="s">
        <v>3656</v>
      </c>
      <c r="B286" s="218"/>
      <c r="C286" s="218"/>
      <c r="D286" s="218"/>
      <c r="E286" s="218"/>
      <c r="F286" s="218"/>
      <c r="G286" s="218"/>
      <c r="H286" s="218"/>
      <c r="I286" s="218"/>
      <c r="J286" s="218"/>
      <c r="K286" s="219"/>
      <c r="L286" s="61">
        <v>112917</v>
      </c>
      <c r="M286" s="61">
        <v>58736</v>
      </c>
      <c r="N286" s="61"/>
      <c r="O286" s="61">
        <v>54181</v>
      </c>
      <c r="BR286" s="41"/>
      <c r="BS286" s="2" t="s">
        <v>3656</v>
      </c>
    </row>
    <row r="287" spans="1:71" s="3" customFormat="1" ht="14.4" x14ac:dyDescent="0.3">
      <c r="A287" s="217" t="s">
        <v>3657</v>
      </c>
      <c r="B287" s="218"/>
      <c r="C287" s="218"/>
      <c r="D287" s="218"/>
      <c r="E287" s="218"/>
      <c r="F287" s="218"/>
      <c r="G287" s="218"/>
      <c r="H287" s="218"/>
      <c r="I287" s="218"/>
      <c r="J287" s="218"/>
      <c r="K287" s="219"/>
      <c r="L287" s="61">
        <v>52275</v>
      </c>
      <c r="M287" s="61"/>
      <c r="N287" s="61"/>
      <c r="O287" s="61"/>
      <c r="BR287" s="41"/>
      <c r="BS287" s="2" t="s">
        <v>3657</v>
      </c>
    </row>
    <row r="288" spans="1:71" s="3" customFormat="1" ht="14.4" x14ac:dyDescent="0.3">
      <c r="A288" s="217" t="s">
        <v>3658</v>
      </c>
      <c r="B288" s="218"/>
      <c r="C288" s="218"/>
      <c r="D288" s="218"/>
      <c r="E288" s="218"/>
      <c r="F288" s="218"/>
      <c r="G288" s="218"/>
      <c r="H288" s="218"/>
      <c r="I288" s="218"/>
      <c r="J288" s="218"/>
      <c r="K288" s="219"/>
      <c r="L288" s="61">
        <v>23494</v>
      </c>
      <c r="M288" s="61"/>
      <c r="N288" s="61"/>
      <c r="O288" s="61"/>
      <c r="BR288" s="41"/>
      <c r="BS288" s="2" t="s">
        <v>3658</v>
      </c>
    </row>
    <row r="289" spans="1:71" s="3" customFormat="1" ht="14.4" x14ac:dyDescent="0.3">
      <c r="A289" s="217" t="s">
        <v>957</v>
      </c>
      <c r="B289" s="218"/>
      <c r="C289" s="218"/>
      <c r="D289" s="218"/>
      <c r="E289" s="218"/>
      <c r="F289" s="218"/>
      <c r="G289" s="218"/>
      <c r="H289" s="218"/>
      <c r="I289" s="218"/>
      <c r="J289" s="218"/>
      <c r="K289" s="219"/>
      <c r="L289" s="61">
        <v>188686</v>
      </c>
      <c r="M289" s="61"/>
      <c r="N289" s="61"/>
      <c r="O289" s="61"/>
      <c r="BR289" s="41"/>
      <c r="BS289" s="2" t="s">
        <v>957</v>
      </c>
    </row>
    <row r="290" spans="1:71" s="3" customFormat="1" ht="14.4" x14ac:dyDescent="0.3">
      <c r="A290" s="217" t="s">
        <v>958</v>
      </c>
      <c r="B290" s="218"/>
      <c r="C290" s="218"/>
      <c r="D290" s="218"/>
      <c r="E290" s="218"/>
      <c r="F290" s="218"/>
      <c r="G290" s="218"/>
      <c r="H290" s="218"/>
      <c r="I290" s="218"/>
      <c r="J290" s="218"/>
      <c r="K290" s="219"/>
      <c r="L290" s="61">
        <v>9901412</v>
      </c>
      <c r="M290" s="61"/>
      <c r="N290" s="61"/>
      <c r="O290" s="61"/>
      <c r="BR290" s="41"/>
      <c r="BS290" s="2" t="s">
        <v>958</v>
      </c>
    </row>
    <row r="291" spans="1:71" s="3" customFormat="1" ht="14.4" x14ac:dyDescent="0.3">
      <c r="A291" s="217" t="s">
        <v>959</v>
      </c>
      <c r="B291" s="218"/>
      <c r="C291" s="218"/>
      <c r="D291" s="218"/>
      <c r="E291" s="218"/>
      <c r="F291" s="218"/>
      <c r="G291" s="218"/>
      <c r="H291" s="218"/>
      <c r="I291" s="218"/>
      <c r="J291" s="218"/>
      <c r="K291" s="219"/>
      <c r="L291" s="61"/>
      <c r="M291" s="61"/>
      <c r="N291" s="61"/>
      <c r="O291" s="61"/>
      <c r="BR291" s="41"/>
      <c r="BS291" s="2" t="s">
        <v>959</v>
      </c>
    </row>
    <row r="292" spans="1:71" s="3" customFormat="1" ht="14.4" x14ac:dyDescent="0.3">
      <c r="A292" s="217" t="s">
        <v>960</v>
      </c>
      <c r="B292" s="218"/>
      <c r="C292" s="218"/>
      <c r="D292" s="218"/>
      <c r="E292" s="218"/>
      <c r="F292" s="218"/>
      <c r="G292" s="218"/>
      <c r="H292" s="218"/>
      <c r="I292" s="218"/>
      <c r="J292" s="218"/>
      <c r="K292" s="219"/>
      <c r="L292" s="61"/>
      <c r="M292" s="61"/>
      <c r="N292" s="61"/>
      <c r="O292" s="61"/>
      <c r="BR292" s="41"/>
      <c r="BS292" s="2" t="s">
        <v>960</v>
      </c>
    </row>
    <row r="293" spans="1:71" s="3" customFormat="1" ht="20.399999999999999" x14ac:dyDescent="0.3">
      <c r="A293" s="217" t="s">
        <v>3659</v>
      </c>
      <c r="B293" s="218"/>
      <c r="C293" s="218"/>
      <c r="D293" s="218"/>
      <c r="E293" s="218"/>
      <c r="F293" s="218"/>
      <c r="G293" s="218"/>
      <c r="H293" s="218"/>
      <c r="I293" s="218"/>
      <c r="J293" s="218"/>
      <c r="K293" s="219"/>
      <c r="L293" s="61">
        <v>397894</v>
      </c>
      <c r="M293" s="61">
        <v>307365</v>
      </c>
      <c r="N293" s="61" t="s">
        <v>3648</v>
      </c>
      <c r="O293" s="61">
        <v>32763</v>
      </c>
      <c r="BR293" s="41"/>
      <c r="BS293" s="2" t="s">
        <v>3659</v>
      </c>
    </row>
    <row r="294" spans="1:71" s="3" customFormat="1" ht="14.4" x14ac:dyDescent="0.3">
      <c r="A294" s="217" t="s">
        <v>3660</v>
      </c>
      <c r="B294" s="218"/>
      <c r="C294" s="218"/>
      <c r="D294" s="218"/>
      <c r="E294" s="218"/>
      <c r="F294" s="218"/>
      <c r="G294" s="218"/>
      <c r="H294" s="218"/>
      <c r="I294" s="218"/>
      <c r="J294" s="218"/>
      <c r="K294" s="219"/>
      <c r="L294" s="61">
        <v>307538</v>
      </c>
      <c r="M294" s="61"/>
      <c r="N294" s="61"/>
      <c r="O294" s="61"/>
      <c r="BR294" s="41"/>
      <c r="BS294" s="2" t="s">
        <v>3660</v>
      </c>
    </row>
    <row r="295" spans="1:71" s="3" customFormat="1" ht="14.4" x14ac:dyDescent="0.3">
      <c r="A295" s="217" t="s">
        <v>3661</v>
      </c>
      <c r="B295" s="218"/>
      <c r="C295" s="218"/>
      <c r="D295" s="218"/>
      <c r="E295" s="218"/>
      <c r="F295" s="218"/>
      <c r="G295" s="218"/>
      <c r="H295" s="218"/>
      <c r="I295" s="218"/>
      <c r="J295" s="218"/>
      <c r="K295" s="219"/>
      <c r="L295" s="61">
        <v>161695</v>
      </c>
      <c r="M295" s="61"/>
      <c r="N295" s="61"/>
      <c r="O295" s="61"/>
      <c r="BR295" s="41"/>
      <c r="BS295" s="2" t="s">
        <v>3661</v>
      </c>
    </row>
    <row r="296" spans="1:71" s="3" customFormat="1" ht="14.4" x14ac:dyDescent="0.3">
      <c r="A296" s="217" t="s">
        <v>957</v>
      </c>
      <c r="B296" s="218"/>
      <c r="C296" s="218"/>
      <c r="D296" s="218"/>
      <c r="E296" s="218"/>
      <c r="F296" s="218"/>
      <c r="G296" s="218"/>
      <c r="H296" s="218"/>
      <c r="I296" s="218"/>
      <c r="J296" s="218"/>
      <c r="K296" s="219"/>
      <c r="L296" s="61">
        <v>867127</v>
      </c>
      <c r="M296" s="61"/>
      <c r="N296" s="61"/>
      <c r="O296" s="61"/>
      <c r="BR296" s="41"/>
      <c r="BS296" s="2" t="s">
        <v>957</v>
      </c>
    </row>
    <row r="297" spans="1:71" s="3" customFormat="1" ht="14.4" x14ac:dyDescent="0.3">
      <c r="A297" s="217" t="s">
        <v>979</v>
      </c>
      <c r="B297" s="218"/>
      <c r="C297" s="218"/>
      <c r="D297" s="218"/>
      <c r="E297" s="218"/>
      <c r="F297" s="218"/>
      <c r="G297" s="218"/>
      <c r="H297" s="218"/>
      <c r="I297" s="218"/>
      <c r="J297" s="218"/>
      <c r="K297" s="219"/>
      <c r="L297" s="61"/>
      <c r="M297" s="61"/>
      <c r="N297" s="61"/>
      <c r="O297" s="61"/>
      <c r="BR297" s="41"/>
      <c r="BS297" s="2" t="s">
        <v>979</v>
      </c>
    </row>
    <row r="298" spans="1:71" s="3" customFormat="1" ht="14.4" x14ac:dyDescent="0.3">
      <c r="A298" s="217" t="s">
        <v>3662</v>
      </c>
      <c r="B298" s="218"/>
      <c r="C298" s="218"/>
      <c r="D298" s="218"/>
      <c r="E298" s="218"/>
      <c r="F298" s="218"/>
      <c r="G298" s="218"/>
      <c r="H298" s="218"/>
      <c r="I298" s="218"/>
      <c r="J298" s="218"/>
      <c r="K298" s="219"/>
      <c r="L298" s="61">
        <v>60886</v>
      </c>
      <c r="M298" s="61">
        <v>58654</v>
      </c>
      <c r="N298" s="61"/>
      <c r="O298" s="61">
        <v>2232</v>
      </c>
      <c r="BR298" s="41"/>
      <c r="BS298" s="2" t="s">
        <v>3662</v>
      </c>
    </row>
    <row r="299" spans="1:71" s="3" customFormat="1" ht="14.4" x14ac:dyDescent="0.3">
      <c r="A299" s="217" t="s">
        <v>3663</v>
      </c>
      <c r="B299" s="218"/>
      <c r="C299" s="218"/>
      <c r="D299" s="218"/>
      <c r="E299" s="218"/>
      <c r="F299" s="218"/>
      <c r="G299" s="218"/>
      <c r="H299" s="218"/>
      <c r="I299" s="218"/>
      <c r="J299" s="218"/>
      <c r="K299" s="219"/>
      <c r="L299" s="61">
        <v>55721</v>
      </c>
      <c r="M299" s="61"/>
      <c r="N299" s="61"/>
      <c r="O299" s="61"/>
      <c r="BR299" s="41"/>
      <c r="BS299" s="2" t="s">
        <v>3663</v>
      </c>
    </row>
    <row r="300" spans="1:71" s="3" customFormat="1" ht="14.4" x14ac:dyDescent="0.3">
      <c r="A300" s="217" t="s">
        <v>3664</v>
      </c>
      <c r="B300" s="218"/>
      <c r="C300" s="218"/>
      <c r="D300" s="218"/>
      <c r="E300" s="218"/>
      <c r="F300" s="218"/>
      <c r="G300" s="218"/>
      <c r="H300" s="218"/>
      <c r="I300" s="218"/>
      <c r="J300" s="218"/>
      <c r="K300" s="219"/>
      <c r="L300" s="61">
        <v>31087</v>
      </c>
      <c r="M300" s="61"/>
      <c r="N300" s="61"/>
      <c r="O300" s="61"/>
      <c r="BR300" s="41"/>
      <c r="BS300" s="2" t="s">
        <v>3664</v>
      </c>
    </row>
    <row r="301" spans="1:71" s="3" customFormat="1" ht="14.4" x14ac:dyDescent="0.3">
      <c r="A301" s="217" t="s">
        <v>957</v>
      </c>
      <c r="B301" s="218"/>
      <c r="C301" s="218"/>
      <c r="D301" s="218"/>
      <c r="E301" s="218"/>
      <c r="F301" s="218"/>
      <c r="G301" s="218"/>
      <c r="H301" s="218"/>
      <c r="I301" s="218"/>
      <c r="J301" s="218"/>
      <c r="K301" s="219"/>
      <c r="L301" s="61">
        <v>147694</v>
      </c>
      <c r="M301" s="61"/>
      <c r="N301" s="61"/>
      <c r="O301" s="61"/>
      <c r="BR301" s="41"/>
      <c r="BS301" s="2" t="s">
        <v>957</v>
      </c>
    </row>
    <row r="302" spans="1:71" s="3" customFormat="1" ht="14.4" x14ac:dyDescent="0.3">
      <c r="A302" s="217" t="s">
        <v>958</v>
      </c>
      <c r="B302" s="218"/>
      <c r="C302" s="218"/>
      <c r="D302" s="218"/>
      <c r="E302" s="218"/>
      <c r="F302" s="218"/>
      <c r="G302" s="218"/>
      <c r="H302" s="218"/>
      <c r="I302" s="218"/>
      <c r="J302" s="218"/>
      <c r="K302" s="219"/>
      <c r="L302" s="61">
        <v>1014821</v>
      </c>
      <c r="M302" s="61"/>
      <c r="N302" s="61"/>
      <c r="O302" s="61"/>
      <c r="BR302" s="41"/>
      <c r="BS302" s="2" t="s">
        <v>958</v>
      </c>
    </row>
    <row r="303" spans="1:71" s="3" customFormat="1" ht="14.4" x14ac:dyDescent="0.3">
      <c r="A303" s="217" t="s">
        <v>983</v>
      </c>
      <c r="B303" s="218"/>
      <c r="C303" s="218"/>
      <c r="D303" s="218"/>
      <c r="E303" s="218"/>
      <c r="F303" s="218"/>
      <c r="G303" s="218"/>
      <c r="H303" s="218"/>
      <c r="I303" s="218"/>
      <c r="J303" s="218"/>
      <c r="K303" s="219"/>
      <c r="L303" s="61"/>
      <c r="M303" s="61"/>
      <c r="N303" s="61"/>
      <c r="O303" s="61"/>
      <c r="BR303" s="41"/>
      <c r="BS303" s="2" t="s">
        <v>983</v>
      </c>
    </row>
    <row r="304" spans="1:71" s="3" customFormat="1" ht="14.4" x14ac:dyDescent="0.3">
      <c r="A304" s="217" t="s">
        <v>986</v>
      </c>
      <c r="B304" s="218"/>
      <c r="C304" s="218"/>
      <c r="D304" s="218"/>
      <c r="E304" s="218"/>
      <c r="F304" s="218"/>
      <c r="G304" s="218"/>
      <c r="H304" s="218"/>
      <c r="I304" s="218"/>
      <c r="J304" s="218"/>
      <c r="K304" s="219"/>
      <c r="L304" s="61"/>
      <c r="M304" s="61"/>
      <c r="N304" s="61"/>
      <c r="O304" s="61"/>
      <c r="BR304" s="41"/>
      <c r="BS304" s="2" t="s">
        <v>986</v>
      </c>
    </row>
    <row r="305" spans="1:72" s="3" customFormat="1" ht="14.4" x14ac:dyDescent="0.3">
      <c r="A305" s="217" t="s">
        <v>3665</v>
      </c>
      <c r="B305" s="218"/>
      <c r="C305" s="218"/>
      <c r="D305" s="218"/>
      <c r="E305" s="218"/>
      <c r="F305" s="218"/>
      <c r="G305" s="218"/>
      <c r="H305" s="218"/>
      <c r="I305" s="218"/>
      <c r="J305" s="218"/>
      <c r="K305" s="219"/>
      <c r="L305" s="61">
        <v>289738</v>
      </c>
      <c r="M305" s="61"/>
      <c r="N305" s="61"/>
      <c r="O305" s="61"/>
      <c r="BR305" s="41"/>
      <c r="BS305" s="2" t="s">
        <v>3665</v>
      </c>
    </row>
    <row r="306" spans="1:72" s="3" customFormat="1" ht="14.4" x14ac:dyDescent="0.3">
      <c r="A306" s="217" t="s">
        <v>958</v>
      </c>
      <c r="B306" s="218"/>
      <c r="C306" s="218"/>
      <c r="D306" s="218"/>
      <c r="E306" s="218"/>
      <c r="F306" s="218"/>
      <c r="G306" s="218"/>
      <c r="H306" s="218"/>
      <c r="I306" s="218"/>
      <c r="J306" s="218"/>
      <c r="K306" s="219"/>
      <c r="L306" s="61">
        <v>289738</v>
      </c>
      <c r="M306" s="61"/>
      <c r="N306" s="61"/>
      <c r="O306" s="61"/>
      <c r="BR306" s="41"/>
      <c r="BS306" s="2" t="s">
        <v>958</v>
      </c>
    </row>
    <row r="307" spans="1:72" s="3" customFormat="1" ht="14.4" x14ac:dyDescent="0.3">
      <c r="A307" s="217" t="s">
        <v>988</v>
      </c>
      <c r="B307" s="218"/>
      <c r="C307" s="218"/>
      <c r="D307" s="218"/>
      <c r="E307" s="218"/>
      <c r="F307" s="218"/>
      <c r="G307" s="218"/>
      <c r="H307" s="218"/>
      <c r="I307" s="218"/>
      <c r="J307" s="218"/>
      <c r="K307" s="219"/>
      <c r="L307" s="61">
        <v>11205971</v>
      </c>
      <c r="M307" s="61"/>
      <c r="N307" s="61"/>
      <c r="O307" s="61"/>
      <c r="BR307" s="41"/>
      <c r="BS307" s="2" t="s">
        <v>988</v>
      </c>
    </row>
    <row r="308" spans="1:72" s="3" customFormat="1" ht="14.4" x14ac:dyDescent="0.3">
      <c r="A308" s="217" t="s">
        <v>989</v>
      </c>
      <c r="B308" s="218"/>
      <c r="C308" s="218"/>
      <c r="D308" s="218"/>
      <c r="E308" s="218"/>
      <c r="F308" s="218"/>
      <c r="G308" s="218"/>
      <c r="H308" s="218"/>
      <c r="I308" s="218"/>
      <c r="J308" s="218"/>
      <c r="K308" s="219"/>
      <c r="L308" s="61"/>
      <c r="M308" s="61"/>
      <c r="N308" s="61"/>
      <c r="O308" s="61"/>
      <c r="BR308" s="41"/>
      <c r="BS308" s="2" t="s">
        <v>989</v>
      </c>
    </row>
    <row r="309" spans="1:72" s="3" customFormat="1" ht="14.4" x14ac:dyDescent="0.3">
      <c r="A309" s="217" t="s">
        <v>1254</v>
      </c>
      <c r="B309" s="218"/>
      <c r="C309" s="218"/>
      <c r="D309" s="218"/>
      <c r="E309" s="218"/>
      <c r="F309" s="218"/>
      <c r="G309" s="218"/>
      <c r="H309" s="218"/>
      <c r="I309" s="218"/>
      <c r="J309" s="218"/>
      <c r="K309" s="219"/>
      <c r="L309" s="61">
        <v>424755</v>
      </c>
      <c r="M309" s="61"/>
      <c r="N309" s="61"/>
      <c r="O309" s="61"/>
      <c r="BR309" s="41"/>
      <c r="BS309" s="2" t="s">
        <v>1254</v>
      </c>
    </row>
    <row r="310" spans="1:72" s="3" customFormat="1" ht="14.4" x14ac:dyDescent="0.3">
      <c r="A310" s="217" t="s">
        <v>990</v>
      </c>
      <c r="B310" s="218"/>
      <c r="C310" s="218"/>
      <c r="D310" s="218"/>
      <c r="E310" s="218"/>
      <c r="F310" s="218"/>
      <c r="G310" s="218"/>
      <c r="H310" s="218"/>
      <c r="I310" s="218"/>
      <c r="J310" s="218"/>
      <c r="K310" s="219"/>
      <c r="L310" s="61">
        <v>9801902</v>
      </c>
      <c r="M310" s="61"/>
      <c r="N310" s="61"/>
      <c r="O310" s="61"/>
      <c r="BR310" s="41"/>
      <c r="BS310" s="2" t="s">
        <v>990</v>
      </c>
    </row>
    <row r="311" spans="1:72" s="3" customFormat="1" ht="14.4" x14ac:dyDescent="0.3">
      <c r="A311" s="217" t="s">
        <v>991</v>
      </c>
      <c r="B311" s="218"/>
      <c r="C311" s="218"/>
      <c r="D311" s="218"/>
      <c r="E311" s="218"/>
      <c r="F311" s="218"/>
      <c r="G311" s="218"/>
      <c r="H311" s="218"/>
      <c r="I311" s="218"/>
      <c r="J311" s="218"/>
      <c r="K311" s="219"/>
      <c r="L311" s="61">
        <v>57766</v>
      </c>
      <c r="M311" s="61"/>
      <c r="N311" s="61"/>
      <c r="O311" s="61"/>
      <c r="BR311" s="41"/>
      <c r="BS311" s="2" t="s">
        <v>991</v>
      </c>
    </row>
    <row r="312" spans="1:72" s="3" customFormat="1" ht="14.4" x14ac:dyDescent="0.3">
      <c r="A312" s="217" t="s">
        <v>1255</v>
      </c>
      <c r="B312" s="218"/>
      <c r="C312" s="218"/>
      <c r="D312" s="218"/>
      <c r="E312" s="218"/>
      <c r="F312" s="218"/>
      <c r="G312" s="218"/>
      <c r="H312" s="218"/>
      <c r="I312" s="218"/>
      <c r="J312" s="218"/>
      <c r="K312" s="219"/>
      <c r="L312" s="61">
        <v>9684</v>
      </c>
      <c r="M312" s="61"/>
      <c r="N312" s="61"/>
      <c r="O312" s="61"/>
      <c r="BR312" s="41"/>
      <c r="BS312" s="2" t="s">
        <v>1255</v>
      </c>
    </row>
    <row r="313" spans="1:72" s="3" customFormat="1" ht="14.4" x14ac:dyDescent="0.3">
      <c r="A313" s="217" t="s">
        <v>993</v>
      </c>
      <c r="B313" s="218"/>
      <c r="C313" s="218"/>
      <c r="D313" s="218"/>
      <c r="E313" s="218"/>
      <c r="F313" s="218"/>
      <c r="G313" s="218"/>
      <c r="H313" s="218"/>
      <c r="I313" s="218"/>
      <c r="J313" s="218"/>
      <c r="K313" s="219"/>
      <c r="L313" s="61">
        <v>289738</v>
      </c>
      <c r="M313" s="61"/>
      <c r="N313" s="61"/>
      <c r="O313" s="61"/>
      <c r="BR313" s="41"/>
      <c r="BS313" s="2" t="s">
        <v>993</v>
      </c>
    </row>
    <row r="314" spans="1:72" s="3" customFormat="1" ht="14.4" x14ac:dyDescent="0.3">
      <c r="A314" s="217" t="s">
        <v>994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9"/>
      <c r="L314" s="61">
        <v>415534</v>
      </c>
      <c r="M314" s="61"/>
      <c r="N314" s="61"/>
      <c r="O314" s="61"/>
      <c r="BR314" s="41"/>
      <c r="BS314" s="2" t="s">
        <v>994</v>
      </c>
    </row>
    <row r="315" spans="1:72" s="3" customFormat="1" ht="14.4" x14ac:dyDescent="0.3">
      <c r="A315" s="217" t="s">
        <v>995</v>
      </c>
      <c r="B315" s="218"/>
      <c r="C315" s="218"/>
      <c r="D315" s="218"/>
      <c r="E315" s="218"/>
      <c r="F315" s="218"/>
      <c r="G315" s="218"/>
      <c r="H315" s="218"/>
      <c r="I315" s="218"/>
      <c r="J315" s="218"/>
      <c r="K315" s="219"/>
      <c r="L315" s="61">
        <v>216276</v>
      </c>
      <c r="M315" s="61"/>
      <c r="N315" s="61"/>
      <c r="O315" s="61"/>
      <c r="BR315" s="41"/>
      <c r="BS315" s="2" t="s">
        <v>995</v>
      </c>
    </row>
    <row r="316" spans="1:72" s="3" customFormat="1" ht="14.4" x14ac:dyDescent="0.3">
      <c r="A316" s="217" t="s">
        <v>996</v>
      </c>
      <c r="B316" s="218"/>
      <c r="C316" s="218"/>
      <c r="D316" s="218"/>
      <c r="E316" s="218"/>
      <c r="F316" s="218"/>
      <c r="G316" s="218"/>
      <c r="H316" s="218"/>
      <c r="I316" s="218"/>
      <c r="J316" s="218"/>
      <c r="K316" s="219"/>
      <c r="L316" s="61">
        <v>10916233</v>
      </c>
      <c r="M316" s="61"/>
      <c r="N316" s="61"/>
      <c r="O316" s="61"/>
      <c r="BR316" s="41"/>
      <c r="BS316" s="2" t="s">
        <v>996</v>
      </c>
    </row>
    <row r="317" spans="1:72" s="3" customFormat="1" ht="14.4" x14ac:dyDescent="0.3">
      <c r="A317" s="217" t="s">
        <v>997</v>
      </c>
      <c r="B317" s="218"/>
      <c r="C317" s="218"/>
      <c r="D317" s="218"/>
      <c r="E317" s="218"/>
      <c r="F317" s="218"/>
      <c r="G317" s="218"/>
      <c r="H317" s="218"/>
      <c r="I317" s="218"/>
      <c r="J317" s="218"/>
      <c r="K317" s="219"/>
      <c r="L317" s="61">
        <v>567644</v>
      </c>
      <c r="M317" s="61"/>
      <c r="N317" s="61"/>
      <c r="O317" s="61"/>
      <c r="BR317" s="41"/>
      <c r="BS317" s="2" t="s">
        <v>997</v>
      </c>
    </row>
    <row r="318" spans="1:72" s="3" customFormat="1" ht="14.4" x14ac:dyDescent="0.3">
      <c r="A318" s="220" t="s">
        <v>988</v>
      </c>
      <c r="B318" s="221"/>
      <c r="C318" s="221"/>
      <c r="D318" s="221"/>
      <c r="E318" s="221"/>
      <c r="F318" s="221"/>
      <c r="G318" s="221"/>
      <c r="H318" s="221"/>
      <c r="I318" s="221"/>
      <c r="J318" s="221"/>
      <c r="K318" s="222"/>
      <c r="L318" s="39">
        <v>11483877</v>
      </c>
      <c r="M318" s="39"/>
      <c r="N318" s="39"/>
      <c r="O318" s="39"/>
      <c r="BR318" s="41"/>
      <c r="BT318" s="41" t="s">
        <v>988</v>
      </c>
    </row>
    <row r="319" spans="1:72" s="3" customFormat="1" ht="14.4" x14ac:dyDescent="0.3">
      <c r="A319" s="217" t="s">
        <v>998</v>
      </c>
      <c r="B319" s="218"/>
      <c r="C319" s="218"/>
      <c r="D319" s="218"/>
      <c r="E319" s="218"/>
      <c r="F319" s="218"/>
      <c r="G319" s="218"/>
      <c r="H319" s="218"/>
      <c r="I319" s="218"/>
      <c r="J319" s="218"/>
      <c r="K319" s="219"/>
      <c r="L319" s="61">
        <v>241161</v>
      </c>
      <c r="M319" s="61"/>
      <c r="N319" s="61"/>
      <c r="O319" s="61"/>
      <c r="BR319" s="41"/>
      <c r="BS319" s="2" t="s">
        <v>998</v>
      </c>
      <c r="BT319" s="41"/>
    </row>
    <row r="320" spans="1:72" s="3" customFormat="1" ht="14.4" x14ac:dyDescent="0.3">
      <c r="A320" s="217" t="s">
        <v>999</v>
      </c>
      <c r="B320" s="218"/>
      <c r="C320" s="218"/>
      <c r="D320" s="218"/>
      <c r="E320" s="218"/>
      <c r="F320" s="218"/>
      <c r="G320" s="218"/>
      <c r="H320" s="218"/>
      <c r="I320" s="218"/>
      <c r="J320" s="218"/>
      <c r="K320" s="219"/>
      <c r="L320" s="61">
        <v>401936</v>
      </c>
      <c r="M320" s="61"/>
      <c r="N320" s="61"/>
      <c r="O320" s="61"/>
      <c r="BR320" s="41"/>
      <c r="BS320" s="2" t="s">
        <v>999</v>
      </c>
      <c r="BT320" s="41"/>
    </row>
    <row r="321" spans="1:73" s="3" customFormat="1" ht="14.4" x14ac:dyDescent="0.3">
      <c r="A321" s="217" t="s">
        <v>1000</v>
      </c>
      <c r="B321" s="218"/>
      <c r="C321" s="218"/>
      <c r="D321" s="218"/>
      <c r="E321" s="218"/>
      <c r="F321" s="218"/>
      <c r="G321" s="218"/>
      <c r="H321" s="218"/>
      <c r="I321" s="218"/>
      <c r="J321" s="218"/>
      <c r="K321" s="219"/>
      <c r="L321" s="61">
        <v>287097</v>
      </c>
      <c r="M321" s="61"/>
      <c r="N321" s="61"/>
      <c r="O321" s="61"/>
      <c r="BR321" s="41"/>
      <c r="BS321" s="2" t="s">
        <v>1000</v>
      </c>
      <c r="BT321" s="41"/>
    </row>
    <row r="322" spans="1:73" s="3" customFormat="1" ht="14.4" x14ac:dyDescent="0.3">
      <c r="A322" s="217" t="s">
        <v>1001</v>
      </c>
      <c r="B322" s="218"/>
      <c r="C322" s="218"/>
      <c r="D322" s="218"/>
      <c r="E322" s="218"/>
      <c r="F322" s="218"/>
      <c r="G322" s="218"/>
      <c r="H322" s="218"/>
      <c r="I322" s="218"/>
      <c r="J322" s="218"/>
      <c r="K322" s="219"/>
      <c r="L322" s="61">
        <v>229678</v>
      </c>
      <c r="M322" s="61"/>
      <c r="N322" s="61"/>
      <c r="O322" s="61"/>
      <c r="BR322" s="41"/>
      <c r="BS322" s="2" t="s">
        <v>1001</v>
      </c>
      <c r="BT322" s="41"/>
    </row>
    <row r="323" spans="1:73" s="3" customFormat="1" ht="14.4" x14ac:dyDescent="0.3">
      <c r="A323" s="220" t="s">
        <v>988</v>
      </c>
      <c r="B323" s="221"/>
      <c r="C323" s="221"/>
      <c r="D323" s="221"/>
      <c r="E323" s="221"/>
      <c r="F323" s="221"/>
      <c r="G323" s="221"/>
      <c r="H323" s="221"/>
      <c r="I323" s="221"/>
      <c r="J323" s="221"/>
      <c r="K323" s="222"/>
      <c r="L323" s="39">
        <v>12643749</v>
      </c>
      <c r="M323" s="39"/>
      <c r="N323" s="39"/>
      <c r="O323" s="39"/>
      <c r="BR323" s="41"/>
      <c r="BT323" s="41" t="s">
        <v>988</v>
      </c>
    </row>
    <row r="324" spans="1:73" s="3" customFormat="1" ht="14.4" x14ac:dyDescent="0.3">
      <c r="A324" s="217" t="s">
        <v>3666</v>
      </c>
      <c r="B324" s="218"/>
      <c r="C324" s="218"/>
      <c r="D324" s="218"/>
      <c r="E324" s="218"/>
      <c r="F324" s="218"/>
      <c r="G324" s="218"/>
      <c r="H324" s="218"/>
      <c r="I324" s="218"/>
      <c r="J324" s="218"/>
      <c r="K324" s="219"/>
      <c r="L324" s="61">
        <v>12933487</v>
      </c>
      <c r="M324" s="61"/>
      <c r="N324" s="61"/>
      <c r="O324" s="61"/>
      <c r="BR324" s="41"/>
      <c r="BS324" s="2" t="s">
        <v>3666</v>
      </c>
      <c r="BT324" s="41"/>
    </row>
    <row r="325" spans="1:73" s="3" customFormat="1" ht="14.4" x14ac:dyDescent="0.3">
      <c r="A325" s="217" t="s">
        <v>1003</v>
      </c>
      <c r="B325" s="218"/>
      <c r="C325" s="218"/>
      <c r="D325" s="218"/>
      <c r="E325" s="218"/>
      <c r="F325" s="218"/>
      <c r="G325" s="218"/>
      <c r="H325" s="218"/>
      <c r="I325" s="218"/>
      <c r="J325" s="218"/>
      <c r="K325" s="219"/>
      <c r="L325" s="61">
        <v>388005</v>
      </c>
      <c r="M325" s="61"/>
      <c r="N325" s="61"/>
      <c r="O325" s="61"/>
      <c r="BR325" s="41"/>
      <c r="BS325" s="2" t="s">
        <v>1003</v>
      </c>
      <c r="BT325" s="41"/>
    </row>
    <row r="326" spans="1:73" s="3" customFormat="1" ht="14.4" x14ac:dyDescent="0.3">
      <c r="A326" s="220" t="s">
        <v>1004</v>
      </c>
      <c r="B326" s="221"/>
      <c r="C326" s="221"/>
      <c r="D326" s="221"/>
      <c r="E326" s="221"/>
      <c r="F326" s="221"/>
      <c r="G326" s="221"/>
      <c r="H326" s="221"/>
      <c r="I326" s="221"/>
      <c r="J326" s="221"/>
      <c r="K326" s="222"/>
      <c r="L326" s="39">
        <v>13321492</v>
      </c>
      <c r="M326" s="39"/>
      <c r="N326" s="39"/>
      <c r="O326" s="39"/>
      <c r="BR326" s="41"/>
      <c r="BT326" s="41" t="s">
        <v>1004</v>
      </c>
    </row>
    <row r="327" spans="1:73" s="3" customFormat="1" ht="14.4" x14ac:dyDescent="0.3">
      <c r="A327" s="217" t="s">
        <v>1005</v>
      </c>
      <c r="B327" s="218"/>
      <c r="C327" s="218"/>
      <c r="D327" s="218"/>
      <c r="E327" s="218"/>
      <c r="F327" s="218"/>
      <c r="G327" s="218"/>
      <c r="H327" s="218"/>
      <c r="I327" s="218"/>
      <c r="J327" s="218"/>
      <c r="K327" s="219"/>
      <c r="L327" s="61">
        <v>2664298.4</v>
      </c>
      <c r="M327" s="61"/>
      <c r="N327" s="61"/>
      <c r="O327" s="61"/>
      <c r="BR327" s="41"/>
      <c r="BS327" s="2" t="s">
        <v>1005</v>
      </c>
      <c r="BT327" s="41"/>
    </row>
    <row r="328" spans="1:73" s="3" customFormat="1" ht="14.4" x14ac:dyDescent="0.3">
      <c r="A328" s="220" t="s">
        <v>1006</v>
      </c>
      <c r="B328" s="221"/>
      <c r="C328" s="221"/>
      <c r="D328" s="221"/>
      <c r="E328" s="221"/>
      <c r="F328" s="221"/>
      <c r="G328" s="221"/>
      <c r="H328" s="221"/>
      <c r="I328" s="221"/>
      <c r="J328" s="221"/>
      <c r="K328" s="222"/>
      <c r="L328" s="39">
        <v>15985790.4</v>
      </c>
      <c r="M328" s="39"/>
      <c r="N328" s="39"/>
      <c r="O328" s="39"/>
      <c r="BR328" s="41"/>
      <c r="BT328" s="41"/>
      <c r="BU328" s="41" t="s">
        <v>1006</v>
      </c>
    </row>
    <row r="329" spans="1:73" s="3" customFormat="1" ht="53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73" s="16" customFormat="1" ht="12.75" customHeight="1" x14ac:dyDescent="0.3">
      <c r="A330" s="215" t="s">
        <v>1257</v>
      </c>
      <c r="B330" s="215"/>
      <c r="C330" s="215"/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62"/>
      <c r="Q330" s="62"/>
      <c r="R330" s="62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</row>
    <row r="331" spans="1:73" s="16" customFormat="1" ht="12.75" customHeight="1" x14ac:dyDescent="0.2">
      <c r="A331" s="216" t="s">
        <v>1008</v>
      </c>
      <c r="B331" s="216"/>
      <c r="C331" s="216"/>
      <c r="D331" s="216"/>
      <c r="E331" s="216"/>
      <c r="F331" s="216"/>
      <c r="G331" s="216"/>
      <c r="H331" s="216"/>
      <c r="I331" s="216"/>
      <c r="J331" s="216"/>
      <c r="K331" s="216"/>
      <c r="L331" s="216"/>
      <c r="M331" s="216"/>
      <c r="N331" s="216"/>
      <c r="O331" s="216"/>
      <c r="P331" s="63"/>
      <c r="Q331" s="63"/>
      <c r="R331" s="63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</row>
    <row r="332" spans="1:73" s="16" customFormat="1" ht="13.5" customHeight="1" x14ac:dyDescent="0.3">
      <c r="A332" s="14"/>
      <c r="B332" s="14"/>
      <c r="C332" s="14"/>
      <c r="D332" s="14"/>
      <c r="E332" s="14"/>
      <c r="F332" s="14"/>
      <c r="G332" s="14"/>
      <c r="H332" s="64"/>
      <c r="I332" s="10"/>
      <c r="J332" s="10"/>
      <c r="K332" s="10"/>
      <c r="L332" s="10"/>
      <c r="M332" s="14"/>
      <c r="N332" s="14"/>
      <c r="O332" s="14"/>
      <c r="P332" s="3"/>
      <c r="Q332" s="3"/>
      <c r="R332" s="3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</row>
    <row r="333" spans="1:73" s="16" customFormat="1" ht="12.75" customHeight="1" x14ac:dyDescent="0.3">
      <c r="A333" s="215" t="s">
        <v>1010</v>
      </c>
      <c r="B333" s="215"/>
      <c r="C333" s="215"/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62"/>
      <c r="Q333" s="62"/>
      <c r="R333" s="62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</row>
    <row r="334" spans="1:73" s="16" customFormat="1" ht="12.75" customHeight="1" x14ac:dyDescent="0.2">
      <c r="A334" s="216" t="s">
        <v>1008</v>
      </c>
      <c r="B334" s="216"/>
      <c r="C334" s="216"/>
      <c r="D334" s="216"/>
      <c r="E334" s="216"/>
      <c r="F334" s="216"/>
      <c r="G334" s="216"/>
      <c r="H334" s="216"/>
      <c r="I334" s="216"/>
      <c r="J334" s="216"/>
      <c r="K334" s="216"/>
      <c r="L334" s="216"/>
      <c r="M334" s="216"/>
      <c r="N334" s="216"/>
      <c r="O334" s="216"/>
      <c r="P334" s="63"/>
      <c r="Q334" s="63"/>
      <c r="R334" s="63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</row>
    <row r="335" spans="1:73" s="16" customFormat="1" ht="13.5" customHeight="1" x14ac:dyDescent="0.3">
      <c r="A335" s="14"/>
      <c r="B335" s="14"/>
      <c r="C335" s="14"/>
      <c r="D335" s="14"/>
      <c r="E335" s="14"/>
      <c r="F335" s="14"/>
      <c r="G335" s="14"/>
      <c r="H335" s="64"/>
      <c r="I335" s="10"/>
      <c r="J335" s="10"/>
      <c r="K335" s="10"/>
      <c r="L335" s="10"/>
      <c r="M335" s="14"/>
      <c r="N335" s="14"/>
      <c r="O335" s="14"/>
      <c r="P335" s="3"/>
      <c r="Q335" s="3"/>
      <c r="R335" s="3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</row>
    <row r="336" spans="1:73" s="16" customFormat="1" ht="12.75" customHeight="1" x14ac:dyDescent="0.3">
      <c r="A336" s="215" t="s">
        <v>1011</v>
      </c>
      <c r="B336" s="215"/>
      <c r="C336" s="215"/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62"/>
      <c r="Q336" s="62"/>
      <c r="R336" s="62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</row>
    <row r="337" spans="1:73" s="16" customFormat="1" ht="12.75" customHeight="1" x14ac:dyDescent="0.2">
      <c r="A337" s="216" t="s">
        <v>1008</v>
      </c>
      <c r="B337" s="216"/>
      <c r="C337" s="216"/>
      <c r="D337" s="216"/>
      <c r="E337" s="216"/>
      <c r="F337" s="216"/>
      <c r="G337" s="216"/>
      <c r="H337" s="216"/>
      <c r="I337" s="216"/>
      <c r="J337" s="216"/>
      <c r="K337" s="216"/>
      <c r="L337" s="216"/>
      <c r="M337" s="216"/>
      <c r="N337" s="216"/>
      <c r="O337" s="216"/>
      <c r="P337" s="63"/>
      <c r="Q337" s="63"/>
      <c r="R337" s="63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</row>
    <row r="338" spans="1:73" s="16" customFormat="1" ht="13.5" customHeight="1" x14ac:dyDescent="0.3">
      <c r="A338" s="14"/>
      <c r="B338" s="14"/>
      <c r="C338" s="14"/>
      <c r="D338" s="14"/>
      <c r="E338" s="14"/>
      <c r="F338" s="14"/>
      <c r="G338" s="14"/>
      <c r="H338" s="64"/>
      <c r="I338" s="10"/>
      <c r="J338" s="10"/>
      <c r="K338" s="10"/>
      <c r="L338" s="10"/>
      <c r="M338" s="14"/>
      <c r="N338" s="14"/>
      <c r="O338" s="14"/>
      <c r="P338" s="3"/>
      <c r="Q338" s="3"/>
      <c r="R338" s="3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</row>
    <row r="339" spans="1:73" s="3" customFormat="1" ht="14.4" x14ac:dyDescent="0.3">
      <c r="A339" s="4"/>
      <c r="B339" s="4"/>
      <c r="C339" s="4"/>
      <c r="D339" s="4"/>
      <c r="E339" s="4"/>
      <c r="F339" s="4"/>
      <c r="G339" s="4"/>
      <c r="H339" s="14"/>
      <c r="I339" s="65"/>
      <c r="J339" s="65"/>
      <c r="K339" s="65"/>
      <c r="L339" s="65"/>
      <c r="M339" s="4"/>
      <c r="N339" s="4"/>
      <c r="O339" s="4"/>
    </row>
  </sheetData>
  <mergeCells count="21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7:E37"/>
    <mergeCell ref="A39:O39"/>
    <mergeCell ref="C40:E40"/>
    <mergeCell ref="C45:E45"/>
    <mergeCell ref="C50:E50"/>
    <mergeCell ref="C28:E28"/>
    <mergeCell ref="A29:O29"/>
    <mergeCell ref="C30:E30"/>
    <mergeCell ref="C35:E35"/>
    <mergeCell ref="C36:E36"/>
    <mergeCell ref="C71:E71"/>
    <mergeCell ref="C73:E73"/>
    <mergeCell ref="C75:E75"/>
    <mergeCell ref="C77:E77"/>
    <mergeCell ref="C79:E79"/>
    <mergeCell ref="C55:E55"/>
    <mergeCell ref="C60:E60"/>
    <mergeCell ref="C65:E65"/>
    <mergeCell ref="C67:E67"/>
    <mergeCell ref="C69:E69"/>
    <mergeCell ref="C93:E93"/>
    <mergeCell ref="C97:E97"/>
    <mergeCell ref="C98:E98"/>
    <mergeCell ref="C102:E102"/>
    <mergeCell ref="C103:E103"/>
    <mergeCell ref="C81:E81"/>
    <mergeCell ref="C83:E83"/>
    <mergeCell ref="C88:E88"/>
    <mergeCell ref="C90:E90"/>
    <mergeCell ref="A92:O92"/>
    <mergeCell ref="C123:E123"/>
    <mergeCell ref="C128:E128"/>
    <mergeCell ref="C129:E129"/>
    <mergeCell ref="C134:E134"/>
    <mergeCell ref="C138:E138"/>
    <mergeCell ref="C107:E107"/>
    <mergeCell ref="A108:O108"/>
    <mergeCell ref="C109:E109"/>
    <mergeCell ref="C114:E114"/>
    <mergeCell ref="C118:E118"/>
    <mergeCell ref="C147:E147"/>
    <mergeCell ref="C148:E148"/>
    <mergeCell ref="C149:E149"/>
    <mergeCell ref="A150:O150"/>
    <mergeCell ref="C151:E151"/>
    <mergeCell ref="C139:E139"/>
    <mergeCell ref="C140:E140"/>
    <mergeCell ref="C141:E141"/>
    <mergeCell ref="A142:O142"/>
    <mergeCell ref="C143:E143"/>
    <mergeCell ref="C167:E167"/>
    <mergeCell ref="C168:E168"/>
    <mergeCell ref="C169:E169"/>
    <mergeCell ref="C170:E170"/>
    <mergeCell ref="C171:E171"/>
    <mergeCell ref="C156:E156"/>
    <mergeCell ref="C158:E158"/>
    <mergeCell ref="C159:E159"/>
    <mergeCell ref="C164:E164"/>
    <mergeCell ref="C166:E166"/>
    <mergeCell ref="C185:E185"/>
    <mergeCell ref="C186:E186"/>
    <mergeCell ref="C187:E187"/>
    <mergeCell ref="C188:E188"/>
    <mergeCell ref="C189:E189"/>
    <mergeCell ref="C172:E172"/>
    <mergeCell ref="C176:E176"/>
    <mergeCell ref="A177:O177"/>
    <mergeCell ref="C178:E178"/>
    <mergeCell ref="C183:E183"/>
    <mergeCell ref="C195:E195"/>
    <mergeCell ref="C200:E200"/>
    <mergeCell ref="C201:E201"/>
    <mergeCell ref="C202:E202"/>
    <mergeCell ref="C203:E203"/>
    <mergeCell ref="C190:E190"/>
    <mergeCell ref="C191:E191"/>
    <mergeCell ref="C192:E192"/>
    <mergeCell ref="C193:E193"/>
    <mergeCell ref="C194:E194"/>
    <mergeCell ref="C214:E214"/>
    <mergeCell ref="C215:E215"/>
    <mergeCell ref="C216:E216"/>
    <mergeCell ref="C217:E217"/>
    <mergeCell ref="C218:E218"/>
    <mergeCell ref="C204:E204"/>
    <mergeCell ref="C205:E205"/>
    <mergeCell ref="C206:E206"/>
    <mergeCell ref="C211:E211"/>
    <mergeCell ref="C213:E213"/>
    <mergeCell ref="C228:E228"/>
    <mergeCell ref="C230:E230"/>
    <mergeCell ref="C231:E231"/>
    <mergeCell ref="C232:E232"/>
    <mergeCell ref="C233:E233"/>
    <mergeCell ref="C219:E219"/>
    <mergeCell ref="C220:E220"/>
    <mergeCell ref="C221:E221"/>
    <mergeCell ref="A222:O222"/>
    <mergeCell ref="C223:E223"/>
    <mergeCell ref="C243:E243"/>
    <mergeCell ref="C244:E244"/>
    <mergeCell ref="C245:E245"/>
    <mergeCell ref="C246:E246"/>
    <mergeCell ref="C247:E247"/>
    <mergeCell ref="C234:E234"/>
    <mergeCell ref="C235:E235"/>
    <mergeCell ref="C236:E236"/>
    <mergeCell ref="C237:E237"/>
    <mergeCell ref="C238:E238"/>
    <mergeCell ref="C253:E253"/>
    <mergeCell ref="C254:E254"/>
    <mergeCell ref="C259:E259"/>
    <mergeCell ref="C261:E261"/>
    <mergeCell ref="C262:E262"/>
    <mergeCell ref="C248:E248"/>
    <mergeCell ref="C249:E249"/>
    <mergeCell ref="C250:E250"/>
    <mergeCell ref="C251:E251"/>
    <mergeCell ref="C252:E252"/>
    <mergeCell ref="C268:E268"/>
    <mergeCell ref="C269:E269"/>
    <mergeCell ref="A270:K270"/>
    <mergeCell ref="A271:K271"/>
    <mergeCell ref="A272:K272"/>
    <mergeCell ref="C263:E263"/>
    <mergeCell ref="C264:E264"/>
    <mergeCell ref="C265:E265"/>
    <mergeCell ref="C266:E266"/>
    <mergeCell ref="C267:E26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36:O336"/>
    <mergeCell ref="A337:O337"/>
    <mergeCell ref="A328:K328"/>
    <mergeCell ref="A330:O330"/>
    <mergeCell ref="A331:O331"/>
    <mergeCell ref="A333:O333"/>
    <mergeCell ref="A334:O334"/>
    <mergeCell ref="A323:K323"/>
    <mergeCell ref="A324:K324"/>
    <mergeCell ref="A325:K325"/>
    <mergeCell ref="A326:K326"/>
    <mergeCell ref="A327:K32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V360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3667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27" x14ac:dyDescent="0.3">
      <c r="A13" s="246" t="s">
        <v>3668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3668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3669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18259.602999999999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11242.831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1244.079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310.154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511.40800000000002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1259.58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1486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3537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3537</v>
      </c>
    </row>
    <row r="30" spans="1:69" s="3" customFormat="1" ht="61.2" x14ac:dyDescent="0.3">
      <c r="A30" s="35" t="s">
        <v>36</v>
      </c>
      <c r="B30" s="36" t="s">
        <v>203</v>
      </c>
      <c r="C30" s="223" t="s">
        <v>204</v>
      </c>
      <c r="D30" s="223"/>
      <c r="E30" s="223"/>
      <c r="F30" s="35" t="s">
        <v>174</v>
      </c>
      <c r="G30" s="56">
        <v>0.36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15240.26</v>
      </c>
      <c r="M30" s="39">
        <v>12387.09</v>
      </c>
      <c r="N30" s="40" t="s">
        <v>3670</v>
      </c>
      <c r="O30" s="39">
        <v>1589.83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3671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3672</v>
      </c>
      <c r="F32" s="49"/>
      <c r="G32" s="50"/>
      <c r="H32" s="51"/>
      <c r="I32" s="17"/>
      <c r="J32" s="17"/>
      <c r="K32" s="17"/>
      <c r="L32" s="52">
        <v>12210.82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3673</v>
      </c>
      <c r="F33" s="49"/>
      <c r="G33" s="50"/>
      <c r="H33" s="51"/>
      <c r="I33" s="17"/>
      <c r="J33" s="17"/>
      <c r="K33" s="17"/>
      <c r="L33" s="52">
        <v>6420.12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33871.199999999997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2035</v>
      </c>
      <c r="C35" s="223" t="s">
        <v>3542</v>
      </c>
      <c r="D35" s="223"/>
      <c r="E35" s="223"/>
      <c r="F35" s="35" t="s">
        <v>437</v>
      </c>
      <c r="G35" s="55">
        <v>32</v>
      </c>
      <c r="H35" s="39">
        <v>5395.12</v>
      </c>
      <c r="I35" s="39"/>
      <c r="J35" s="39">
        <v>5395.12</v>
      </c>
      <c r="K35" s="37" t="s">
        <v>42</v>
      </c>
      <c r="L35" s="39">
        <v>1477831.27</v>
      </c>
      <c r="M35" s="39"/>
      <c r="N35" s="40"/>
      <c r="O35" s="39">
        <v>1477831.27</v>
      </c>
      <c r="BP35" s="33"/>
      <c r="BQ35" s="41" t="s">
        <v>3542</v>
      </c>
    </row>
    <row r="36" spans="1:70" s="3" customFormat="1" ht="61.2" x14ac:dyDescent="0.3">
      <c r="A36" s="35" t="s">
        <v>53</v>
      </c>
      <c r="B36" s="36" t="s">
        <v>2035</v>
      </c>
      <c r="C36" s="223" t="s">
        <v>3317</v>
      </c>
      <c r="D36" s="223"/>
      <c r="E36" s="223"/>
      <c r="F36" s="35" t="s">
        <v>437</v>
      </c>
      <c r="G36" s="55">
        <v>4</v>
      </c>
      <c r="H36" s="39">
        <v>3887.06</v>
      </c>
      <c r="I36" s="39"/>
      <c r="J36" s="39">
        <v>3887.06</v>
      </c>
      <c r="K36" s="37" t="s">
        <v>42</v>
      </c>
      <c r="L36" s="39">
        <v>133092.93</v>
      </c>
      <c r="M36" s="39"/>
      <c r="N36" s="40"/>
      <c r="O36" s="39">
        <v>133092.93</v>
      </c>
      <c r="BP36" s="33"/>
      <c r="BQ36" s="41" t="s">
        <v>3317</v>
      </c>
    </row>
    <row r="37" spans="1:70" s="3" customFormat="1" ht="61.2" x14ac:dyDescent="0.3">
      <c r="A37" s="35" t="s">
        <v>63</v>
      </c>
      <c r="B37" s="36" t="s">
        <v>2341</v>
      </c>
      <c r="C37" s="223" t="s">
        <v>2342</v>
      </c>
      <c r="D37" s="223"/>
      <c r="E37" s="223"/>
      <c r="F37" s="35" t="s">
        <v>174</v>
      </c>
      <c r="G37" s="56">
        <v>0.15</v>
      </c>
      <c r="H37" s="39">
        <v>2637</v>
      </c>
      <c r="I37" s="39"/>
      <c r="J37" s="39">
        <v>2637</v>
      </c>
      <c r="K37" s="37" t="s">
        <v>42</v>
      </c>
      <c r="L37" s="39">
        <v>3385.91</v>
      </c>
      <c r="M37" s="39"/>
      <c r="N37" s="40"/>
      <c r="O37" s="39">
        <v>3385.91</v>
      </c>
      <c r="BP37" s="33"/>
      <c r="BQ37" s="41" t="s">
        <v>2342</v>
      </c>
    </row>
    <row r="38" spans="1:70" s="3" customFormat="1" ht="14.4" x14ac:dyDescent="0.3">
      <c r="A38" s="42"/>
      <c r="B38" s="43"/>
      <c r="C38" s="44" t="s">
        <v>86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4.4" x14ac:dyDescent="0.3">
      <c r="A39" s="224" t="s">
        <v>1504</v>
      </c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6"/>
      <c r="BP39" s="33"/>
      <c r="BQ39" s="41"/>
      <c r="BR39" s="34" t="s">
        <v>1504</v>
      </c>
    </row>
    <row r="40" spans="1:70" s="3" customFormat="1" ht="61.2" x14ac:dyDescent="0.3">
      <c r="A40" s="35" t="s">
        <v>72</v>
      </c>
      <c r="B40" s="36" t="s">
        <v>255</v>
      </c>
      <c r="C40" s="223" t="s">
        <v>256</v>
      </c>
      <c r="D40" s="223"/>
      <c r="E40" s="223"/>
      <c r="F40" s="35" t="s">
        <v>238</v>
      </c>
      <c r="G40" s="56">
        <v>16.649999999999999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113441.48</v>
      </c>
      <c r="M40" s="39">
        <v>94147.25</v>
      </c>
      <c r="N40" s="40" t="s">
        <v>3674</v>
      </c>
      <c r="O40" s="39">
        <v>8240.74</v>
      </c>
      <c r="BP40" s="33"/>
      <c r="BQ40" s="41" t="s">
        <v>256</v>
      </c>
      <c r="BR40" s="34"/>
    </row>
    <row r="41" spans="1:70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4.4" x14ac:dyDescent="0.3">
      <c r="A42" s="47"/>
      <c r="B42" s="48"/>
      <c r="C42" s="48"/>
      <c r="D42" s="48"/>
      <c r="E42" s="49" t="s">
        <v>3675</v>
      </c>
      <c r="F42" s="49"/>
      <c r="G42" s="50"/>
      <c r="H42" s="51"/>
      <c r="I42" s="17"/>
      <c r="J42" s="17"/>
      <c r="K42" s="17"/>
      <c r="L42" s="52">
        <v>92348.04</v>
      </c>
      <c r="M42" s="53"/>
      <c r="N42" s="53"/>
      <c r="O42" s="54"/>
      <c r="BP42" s="33"/>
      <c r="BQ42" s="41"/>
      <c r="BR42" s="34"/>
    </row>
    <row r="43" spans="1:70" s="3" customFormat="1" ht="14.4" x14ac:dyDescent="0.3">
      <c r="A43" s="47"/>
      <c r="B43" s="48"/>
      <c r="C43" s="48"/>
      <c r="D43" s="48"/>
      <c r="E43" s="49" t="s">
        <v>3676</v>
      </c>
      <c r="F43" s="49"/>
      <c r="G43" s="50"/>
      <c r="H43" s="51"/>
      <c r="I43" s="17"/>
      <c r="J43" s="17"/>
      <c r="K43" s="17"/>
      <c r="L43" s="52">
        <v>48554.12</v>
      </c>
      <c r="M43" s="53"/>
      <c r="N43" s="53"/>
      <c r="O43" s="54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254343.64</v>
      </c>
      <c r="M44" s="53"/>
      <c r="N44" s="53"/>
      <c r="O44" s="54"/>
      <c r="BP44" s="33"/>
      <c r="BQ44" s="41"/>
      <c r="BR44" s="34"/>
    </row>
    <row r="45" spans="1:70" s="3" customFormat="1" ht="61.2" x14ac:dyDescent="0.3">
      <c r="A45" s="35" t="s">
        <v>80</v>
      </c>
      <c r="B45" s="36" t="s">
        <v>246</v>
      </c>
      <c r="C45" s="223" t="s">
        <v>247</v>
      </c>
      <c r="D45" s="223"/>
      <c r="E45" s="223"/>
      <c r="F45" s="35" t="s">
        <v>238</v>
      </c>
      <c r="G45" s="55">
        <v>2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6927.05</v>
      </c>
      <c r="M45" s="39">
        <v>5811.5</v>
      </c>
      <c r="N45" s="40" t="s">
        <v>3677</v>
      </c>
      <c r="O45" s="39">
        <v>904.11</v>
      </c>
      <c r="BP45" s="33"/>
      <c r="BQ45" s="41" t="s">
        <v>247</v>
      </c>
      <c r="BR45" s="34"/>
    </row>
    <row r="46" spans="1:70" s="3" customFormat="1" ht="14.4" x14ac:dyDescent="0.3">
      <c r="A46" s="42"/>
      <c r="B46" s="43"/>
      <c r="C46" s="44" t="s">
        <v>3678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4.4" x14ac:dyDescent="0.3">
      <c r="A47" s="47"/>
      <c r="B47" s="48"/>
      <c r="C47" s="48"/>
      <c r="D47" s="48"/>
      <c r="E47" s="49" t="s">
        <v>3679</v>
      </c>
      <c r="F47" s="49"/>
      <c r="G47" s="50"/>
      <c r="H47" s="51"/>
      <c r="I47" s="17"/>
      <c r="J47" s="17"/>
      <c r="K47" s="17"/>
      <c r="L47" s="52">
        <v>5674.35</v>
      </c>
      <c r="M47" s="53"/>
      <c r="N47" s="53"/>
      <c r="O47" s="54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3680</v>
      </c>
      <c r="F48" s="49"/>
      <c r="G48" s="50"/>
      <c r="H48" s="51"/>
      <c r="I48" s="17"/>
      <c r="J48" s="17"/>
      <c r="K48" s="17"/>
      <c r="L48" s="52">
        <v>2983.42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15584.82</v>
      </c>
      <c r="M49" s="53"/>
      <c r="N49" s="53"/>
      <c r="O49" s="54"/>
      <c r="BP49" s="33"/>
      <c r="BQ49" s="41"/>
      <c r="BR49" s="34"/>
    </row>
    <row r="50" spans="1:70" s="3" customFormat="1" ht="61.2" x14ac:dyDescent="0.3">
      <c r="A50" s="35" t="s">
        <v>89</v>
      </c>
      <c r="B50" s="36" t="s">
        <v>1513</v>
      </c>
      <c r="C50" s="223" t="s">
        <v>1514</v>
      </c>
      <c r="D50" s="223"/>
      <c r="E50" s="223"/>
      <c r="F50" s="35" t="s">
        <v>56</v>
      </c>
      <c r="G50" s="38">
        <v>0.1</v>
      </c>
      <c r="H50" s="39" t="s">
        <v>1515</v>
      </c>
      <c r="I50" s="39" t="s">
        <v>1516</v>
      </c>
      <c r="J50" s="39">
        <v>774.58</v>
      </c>
      <c r="K50" s="37" t="s">
        <v>42</v>
      </c>
      <c r="L50" s="39">
        <v>5610.9</v>
      </c>
      <c r="M50" s="39">
        <v>4870.99</v>
      </c>
      <c r="N50" s="40" t="s">
        <v>3681</v>
      </c>
      <c r="O50" s="39">
        <v>663.04</v>
      </c>
      <c r="BP50" s="33"/>
      <c r="BQ50" s="41" t="s">
        <v>1514</v>
      </c>
      <c r="BR50" s="34"/>
    </row>
    <row r="51" spans="1:70" s="3" customFormat="1" ht="14.4" x14ac:dyDescent="0.3">
      <c r="A51" s="42"/>
      <c r="B51" s="43"/>
      <c r="C51" s="44" t="s">
        <v>1286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14.4" x14ac:dyDescent="0.3">
      <c r="A52" s="47"/>
      <c r="B52" s="48"/>
      <c r="C52" s="48"/>
      <c r="D52" s="48"/>
      <c r="E52" s="49" t="s">
        <v>3682</v>
      </c>
      <c r="F52" s="49"/>
      <c r="G52" s="50"/>
      <c r="H52" s="51"/>
      <c r="I52" s="17"/>
      <c r="J52" s="17"/>
      <c r="K52" s="17"/>
      <c r="L52" s="52">
        <v>4730.42</v>
      </c>
      <c r="M52" s="53"/>
      <c r="N52" s="53"/>
      <c r="O52" s="54"/>
      <c r="BP52" s="33"/>
      <c r="BQ52" s="41"/>
      <c r="BR52" s="34"/>
    </row>
    <row r="53" spans="1:70" s="3" customFormat="1" ht="14.4" x14ac:dyDescent="0.3">
      <c r="A53" s="47"/>
      <c r="B53" s="48"/>
      <c r="C53" s="48"/>
      <c r="D53" s="48"/>
      <c r="E53" s="49" t="s">
        <v>3683</v>
      </c>
      <c r="F53" s="49"/>
      <c r="G53" s="50"/>
      <c r="H53" s="51"/>
      <c r="I53" s="17"/>
      <c r="J53" s="17"/>
      <c r="K53" s="17"/>
      <c r="L53" s="52">
        <v>2487.13</v>
      </c>
      <c r="M53" s="53"/>
      <c r="N53" s="53"/>
      <c r="O53" s="54"/>
      <c r="BP53" s="33"/>
      <c r="BQ53" s="41"/>
      <c r="BR53" s="34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12828.45</v>
      </c>
      <c r="M54" s="53"/>
      <c r="N54" s="53"/>
      <c r="O54" s="54"/>
      <c r="BP54" s="33"/>
      <c r="BQ54" s="41"/>
      <c r="BR54" s="34"/>
    </row>
    <row r="55" spans="1:70" s="3" customFormat="1" ht="61.2" x14ac:dyDescent="0.3">
      <c r="A55" s="35" t="s">
        <v>1072</v>
      </c>
      <c r="B55" s="36" t="s">
        <v>1539</v>
      </c>
      <c r="C55" s="223" t="s">
        <v>1540</v>
      </c>
      <c r="D55" s="223"/>
      <c r="E55" s="223"/>
      <c r="F55" s="35" t="s">
        <v>56</v>
      </c>
      <c r="G55" s="38">
        <v>0.3</v>
      </c>
      <c r="H55" s="39" t="s">
        <v>1541</v>
      </c>
      <c r="I55" s="39" t="s">
        <v>1542</v>
      </c>
      <c r="J55" s="39">
        <v>302.85000000000002</v>
      </c>
      <c r="K55" s="37" t="s">
        <v>42</v>
      </c>
      <c r="L55" s="39">
        <v>7703.78</v>
      </c>
      <c r="M55" s="39">
        <v>6809.64</v>
      </c>
      <c r="N55" s="40" t="s">
        <v>2833</v>
      </c>
      <c r="O55" s="39">
        <v>777.72</v>
      </c>
      <c r="BP55" s="33"/>
      <c r="BQ55" s="41" t="s">
        <v>1540</v>
      </c>
      <c r="BR55" s="34"/>
    </row>
    <row r="56" spans="1:70" s="3" customFormat="1" ht="14.4" x14ac:dyDescent="0.3">
      <c r="A56" s="42"/>
      <c r="B56" s="43"/>
      <c r="C56" s="44" t="s">
        <v>1326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BP56" s="33"/>
      <c r="BQ56" s="41"/>
      <c r="BR56" s="34"/>
    </row>
    <row r="57" spans="1:70" s="3" customFormat="1" ht="14.4" x14ac:dyDescent="0.3">
      <c r="A57" s="47"/>
      <c r="B57" s="48"/>
      <c r="C57" s="48"/>
      <c r="D57" s="48"/>
      <c r="E57" s="49" t="s">
        <v>2834</v>
      </c>
      <c r="F57" s="49"/>
      <c r="G57" s="50"/>
      <c r="H57" s="51"/>
      <c r="I57" s="17"/>
      <c r="J57" s="17"/>
      <c r="K57" s="17"/>
      <c r="L57" s="52">
        <v>6610.93</v>
      </c>
      <c r="M57" s="53"/>
      <c r="N57" s="53"/>
      <c r="O57" s="54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2835</v>
      </c>
      <c r="F58" s="49"/>
      <c r="G58" s="50"/>
      <c r="H58" s="51"/>
      <c r="I58" s="17"/>
      <c r="J58" s="17"/>
      <c r="K58" s="17"/>
      <c r="L58" s="52">
        <v>3475.85</v>
      </c>
      <c r="M58" s="53"/>
      <c r="N58" s="53"/>
      <c r="O58" s="54"/>
      <c r="BP58" s="33"/>
      <c r="BQ58" s="41"/>
      <c r="BR58" s="34"/>
    </row>
    <row r="59" spans="1:70" s="3" customFormat="1" ht="14.4" x14ac:dyDescent="0.3">
      <c r="A59" s="47"/>
      <c r="B59" s="48"/>
      <c r="C59" s="48"/>
      <c r="D59" s="48"/>
      <c r="E59" s="49" t="s">
        <v>47</v>
      </c>
      <c r="F59" s="49"/>
      <c r="G59" s="50"/>
      <c r="H59" s="51"/>
      <c r="I59" s="17"/>
      <c r="J59" s="17"/>
      <c r="K59" s="17"/>
      <c r="L59" s="52">
        <v>17790.560000000001</v>
      </c>
      <c r="M59" s="53"/>
      <c r="N59" s="53"/>
      <c r="O59" s="54"/>
      <c r="BP59" s="33"/>
      <c r="BQ59" s="41"/>
      <c r="BR59" s="34"/>
    </row>
    <row r="60" spans="1:70" s="3" customFormat="1" ht="61.2" x14ac:dyDescent="0.3">
      <c r="A60" s="35" t="s">
        <v>101</v>
      </c>
      <c r="B60" s="36" t="s">
        <v>73</v>
      </c>
      <c r="C60" s="223" t="s">
        <v>74</v>
      </c>
      <c r="D60" s="223"/>
      <c r="E60" s="223"/>
      <c r="F60" s="35" t="s">
        <v>56</v>
      </c>
      <c r="G60" s="56">
        <v>0.66</v>
      </c>
      <c r="H60" s="39" t="s">
        <v>75</v>
      </c>
      <c r="I60" s="39" t="s">
        <v>76</v>
      </c>
      <c r="J60" s="39">
        <v>265.20999999999998</v>
      </c>
      <c r="K60" s="37" t="s">
        <v>42</v>
      </c>
      <c r="L60" s="39">
        <v>14157.33</v>
      </c>
      <c r="M60" s="39">
        <v>12473.62</v>
      </c>
      <c r="N60" s="40" t="s">
        <v>3684</v>
      </c>
      <c r="O60" s="39">
        <v>1498.39</v>
      </c>
      <c r="BP60" s="33"/>
      <c r="BQ60" s="41" t="s">
        <v>74</v>
      </c>
      <c r="BR60" s="34"/>
    </row>
    <row r="61" spans="1:70" s="3" customFormat="1" ht="14.4" x14ac:dyDescent="0.3">
      <c r="A61" s="42"/>
      <c r="B61" s="43"/>
      <c r="C61" s="44" t="s">
        <v>3685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14.4" x14ac:dyDescent="0.3">
      <c r="A62" s="47"/>
      <c r="B62" s="48"/>
      <c r="C62" s="48"/>
      <c r="D62" s="48"/>
      <c r="E62" s="49" t="s">
        <v>3686</v>
      </c>
      <c r="F62" s="49"/>
      <c r="G62" s="50"/>
      <c r="H62" s="51"/>
      <c r="I62" s="17"/>
      <c r="J62" s="17"/>
      <c r="K62" s="17"/>
      <c r="L62" s="52">
        <v>12107.54</v>
      </c>
      <c r="M62" s="53"/>
      <c r="N62" s="53"/>
      <c r="O62" s="54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3687</v>
      </c>
      <c r="F63" s="49"/>
      <c r="G63" s="50"/>
      <c r="H63" s="51"/>
      <c r="I63" s="17"/>
      <c r="J63" s="17"/>
      <c r="K63" s="17"/>
      <c r="L63" s="52">
        <v>6365.82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32630.69</v>
      </c>
      <c r="M64" s="53"/>
      <c r="N64" s="53"/>
      <c r="O64" s="54"/>
      <c r="BP64" s="33"/>
      <c r="BQ64" s="41"/>
      <c r="BR64" s="34"/>
    </row>
    <row r="65" spans="1:70" s="3" customFormat="1" ht="61.2" x14ac:dyDescent="0.3">
      <c r="A65" s="35" t="s">
        <v>106</v>
      </c>
      <c r="B65" s="36" t="s">
        <v>64</v>
      </c>
      <c r="C65" s="223" t="s">
        <v>65</v>
      </c>
      <c r="D65" s="223"/>
      <c r="E65" s="223"/>
      <c r="F65" s="35" t="s">
        <v>56</v>
      </c>
      <c r="G65" s="38">
        <v>0.1</v>
      </c>
      <c r="H65" s="39" t="s">
        <v>66</v>
      </c>
      <c r="I65" s="39" t="s">
        <v>67</v>
      </c>
      <c r="J65" s="39">
        <v>161.83000000000001</v>
      </c>
      <c r="K65" s="37" t="s">
        <v>42</v>
      </c>
      <c r="L65" s="39">
        <v>1850.22</v>
      </c>
      <c r="M65" s="39">
        <v>1690.23</v>
      </c>
      <c r="N65" s="40" t="s">
        <v>3688</v>
      </c>
      <c r="O65" s="39">
        <v>138.52000000000001</v>
      </c>
      <c r="BP65" s="33"/>
      <c r="BQ65" s="41" t="s">
        <v>65</v>
      </c>
      <c r="BR65" s="34"/>
    </row>
    <row r="66" spans="1:70" s="3" customFormat="1" ht="14.4" x14ac:dyDescent="0.3">
      <c r="A66" s="42"/>
      <c r="B66" s="43"/>
      <c r="C66" s="44" t="s">
        <v>1286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41"/>
      <c r="BR66" s="34"/>
    </row>
    <row r="67" spans="1:70" s="3" customFormat="1" ht="14.4" x14ac:dyDescent="0.3">
      <c r="A67" s="47"/>
      <c r="B67" s="48"/>
      <c r="C67" s="48"/>
      <c r="D67" s="48"/>
      <c r="E67" s="49" t="s">
        <v>3689</v>
      </c>
      <c r="F67" s="49"/>
      <c r="G67" s="50"/>
      <c r="H67" s="51"/>
      <c r="I67" s="17"/>
      <c r="J67" s="17"/>
      <c r="K67" s="17"/>
      <c r="L67" s="52">
        <v>1640.15</v>
      </c>
      <c r="M67" s="53"/>
      <c r="N67" s="53"/>
      <c r="O67" s="54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3690</v>
      </c>
      <c r="F68" s="49"/>
      <c r="G68" s="50"/>
      <c r="H68" s="51"/>
      <c r="I68" s="17"/>
      <c r="J68" s="17"/>
      <c r="K68" s="17"/>
      <c r="L68" s="52">
        <v>862.35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47</v>
      </c>
      <c r="F69" s="49"/>
      <c r="G69" s="50"/>
      <c r="H69" s="51"/>
      <c r="I69" s="17"/>
      <c r="J69" s="17"/>
      <c r="K69" s="17"/>
      <c r="L69" s="52">
        <v>4352.72</v>
      </c>
      <c r="M69" s="53"/>
      <c r="N69" s="53"/>
      <c r="O69" s="54"/>
      <c r="BP69" s="33"/>
      <c r="BQ69" s="41"/>
      <c r="BR69" s="34"/>
    </row>
    <row r="70" spans="1:70" s="3" customFormat="1" ht="61.2" x14ac:dyDescent="0.3">
      <c r="A70" s="35" t="s">
        <v>1082</v>
      </c>
      <c r="B70" s="36" t="s">
        <v>54</v>
      </c>
      <c r="C70" s="223" t="s">
        <v>55</v>
      </c>
      <c r="D70" s="223"/>
      <c r="E70" s="223"/>
      <c r="F70" s="35" t="s">
        <v>56</v>
      </c>
      <c r="G70" s="56">
        <v>0.76</v>
      </c>
      <c r="H70" s="39" t="s">
        <v>57</v>
      </c>
      <c r="I70" s="39" t="s">
        <v>58</v>
      </c>
      <c r="J70" s="39">
        <v>114.45</v>
      </c>
      <c r="K70" s="37" t="s">
        <v>42</v>
      </c>
      <c r="L70" s="39">
        <v>6990.59</v>
      </c>
      <c r="M70" s="39">
        <v>6219.27</v>
      </c>
      <c r="N70" s="40" t="s">
        <v>3691</v>
      </c>
      <c r="O70" s="39">
        <v>744.57</v>
      </c>
      <c r="BP70" s="33"/>
      <c r="BQ70" s="41" t="s">
        <v>55</v>
      </c>
      <c r="BR70" s="34"/>
    </row>
    <row r="71" spans="1:70" s="3" customFormat="1" ht="14.4" x14ac:dyDescent="0.3">
      <c r="A71" s="42"/>
      <c r="B71" s="43"/>
      <c r="C71" s="44" t="s">
        <v>3692</v>
      </c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6"/>
      <c r="BP71" s="33"/>
      <c r="BQ71" s="41"/>
      <c r="BR71" s="34"/>
    </row>
    <row r="72" spans="1:70" s="3" customFormat="1" ht="14.4" x14ac:dyDescent="0.3">
      <c r="A72" s="47"/>
      <c r="B72" s="48"/>
      <c r="C72" s="48"/>
      <c r="D72" s="48"/>
      <c r="E72" s="49" t="s">
        <v>3693</v>
      </c>
      <c r="F72" s="49"/>
      <c r="G72" s="50"/>
      <c r="H72" s="51"/>
      <c r="I72" s="17"/>
      <c r="J72" s="17"/>
      <c r="K72" s="17"/>
      <c r="L72" s="52">
        <v>6037.46</v>
      </c>
      <c r="M72" s="53"/>
      <c r="N72" s="53"/>
      <c r="O72" s="54"/>
      <c r="BP72" s="33"/>
      <c r="BQ72" s="41"/>
      <c r="BR72" s="34"/>
    </row>
    <row r="73" spans="1:70" s="3" customFormat="1" ht="14.4" x14ac:dyDescent="0.3">
      <c r="A73" s="47"/>
      <c r="B73" s="48"/>
      <c r="C73" s="48"/>
      <c r="D73" s="48"/>
      <c r="E73" s="49" t="s">
        <v>3694</v>
      </c>
      <c r="F73" s="49"/>
      <c r="G73" s="50"/>
      <c r="H73" s="51"/>
      <c r="I73" s="17"/>
      <c r="J73" s="17"/>
      <c r="K73" s="17"/>
      <c r="L73" s="52">
        <v>3174.34</v>
      </c>
      <c r="M73" s="53"/>
      <c r="N73" s="53"/>
      <c r="O73" s="54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47</v>
      </c>
      <c r="F74" s="49"/>
      <c r="G74" s="50"/>
      <c r="H74" s="51"/>
      <c r="I74" s="17"/>
      <c r="J74" s="17"/>
      <c r="K74" s="17"/>
      <c r="L74" s="52">
        <v>16202.39</v>
      </c>
      <c r="M74" s="53"/>
      <c r="N74" s="53"/>
      <c r="O74" s="54"/>
      <c r="BP74" s="33"/>
      <c r="BQ74" s="41"/>
      <c r="BR74" s="34"/>
    </row>
    <row r="75" spans="1:70" s="3" customFormat="1" ht="61.2" x14ac:dyDescent="0.3">
      <c r="A75" s="35" t="s">
        <v>119</v>
      </c>
      <c r="B75" s="36" t="s">
        <v>1559</v>
      </c>
      <c r="C75" s="223" t="s">
        <v>3695</v>
      </c>
      <c r="D75" s="223"/>
      <c r="E75" s="223"/>
      <c r="F75" s="35" t="s">
        <v>265</v>
      </c>
      <c r="G75" s="38">
        <v>71.400000000000006</v>
      </c>
      <c r="H75" s="39">
        <v>672.5</v>
      </c>
      <c r="I75" s="39"/>
      <c r="J75" s="39">
        <v>672.5</v>
      </c>
      <c r="K75" s="37" t="s">
        <v>42</v>
      </c>
      <c r="L75" s="39">
        <v>411021.24</v>
      </c>
      <c r="M75" s="39"/>
      <c r="N75" s="40"/>
      <c r="O75" s="39">
        <v>411021.24</v>
      </c>
      <c r="BP75" s="33"/>
      <c r="BQ75" s="41" t="s">
        <v>3695</v>
      </c>
      <c r="BR75" s="34"/>
    </row>
    <row r="76" spans="1:70" s="3" customFormat="1" ht="14.4" x14ac:dyDescent="0.3">
      <c r="A76" s="42"/>
      <c r="B76" s="43"/>
      <c r="C76" s="44" t="s">
        <v>2633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1.2" x14ac:dyDescent="0.3">
      <c r="A77" s="35" t="s">
        <v>1088</v>
      </c>
      <c r="B77" s="36" t="s">
        <v>1559</v>
      </c>
      <c r="C77" s="223" t="s">
        <v>2628</v>
      </c>
      <c r="D77" s="223"/>
      <c r="E77" s="223"/>
      <c r="F77" s="35" t="s">
        <v>265</v>
      </c>
      <c r="G77" s="55">
        <v>408</v>
      </c>
      <c r="H77" s="39">
        <v>219.53</v>
      </c>
      <c r="I77" s="39"/>
      <c r="J77" s="39">
        <v>219.53</v>
      </c>
      <c r="K77" s="37" t="s">
        <v>42</v>
      </c>
      <c r="L77" s="39">
        <v>766704.13</v>
      </c>
      <c r="M77" s="39"/>
      <c r="N77" s="40"/>
      <c r="O77" s="39">
        <v>766704.13</v>
      </c>
      <c r="BP77" s="33"/>
      <c r="BQ77" s="41" t="s">
        <v>2628</v>
      </c>
      <c r="BR77" s="34"/>
    </row>
    <row r="78" spans="1:70" s="3" customFormat="1" ht="14.4" x14ac:dyDescent="0.3">
      <c r="A78" s="42"/>
      <c r="B78" s="43"/>
      <c r="C78" s="44" t="s">
        <v>2041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1.2" x14ac:dyDescent="0.3">
      <c r="A79" s="35" t="s">
        <v>126</v>
      </c>
      <c r="B79" s="36" t="s">
        <v>3696</v>
      </c>
      <c r="C79" s="223" t="s">
        <v>2366</v>
      </c>
      <c r="D79" s="223"/>
      <c r="E79" s="223"/>
      <c r="F79" s="35" t="s">
        <v>265</v>
      </c>
      <c r="G79" s="38">
        <v>336.6</v>
      </c>
      <c r="H79" s="39">
        <v>175.26</v>
      </c>
      <c r="I79" s="39"/>
      <c r="J79" s="39">
        <v>175.26</v>
      </c>
      <c r="K79" s="37" t="s">
        <v>42</v>
      </c>
      <c r="L79" s="39">
        <v>504975.94</v>
      </c>
      <c r="M79" s="39"/>
      <c r="N79" s="40"/>
      <c r="O79" s="39">
        <v>504975.94</v>
      </c>
      <c r="BP79" s="33"/>
      <c r="BQ79" s="41" t="s">
        <v>2366</v>
      </c>
      <c r="BR79" s="34"/>
    </row>
    <row r="80" spans="1:70" s="3" customFormat="1" ht="14.4" x14ac:dyDescent="0.3">
      <c r="A80" s="42"/>
      <c r="B80" s="43"/>
      <c r="C80" s="44" t="s">
        <v>3697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1.2" x14ac:dyDescent="0.3">
      <c r="A81" s="35" t="s">
        <v>131</v>
      </c>
      <c r="B81" s="36" t="s">
        <v>3698</v>
      </c>
      <c r="C81" s="223" t="s">
        <v>2368</v>
      </c>
      <c r="D81" s="223"/>
      <c r="E81" s="223"/>
      <c r="F81" s="35" t="s">
        <v>265</v>
      </c>
      <c r="G81" s="38">
        <v>132.6</v>
      </c>
      <c r="H81" s="39">
        <v>118.59</v>
      </c>
      <c r="I81" s="39"/>
      <c r="J81" s="39">
        <v>118.59</v>
      </c>
      <c r="K81" s="37" t="s">
        <v>42</v>
      </c>
      <c r="L81" s="39">
        <v>134606.29</v>
      </c>
      <c r="M81" s="39"/>
      <c r="N81" s="40"/>
      <c r="O81" s="39">
        <v>134606.29</v>
      </c>
      <c r="BP81" s="33"/>
      <c r="BQ81" s="41" t="s">
        <v>2368</v>
      </c>
      <c r="BR81" s="34"/>
    </row>
    <row r="82" spans="1:70" s="3" customFormat="1" ht="14.4" x14ac:dyDescent="0.3">
      <c r="A82" s="42"/>
      <c r="B82" s="43"/>
      <c r="C82" s="44" t="s">
        <v>2197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1.2" x14ac:dyDescent="0.3">
      <c r="A83" s="35" t="s">
        <v>1097</v>
      </c>
      <c r="B83" s="36" t="s">
        <v>1572</v>
      </c>
      <c r="C83" s="223" t="s">
        <v>2370</v>
      </c>
      <c r="D83" s="223"/>
      <c r="E83" s="223"/>
      <c r="F83" s="35" t="s">
        <v>265</v>
      </c>
      <c r="G83" s="38">
        <v>15.3</v>
      </c>
      <c r="H83" s="39">
        <v>76.42</v>
      </c>
      <c r="I83" s="39"/>
      <c r="J83" s="39">
        <v>76.42</v>
      </c>
      <c r="K83" s="37" t="s">
        <v>42</v>
      </c>
      <c r="L83" s="39">
        <v>10008.57</v>
      </c>
      <c r="M83" s="39"/>
      <c r="N83" s="40"/>
      <c r="O83" s="39">
        <v>10008.57</v>
      </c>
      <c r="BP83" s="33"/>
      <c r="BQ83" s="41" t="s">
        <v>2370</v>
      </c>
      <c r="BR83" s="34"/>
    </row>
    <row r="84" spans="1:70" s="3" customFormat="1" ht="14.4" x14ac:dyDescent="0.3">
      <c r="A84" s="42"/>
      <c r="B84" s="43"/>
      <c r="C84" s="44" t="s">
        <v>299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61.2" x14ac:dyDescent="0.3">
      <c r="A85" s="35" t="s">
        <v>142</v>
      </c>
      <c r="B85" s="36" t="s">
        <v>3699</v>
      </c>
      <c r="C85" s="223" t="s">
        <v>2373</v>
      </c>
      <c r="D85" s="223"/>
      <c r="E85" s="223"/>
      <c r="F85" s="35" t="s">
        <v>265</v>
      </c>
      <c r="G85" s="55">
        <v>102</v>
      </c>
      <c r="H85" s="39">
        <v>55.8</v>
      </c>
      <c r="I85" s="39"/>
      <c r="J85" s="39">
        <v>55.8</v>
      </c>
      <c r="K85" s="37" t="s">
        <v>42</v>
      </c>
      <c r="L85" s="39">
        <v>48720.1</v>
      </c>
      <c r="M85" s="39"/>
      <c r="N85" s="40"/>
      <c r="O85" s="39">
        <v>48720.1</v>
      </c>
      <c r="BP85" s="33"/>
      <c r="BQ85" s="41" t="s">
        <v>2373</v>
      </c>
      <c r="BR85" s="34"/>
    </row>
    <row r="86" spans="1:70" s="3" customFormat="1" ht="14.4" x14ac:dyDescent="0.3">
      <c r="A86" s="42"/>
      <c r="B86" s="43"/>
      <c r="C86" s="44" t="s">
        <v>272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41"/>
      <c r="BR86" s="34"/>
    </row>
    <row r="87" spans="1:70" s="3" customFormat="1" ht="61.2" x14ac:dyDescent="0.3">
      <c r="A87" s="35" t="s">
        <v>1103</v>
      </c>
      <c r="B87" s="36" t="s">
        <v>2639</v>
      </c>
      <c r="C87" s="223" t="s">
        <v>2375</v>
      </c>
      <c r="D87" s="223"/>
      <c r="E87" s="223"/>
      <c r="F87" s="35" t="s">
        <v>265</v>
      </c>
      <c r="G87" s="55">
        <v>255</v>
      </c>
      <c r="H87" s="39">
        <v>35.549999999999997</v>
      </c>
      <c r="I87" s="39"/>
      <c r="J87" s="39">
        <v>35.549999999999997</v>
      </c>
      <c r="K87" s="37" t="s">
        <v>42</v>
      </c>
      <c r="L87" s="39">
        <v>77598.539999999994</v>
      </c>
      <c r="M87" s="39"/>
      <c r="N87" s="40"/>
      <c r="O87" s="39">
        <v>77598.539999999994</v>
      </c>
      <c r="BP87" s="33"/>
      <c r="BQ87" s="41" t="s">
        <v>2375</v>
      </c>
      <c r="BR87" s="34"/>
    </row>
    <row r="88" spans="1:70" s="3" customFormat="1" ht="14.4" x14ac:dyDescent="0.3">
      <c r="A88" s="42"/>
      <c r="B88" s="43"/>
      <c r="C88" s="44" t="s">
        <v>1576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41"/>
      <c r="BR88" s="34"/>
    </row>
    <row r="89" spans="1:70" s="3" customFormat="1" ht="61.2" x14ac:dyDescent="0.3">
      <c r="A89" s="35" t="s">
        <v>1105</v>
      </c>
      <c r="B89" s="36" t="s">
        <v>1581</v>
      </c>
      <c r="C89" s="223" t="s">
        <v>2638</v>
      </c>
      <c r="D89" s="223"/>
      <c r="E89" s="223"/>
      <c r="F89" s="35" t="s">
        <v>265</v>
      </c>
      <c r="G89" s="38">
        <v>142.80000000000001</v>
      </c>
      <c r="H89" s="39">
        <v>205.49</v>
      </c>
      <c r="I89" s="39"/>
      <c r="J89" s="39">
        <v>205.49</v>
      </c>
      <c r="K89" s="37" t="s">
        <v>42</v>
      </c>
      <c r="L89" s="39">
        <v>251184.4</v>
      </c>
      <c r="M89" s="39"/>
      <c r="N89" s="40"/>
      <c r="O89" s="39">
        <v>251184.4</v>
      </c>
      <c r="BP89" s="33"/>
      <c r="BQ89" s="41" t="s">
        <v>2638</v>
      </c>
      <c r="BR89" s="34"/>
    </row>
    <row r="90" spans="1:70" s="3" customFormat="1" ht="14.4" x14ac:dyDescent="0.3">
      <c r="A90" s="42"/>
      <c r="B90" s="43"/>
      <c r="C90" s="44" t="s">
        <v>3700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  <c r="BR90" s="34"/>
    </row>
    <row r="91" spans="1:70" s="3" customFormat="1" ht="61.2" x14ac:dyDescent="0.3">
      <c r="A91" s="35" t="s">
        <v>151</v>
      </c>
      <c r="B91" s="36" t="s">
        <v>1581</v>
      </c>
      <c r="C91" s="223" t="s">
        <v>3701</v>
      </c>
      <c r="D91" s="223"/>
      <c r="E91" s="223"/>
      <c r="F91" s="35" t="s">
        <v>265</v>
      </c>
      <c r="G91" s="38">
        <v>142.80000000000001</v>
      </c>
      <c r="H91" s="39">
        <v>148.91</v>
      </c>
      <c r="I91" s="39"/>
      <c r="J91" s="39">
        <v>148.91</v>
      </c>
      <c r="K91" s="37" t="s">
        <v>42</v>
      </c>
      <c r="L91" s="39">
        <v>182022.82</v>
      </c>
      <c r="M91" s="39"/>
      <c r="N91" s="40"/>
      <c r="O91" s="39">
        <v>182022.82</v>
      </c>
      <c r="BP91" s="33"/>
      <c r="BQ91" s="41" t="s">
        <v>3701</v>
      </c>
      <c r="BR91" s="34"/>
    </row>
    <row r="92" spans="1:70" s="3" customFormat="1" ht="14.4" x14ac:dyDescent="0.3">
      <c r="A92" s="42"/>
      <c r="B92" s="43"/>
      <c r="C92" s="44" t="s">
        <v>3700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62.4" x14ac:dyDescent="0.3">
      <c r="A93" s="35" t="s">
        <v>156</v>
      </c>
      <c r="B93" s="36" t="s">
        <v>2639</v>
      </c>
      <c r="C93" s="223" t="s">
        <v>3702</v>
      </c>
      <c r="D93" s="223"/>
      <c r="E93" s="223"/>
      <c r="F93" s="35" t="s">
        <v>265</v>
      </c>
      <c r="G93" s="38">
        <v>244.8</v>
      </c>
      <c r="H93" s="39">
        <v>47.4</v>
      </c>
      <c r="I93" s="39"/>
      <c r="J93" s="39">
        <v>47.4</v>
      </c>
      <c r="K93" s="37" t="s">
        <v>42</v>
      </c>
      <c r="L93" s="39">
        <v>99326.13</v>
      </c>
      <c r="M93" s="39"/>
      <c r="N93" s="40"/>
      <c r="O93" s="39">
        <v>99326.13</v>
      </c>
      <c r="BP93" s="33"/>
      <c r="BQ93" s="41" t="s">
        <v>3702</v>
      </c>
      <c r="BR93" s="34"/>
    </row>
    <row r="94" spans="1:70" s="3" customFormat="1" ht="14.4" x14ac:dyDescent="0.3">
      <c r="A94" s="42"/>
      <c r="B94" s="43"/>
      <c r="C94" s="44" t="s">
        <v>2646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  <c r="BR94" s="34"/>
    </row>
    <row r="95" spans="1:70" s="3" customFormat="1" ht="61.2" x14ac:dyDescent="0.3">
      <c r="A95" s="35" t="s">
        <v>1127</v>
      </c>
      <c r="B95" s="36" t="s">
        <v>2384</v>
      </c>
      <c r="C95" s="223" t="s">
        <v>2647</v>
      </c>
      <c r="D95" s="223"/>
      <c r="E95" s="223"/>
      <c r="F95" s="35" t="s">
        <v>265</v>
      </c>
      <c r="G95" s="55">
        <v>51</v>
      </c>
      <c r="H95" s="39">
        <v>45.01</v>
      </c>
      <c r="I95" s="39"/>
      <c r="J95" s="39">
        <v>45.01</v>
      </c>
      <c r="K95" s="37" t="s">
        <v>42</v>
      </c>
      <c r="L95" s="39">
        <v>19649.57</v>
      </c>
      <c r="M95" s="39"/>
      <c r="N95" s="40"/>
      <c r="O95" s="39">
        <v>19649.57</v>
      </c>
      <c r="BP95" s="33"/>
      <c r="BQ95" s="41" t="s">
        <v>2647</v>
      </c>
      <c r="BR95" s="34"/>
    </row>
    <row r="96" spans="1:70" s="3" customFormat="1" ht="14.4" x14ac:dyDescent="0.3">
      <c r="A96" s="42"/>
      <c r="B96" s="43"/>
      <c r="C96" s="44" t="s">
        <v>287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61.2" x14ac:dyDescent="0.3">
      <c r="A97" s="35" t="s">
        <v>1137</v>
      </c>
      <c r="B97" s="36" t="s">
        <v>310</v>
      </c>
      <c r="C97" s="223" t="s">
        <v>311</v>
      </c>
      <c r="D97" s="223"/>
      <c r="E97" s="223"/>
      <c r="F97" s="35" t="s">
        <v>238</v>
      </c>
      <c r="G97" s="56">
        <v>0.65</v>
      </c>
      <c r="H97" s="39" t="s">
        <v>312</v>
      </c>
      <c r="I97" s="39" t="s">
        <v>313</v>
      </c>
      <c r="J97" s="39">
        <v>171.88</v>
      </c>
      <c r="K97" s="37" t="s">
        <v>42</v>
      </c>
      <c r="L97" s="39">
        <v>10897.25</v>
      </c>
      <c r="M97" s="39">
        <v>9656.9</v>
      </c>
      <c r="N97" s="40" t="s">
        <v>3703</v>
      </c>
      <c r="O97" s="39">
        <v>956.34</v>
      </c>
      <c r="BP97" s="33"/>
      <c r="BQ97" s="41" t="s">
        <v>311</v>
      </c>
      <c r="BR97" s="34"/>
    </row>
    <row r="98" spans="1:70" s="3" customFormat="1" ht="14.4" x14ac:dyDescent="0.3">
      <c r="A98" s="42"/>
      <c r="B98" s="43"/>
      <c r="C98" s="44" t="s">
        <v>3567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41"/>
      <c r="BR98" s="34"/>
    </row>
    <row r="99" spans="1:70" s="3" customFormat="1" ht="14.4" x14ac:dyDescent="0.3">
      <c r="A99" s="47"/>
      <c r="B99" s="48"/>
      <c r="C99" s="48"/>
      <c r="D99" s="48"/>
      <c r="E99" s="49" t="s">
        <v>3704</v>
      </c>
      <c r="F99" s="49"/>
      <c r="G99" s="50"/>
      <c r="H99" s="51"/>
      <c r="I99" s="17"/>
      <c r="J99" s="17"/>
      <c r="K99" s="17"/>
      <c r="L99" s="52">
        <v>9379.2800000000007</v>
      </c>
      <c r="M99" s="53"/>
      <c r="N99" s="53"/>
      <c r="O99" s="54"/>
      <c r="BP99" s="33"/>
      <c r="BQ99" s="41"/>
      <c r="BR99" s="34"/>
    </row>
    <row r="100" spans="1:70" s="3" customFormat="1" ht="14.4" x14ac:dyDescent="0.3">
      <c r="A100" s="47"/>
      <c r="B100" s="48"/>
      <c r="C100" s="48"/>
      <c r="D100" s="48"/>
      <c r="E100" s="49" t="s">
        <v>3705</v>
      </c>
      <c r="F100" s="49"/>
      <c r="G100" s="50"/>
      <c r="H100" s="51"/>
      <c r="I100" s="17"/>
      <c r="J100" s="17"/>
      <c r="K100" s="17"/>
      <c r="L100" s="52">
        <v>4931.37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25207.9</v>
      </c>
      <c r="M101" s="53"/>
      <c r="N101" s="53"/>
      <c r="O101" s="54"/>
      <c r="BP101" s="33"/>
      <c r="BQ101" s="41"/>
      <c r="BR101" s="34"/>
    </row>
    <row r="102" spans="1:70" s="3" customFormat="1" ht="61.2" x14ac:dyDescent="0.3">
      <c r="A102" s="35" t="s">
        <v>171</v>
      </c>
      <c r="B102" s="36" t="s">
        <v>2655</v>
      </c>
      <c r="C102" s="223" t="s">
        <v>1601</v>
      </c>
      <c r="D102" s="223"/>
      <c r="E102" s="223"/>
      <c r="F102" s="35" t="s">
        <v>265</v>
      </c>
      <c r="G102" s="56">
        <v>15.45</v>
      </c>
      <c r="H102" s="39">
        <v>29.8</v>
      </c>
      <c r="I102" s="39"/>
      <c r="J102" s="39">
        <v>29.8</v>
      </c>
      <c r="K102" s="37" t="s">
        <v>42</v>
      </c>
      <c r="L102" s="39">
        <v>3941.11</v>
      </c>
      <c r="M102" s="39"/>
      <c r="N102" s="40"/>
      <c r="O102" s="39">
        <v>3941.11</v>
      </c>
      <c r="BP102" s="33"/>
      <c r="BQ102" s="41" t="s">
        <v>1601</v>
      </c>
      <c r="BR102" s="34"/>
    </row>
    <row r="103" spans="1:70" s="3" customFormat="1" ht="14.4" x14ac:dyDescent="0.3">
      <c r="A103" s="42"/>
      <c r="B103" s="43"/>
      <c r="C103" s="44" t="s">
        <v>2654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1.2" x14ac:dyDescent="0.3">
      <c r="A104" s="35" t="s">
        <v>181</v>
      </c>
      <c r="B104" s="36" t="s">
        <v>2656</v>
      </c>
      <c r="C104" s="223" t="s">
        <v>1604</v>
      </c>
      <c r="D104" s="223"/>
      <c r="E104" s="223"/>
      <c r="F104" s="35" t="s">
        <v>265</v>
      </c>
      <c r="G104" s="55">
        <v>51</v>
      </c>
      <c r="H104" s="39">
        <v>7.41</v>
      </c>
      <c r="I104" s="39"/>
      <c r="J104" s="39">
        <v>7.41</v>
      </c>
      <c r="K104" s="37" t="s">
        <v>42</v>
      </c>
      <c r="L104" s="39">
        <v>3234.91</v>
      </c>
      <c r="M104" s="39"/>
      <c r="N104" s="40"/>
      <c r="O104" s="39">
        <v>3234.91</v>
      </c>
      <c r="BP104" s="33"/>
      <c r="BQ104" s="41" t="s">
        <v>1604</v>
      </c>
      <c r="BR104" s="34"/>
    </row>
    <row r="105" spans="1:70" s="3" customFormat="1" ht="14.4" x14ac:dyDescent="0.3">
      <c r="A105" s="42"/>
      <c r="B105" s="43"/>
      <c r="C105" s="44" t="s">
        <v>287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14.4" x14ac:dyDescent="0.3">
      <c r="A106" s="224" t="s">
        <v>1615</v>
      </c>
      <c r="B106" s="225"/>
      <c r="C106" s="225"/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225"/>
      <c r="O106" s="226"/>
      <c r="BP106" s="33"/>
      <c r="BQ106" s="41"/>
      <c r="BR106" s="34" t="s">
        <v>1615</v>
      </c>
    </row>
    <row r="107" spans="1:70" s="3" customFormat="1" ht="61.2" x14ac:dyDescent="0.3">
      <c r="A107" s="35" t="s">
        <v>185</v>
      </c>
      <c r="B107" s="36" t="s">
        <v>1629</v>
      </c>
      <c r="C107" s="223" t="s">
        <v>1630</v>
      </c>
      <c r="D107" s="223"/>
      <c r="E107" s="223"/>
      <c r="F107" s="35" t="s">
        <v>109</v>
      </c>
      <c r="G107" s="55">
        <v>16</v>
      </c>
      <c r="H107" s="39" t="s">
        <v>1631</v>
      </c>
      <c r="I107" s="39">
        <v>1.33</v>
      </c>
      <c r="J107" s="39">
        <v>33.54</v>
      </c>
      <c r="K107" s="37" t="s">
        <v>42</v>
      </c>
      <c r="L107" s="39">
        <v>18289.599999999999</v>
      </c>
      <c r="M107" s="39">
        <v>13452.21</v>
      </c>
      <c r="N107" s="40">
        <v>243.75</v>
      </c>
      <c r="O107" s="39">
        <v>4593.6400000000003</v>
      </c>
      <c r="BP107" s="33"/>
      <c r="BQ107" s="41" t="s">
        <v>1630</v>
      </c>
      <c r="BR107" s="34"/>
    </row>
    <row r="108" spans="1:70" s="3" customFormat="1" ht="14.4" x14ac:dyDescent="0.3">
      <c r="A108" s="47"/>
      <c r="B108" s="48"/>
      <c r="C108" s="48"/>
      <c r="D108" s="48"/>
      <c r="E108" s="49" t="s">
        <v>3706</v>
      </c>
      <c r="F108" s="49"/>
      <c r="G108" s="50"/>
      <c r="H108" s="51"/>
      <c r="I108" s="17"/>
      <c r="J108" s="17"/>
      <c r="K108" s="17"/>
      <c r="L108" s="52">
        <v>13048.64</v>
      </c>
      <c r="M108" s="53"/>
      <c r="N108" s="53"/>
      <c r="O108" s="54"/>
      <c r="BP108" s="33"/>
      <c r="BQ108" s="41"/>
      <c r="BR108" s="34"/>
    </row>
    <row r="109" spans="1:70" s="3" customFormat="1" ht="14.4" x14ac:dyDescent="0.3">
      <c r="A109" s="47"/>
      <c r="B109" s="48"/>
      <c r="C109" s="48"/>
      <c r="D109" s="48"/>
      <c r="E109" s="49" t="s">
        <v>3707</v>
      </c>
      <c r="F109" s="49"/>
      <c r="G109" s="50"/>
      <c r="H109" s="51"/>
      <c r="I109" s="17"/>
      <c r="J109" s="17"/>
      <c r="K109" s="17"/>
      <c r="L109" s="52">
        <v>6860.63</v>
      </c>
      <c r="M109" s="53"/>
      <c r="N109" s="53"/>
      <c r="O109" s="54"/>
      <c r="BP109" s="33"/>
      <c r="BQ109" s="41"/>
      <c r="BR109" s="34"/>
    </row>
    <row r="110" spans="1:70" s="3" customFormat="1" ht="14.4" x14ac:dyDescent="0.3">
      <c r="A110" s="47"/>
      <c r="B110" s="48"/>
      <c r="C110" s="48"/>
      <c r="D110" s="48"/>
      <c r="E110" s="49" t="s">
        <v>47</v>
      </c>
      <c r="F110" s="49"/>
      <c r="G110" s="50"/>
      <c r="H110" s="51"/>
      <c r="I110" s="17"/>
      <c r="J110" s="17"/>
      <c r="K110" s="17"/>
      <c r="L110" s="52">
        <v>38198.870000000003</v>
      </c>
      <c r="M110" s="53"/>
      <c r="N110" s="53"/>
      <c r="O110" s="54"/>
      <c r="BP110" s="33"/>
      <c r="BQ110" s="41"/>
      <c r="BR110" s="34"/>
    </row>
    <row r="111" spans="1:70" s="3" customFormat="1" ht="42" x14ac:dyDescent="0.3">
      <c r="A111" s="35" t="s">
        <v>3708</v>
      </c>
      <c r="B111" s="36" t="s">
        <v>2662</v>
      </c>
      <c r="C111" s="223" t="s">
        <v>1634</v>
      </c>
      <c r="D111" s="223"/>
      <c r="E111" s="223"/>
      <c r="F111" s="35" t="s">
        <v>437</v>
      </c>
      <c r="G111" s="55">
        <v>16</v>
      </c>
      <c r="H111" s="39">
        <v>2292.27</v>
      </c>
      <c r="I111" s="39"/>
      <c r="J111" s="39"/>
      <c r="K111" s="37" t="s">
        <v>52</v>
      </c>
      <c r="L111" s="39">
        <v>228493.47</v>
      </c>
      <c r="M111" s="39"/>
      <c r="N111" s="40"/>
      <c r="O111" s="39"/>
      <c r="BP111" s="33"/>
      <c r="BQ111" s="41" t="s">
        <v>1634</v>
      </c>
      <c r="BR111" s="34"/>
    </row>
    <row r="112" spans="1:70" s="3" customFormat="1" ht="61.2" x14ac:dyDescent="0.3">
      <c r="A112" s="35" t="s">
        <v>196</v>
      </c>
      <c r="B112" s="36" t="s">
        <v>132</v>
      </c>
      <c r="C112" s="223" t="s">
        <v>133</v>
      </c>
      <c r="D112" s="223"/>
      <c r="E112" s="223"/>
      <c r="F112" s="35" t="s">
        <v>109</v>
      </c>
      <c r="G112" s="55">
        <v>4</v>
      </c>
      <c r="H112" s="39" t="s">
        <v>134</v>
      </c>
      <c r="I112" s="39" t="s">
        <v>135</v>
      </c>
      <c r="J112" s="39">
        <v>4.09</v>
      </c>
      <c r="K112" s="37" t="s">
        <v>42</v>
      </c>
      <c r="L112" s="39">
        <v>7247.12</v>
      </c>
      <c r="M112" s="39">
        <v>4618.1099999999997</v>
      </c>
      <c r="N112" s="40" t="s">
        <v>3709</v>
      </c>
      <c r="O112" s="39">
        <v>140.04</v>
      </c>
      <c r="BP112" s="33"/>
      <c r="BQ112" s="41" t="s">
        <v>133</v>
      </c>
      <c r="BR112" s="34"/>
    </row>
    <row r="113" spans="1:70" s="3" customFormat="1" ht="14.4" x14ac:dyDescent="0.3">
      <c r="A113" s="47"/>
      <c r="B113" s="48"/>
      <c r="C113" s="48"/>
      <c r="D113" s="48"/>
      <c r="E113" s="49" t="s">
        <v>3710</v>
      </c>
      <c r="F113" s="49"/>
      <c r="G113" s="50"/>
      <c r="H113" s="51"/>
      <c r="I113" s="17"/>
      <c r="J113" s="17"/>
      <c r="K113" s="17"/>
      <c r="L113" s="52">
        <v>5055.6000000000004</v>
      </c>
      <c r="M113" s="53"/>
      <c r="N113" s="53"/>
      <c r="O113" s="54"/>
      <c r="BP113" s="33"/>
      <c r="BQ113" s="41"/>
      <c r="BR113" s="34"/>
    </row>
    <row r="114" spans="1:70" s="3" customFormat="1" ht="14.4" x14ac:dyDescent="0.3">
      <c r="A114" s="47"/>
      <c r="B114" s="48"/>
      <c r="C114" s="48"/>
      <c r="D114" s="48"/>
      <c r="E114" s="49" t="s">
        <v>3711</v>
      </c>
      <c r="F114" s="49"/>
      <c r="G114" s="50"/>
      <c r="H114" s="51"/>
      <c r="I114" s="17"/>
      <c r="J114" s="17"/>
      <c r="K114" s="17"/>
      <c r="L114" s="52">
        <v>2658.1</v>
      </c>
      <c r="M114" s="53"/>
      <c r="N114" s="53"/>
      <c r="O114" s="54"/>
      <c r="BP114" s="33"/>
      <c r="BQ114" s="41"/>
      <c r="BR114" s="34"/>
    </row>
    <row r="115" spans="1:70" s="3" customFormat="1" ht="14.4" x14ac:dyDescent="0.3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14960.82</v>
      </c>
      <c r="M115" s="53"/>
      <c r="N115" s="53"/>
      <c r="O115" s="54"/>
      <c r="BP115" s="33"/>
      <c r="BQ115" s="41"/>
      <c r="BR115" s="34"/>
    </row>
    <row r="116" spans="1:70" s="3" customFormat="1" ht="31.8" x14ac:dyDescent="0.3">
      <c r="A116" s="35" t="s">
        <v>2310</v>
      </c>
      <c r="B116" s="36" t="s">
        <v>3577</v>
      </c>
      <c r="C116" s="223" t="s">
        <v>1663</v>
      </c>
      <c r="D116" s="223"/>
      <c r="E116" s="223"/>
      <c r="F116" s="35" t="s">
        <v>437</v>
      </c>
      <c r="G116" s="55">
        <v>4</v>
      </c>
      <c r="H116" s="39">
        <v>3276.91</v>
      </c>
      <c r="I116" s="39"/>
      <c r="J116" s="39"/>
      <c r="K116" s="37" t="s">
        <v>52</v>
      </c>
      <c r="L116" s="39">
        <v>81660.600000000006</v>
      </c>
      <c r="M116" s="39"/>
      <c r="N116" s="40"/>
      <c r="O116" s="39"/>
      <c r="BP116" s="33"/>
      <c r="BQ116" s="41" t="s">
        <v>1663</v>
      </c>
      <c r="BR116" s="34"/>
    </row>
    <row r="117" spans="1:70" s="3" customFormat="1" ht="61.2" x14ac:dyDescent="0.3">
      <c r="A117" s="35" t="s">
        <v>200</v>
      </c>
      <c r="B117" s="36" t="s">
        <v>429</v>
      </c>
      <c r="C117" s="223" t="s">
        <v>430</v>
      </c>
      <c r="D117" s="223"/>
      <c r="E117" s="223"/>
      <c r="F117" s="35" t="s">
        <v>109</v>
      </c>
      <c r="G117" s="55">
        <v>36</v>
      </c>
      <c r="H117" s="39" t="s">
        <v>431</v>
      </c>
      <c r="I117" s="39"/>
      <c r="J117" s="39">
        <v>7.45</v>
      </c>
      <c r="K117" s="37" t="s">
        <v>42</v>
      </c>
      <c r="L117" s="39">
        <v>62625.54</v>
      </c>
      <c r="M117" s="39">
        <v>60329.75</v>
      </c>
      <c r="N117" s="40"/>
      <c r="O117" s="39">
        <v>2295.79</v>
      </c>
      <c r="BP117" s="33"/>
      <c r="BQ117" s="41" t="s">
        <v>430</v>
      </c>
      <c r="BR117" s="34"/>
    </row>
    <row r="118" spans="1:70" s="3" customFormat="1" ht="14.4" x14ac:dyDescent="0.3">
      <c r="A118" s="42"/>
      <c r="B118" s="43"/>
      <c r="C118" s="44" t="s">
        <v>3712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14.4" x14ac:dyDescent="0.3">
      <c r="A119" s="47"/>
      <c r="B119" s="48"/>
      <c r="C119" s="48"/>
      <c r="D119" s="48"/>
      <c r="E119" s="49" t="s">
        <v>2668</v>
      </c>
      <c r="F119" s="49"/>
      <c r="G119" s="50"/>
      <c r="H119" s="51"/>
      <c r="I119" s="17"/>
      <c r="J119" s="17"/>
      <c r="K119" s="17"/>
      <c r="L119" s="52">
        <v>57313.26</v>
      </c>
      <c r="M119" s="53"/>
      <c r="N119" s="53"/>
      <c r="O119" s="54"/>
      <c r="BP119" s="33"/>
      <c r="BQ119" s="41"/>
      <c r="BR119" s="34"/>
    </row>
    <row r="120" spans="1:70" s="3" customFormat="1" ht="14.4" x14ac:dyDescent="0.3">
      <c r="A120" s="47"/>
      <c r="B120" s="48"/>
      <c r="C120" s="48"/>
      <c r="D120" s="48"/>
      <c r="E120" s="49" t="s">
        <v>2669</v>
      </c>
      <c r="F120" s="49"/>
      <c r="G120" s="50"/>
      <c r="H120" s="51"/>
      <c r="I120" s="17"/>
      <c r="J120" s="17"/>
      <c r="K120" s="17"/>
      <c r="L120" s="52">
        <v>31974.77</v>
      </c>
      <c r="M120" s="53"/>
      <c r="N120" s="53"/>
      <c r="O120" s="54"/>
      <c r="BP120" s="33"/>
      <c r="BQ120" s="41"/>
      <c r="BR120" s="34"/>
    </row>
    <row r="121" spans="1:70" s="3" customFormat="1" ht="14.4" x14ac:dyDescent="0.3">
      <c r="A121" s="47"/>
      <c r="B121" s="48"/>
      <c r="C121" s="48"/>
      <c r="D121" s="48"/>
      <c r="E121" s="49" t="s">
        <v>47</v>
      </c>
      <c r="F121" s="49"/>
      <c r="G121" s="50"/>
      <c r="H121" s="51"/>
      <c r="I121" s="17"/>
      <c r="J121" s="17"/>
      <c r="K121" s="17"/>
      <c r="L121" s="52">
        <v>151913.57</v>
      </c>
      <c r="M121" s="53"/>
      <c r="N121" s="53"/>
      <c r="O121" s="54"/>
      <c r="BP121" s="33"/>
      <c r="BQ121" s="41"/>
      <c r="BR121" s="34"/>
    </row>
    <row r="122" spans="1:70" s="3" customFormat="1" ht="61.2" x14ac:dyDescent="0.3">
      <c r="A122" s="35" t="s">
        <v>202</v>
      </c>
      <c r="B122" s="36" t="s">
        <v>1644</v>
      </c>
      <c r="C122" s="223" t="s">
        <v>3713</v>
      </c>
      <c r="D122" s="223"/>
      <c r="E122" s="223"/>
      <c r="F122" s="35" t="s">
        <v>437</v>
      </c>
      <c r="G122" s="55">
        <v>35</v>
      </c>
      <c r="H122" s="39">
        <v>2561.42</v>
      </c>
      <c r="I122" s="39"/>
      <c r="J122" s="39">
        <v>2561.42</v>
      </c>
      <c r="K122" s="37" t="s">
        <v>42</v>
      </c>
      <c r="L122" s="39">
        <v>767401.43</v>
      </c>
      <c r="M122" s="39"/>
      <c r="N122" s="40"/>
      <c r="O122" s="39">
        <v>767401.43</v>
      </c>
      <c r="BP122" s="33"/>
      <c r="BQ122" s="41" t="s">
        <v>3713</v>
      </c>
      <c r="BR122" s="34"/>
    </row>
    <row r="123" spans="1:70" s="3" customFormat="1" ht="61.2" x14ac:dyDescent="0.3">
      <c r="A123" s="35" t="s">
        <v>211</v>
      </c>
      <c r="B123" s="36" t="s">
        <v>1644</v>
      </c>
      <c r="C123" s="223" t="s">
        <v>3714</v>
      </c>
      <c r="D123" s="223"/>
      <c r="E123" s="223"/>
      <c r="F123" s="35" t="s">
        <v>437</v>
      </c>
      <c r="G123" s="55">
        <v>1</v>
      </c>
      <c r="H123" s="39">
        <v>3332.08</v>
      </c>
      <c r="I123" s="39"/>
      <c r="J123" s="39">
        <v>3332.08</v>
      </c>
      <c r="K123" s="37" t="s">
        <v>42</v>
      </c>
      <c r="L123" s="39">
        <v>28522.6</v>
      </c>
      <c r="M123" s="39"/>
      <c r="N123" s="40"/>
      <c r="O123" s="39">
        <v>28522.6</v>
      </c>
      <c r="BP123" s="33"/>
      <c r="BQ123" s="41" t="s">
        <v>3714</v>
      </c>
      <c r="BR123" s="34"/>
    </row>
    <row r="124" spans="1:70" s="3" customFormat="1" ht="14.4" x14ac:dyDescent="0.3">
      <c r="A124" s="224" t="s">
        <v>1915</v>
      </c>
      <c r="B124" s="225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26"/>
      <c r="BP124" s="33"/>
      <c r="BQ124" s="41"/>
      <c r="BR124" s="34" t="s">
        <v>1915</v>
      </c>
    </row>
    <row r="125" spans="1:70" s="3" customFormat="1" ht="61.2" x14ac:dyDescent="0.3">
      <c r="A125" s="35" t="s">
        <v>213</v>
      </c>
      <c r="B125" s="36" t="s">
        <v>1916</v>
      </c>
      <c r="C125" s="223" t="s">
        <v>1917</v>
      </c>
      <c r="D125" s="223"/>
      <c r="E125" s="223"/>
      <c r="F125" s="35" t="s">
        <v>1918</v>
      </c>
      <c r="G125" s="60">
        <v>0.45500000000000002</v>
      </c>
      <c r="H125" s="39" t="s">
        <v>1919</v>
      </c>
      <c r="I125" s="39"/>
      <c r="J125" s="39"/>
      <c r="K125" s="37" t="s">
        <v>42</v>
      </c>
      <c r="L125" s="39">
        <v>26850.93</v>
      </c>
      <c r="M125" s="39">
        <v>26850.93</v>
      </c>
      <c r="N125" s="40"/>
      <c r="O125" s="39"/>
      <c r="BP125" s="33"/>
      <c r="BQ125" s="41" t="s">
        <v>1917</v>
      </c>
      <c r="BR125" s="34"/>
    </row>
    <row r="126" spans="1:70" s="3" customFormat="1" ht="14.4" x14ac:dyDescent="0.3">
      <c r="A126" s="42"/>
      <c r="B126" s="43"/>
      <c r="C126" s="44" t="s">
        <v>2670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14.4" x14ac:dyDescent="0.3">
      <c r="A127" s="47"/>
      <c r="B127" s="48"/>
      <c r="C127" s="48"/>
      <c r="D127" s="48"/>
      <c r="E127" s="49" t="s">
        <v>3715</v>
      </c>
      <c r="F127" s="49"/>
      <c r="G127" s="50"/>
      <c r="H127" s="51"/>
      <c r="I127" s="17"/>
      <c r="J127" s="17"/>
      <c r="K127" s="17"/>
      <c r="L127" s="52">
        <v>23897.33</v>
      </c>
      <c r="M127" s="53"/>
      <c r="N127" s="53"/>
      <c r="O127" s="54"/>
      <c r="BP127" s="33"/>
      <c r="BQ127" s="41"/>
      <c r="BR127" s="34"/>
    </row>
    <row r="128" spans="1:70" s="3" customFormat="1" ht="14.4" x14ac:dyDescent="0.3">
      <c r="A128" s="47"/>
      <c r="B128" s="48"/>
      <c r="C128" s="48"/>
      <c r="D128" s="48"/>
      <c r="E128" s="49" t="s">
        <v>3716</v>
      </c>
      <c r="F128" s="49"/>
      <c r="G128" s="50"/>
      <c r="H128" s="51"/>
      <c r="I128" s="17"/>
      <c r="J128" s="17"/>
      <c r="K128" s="17"/>
      <c r="L128" s="52">
        <v>10740.37</v>
      </c>
      <c r="M128" s="53"/>
      <c r="N128" s="53"/>
      <c r="O128" s="54"/>
      <c r="BP128" s="33"/>
      <c r="BQ128" s="41"/>
      <c r="BR128" s="34"/>
    </row>
    <row r="129" spans="1:70" s="3" customFormat="1" ht="14.4" x14ac:dyDescent="0.3">
      <c r="A129" s="47"/>
      <c r="B129" s="48"/>
      <c r="C129" s="48"/>
      <c r="D129" s="48"/>
      <c r="E129" s="49" t="s">
        <v>47</v>
      </c>
      <c r="F129" s="49"/>
      <c r="G129" s="50"/>
      <c r="H129" s="51"/>
      <c r="I129" s="17"/>
      <c r="J129" s="17"/>
      <c r="K129" s="17"/>
      <c r="L129" s="52">
        <v>61488.63</v>
      </c>
      <c r="M129" s="53"/>
      <c r="N129" s="53"/>
      <c r="O129" s="54"/>
      <c r="BP129" s="33"/>
      <c r="BQ129" s="41"/>
      <c r="BR129" s="34"/>
    </row>
    <row r="130" spans="1:70" s="3" customFormat="1" ht="61.2" x14ac:dyDescent="0.3">
      <c r="A130" s="35" t="s">
        <v>215</v>
      </c>
      <c r="B130" s="36" t="s">
        <v>1923</v>
      </c>
      <c r="C130" s="223" t="s">
        <v>1924</v>
      </c>
      <c r="D130" s="223"/>
      <c r="E130" s="223"/>
      <c r="F130" s="35" t="s">
        <v>1918</v>
      </c>
      <c r="G130" s="60">
        <v>0.45500000000000002</v>
      </c>
      <c r="H130" s="39" t="s">
        <v>1925</v>
      </c>
      <c r="I130" s="39"/>
      <c r="J130" s="39"/>
      <c r="K130" s="37" t="s">
        <v>42</v>
      </c>
      <c r="L130" s="39">
        <v>14835.88</v>
      </c>
      <c r="M130" s="39">
        <v>14835.88</v>
      </c>
      <c r="N130" s="40"/>
      <c r="O130" s="39"/>
      <c r="BP130" s="33"/>
      <c r="BQ130" s="41" t="s">
        <v>1924</v>
      </c>
      <c r="BR130" s="34"/>
    </row>
    <row r="131" spans="1:70" s="3" customFormat="1" ht="14.4" x14ac:dyDescent="0.3">
      <c r="A131" s="47"/>
      <c r="B131" s="48"/>
      <c r="C131" s="48"/>
      <c r="D131" s="48"/>
      <c r="E131" s="49" t="s">
        <v>3717</v>
      </c>
      <c r="F131" s="49"/>
      <c r="G131" s="50"/>
      <c r="H131" s="51"/>
      <c r="I131" s="17"/>
      <c r="J131" s="17"/>
      <c r="K131" s="17"/>
      <c r="L131" s="52">
        <v>13203.93</v>
      </c>
      <c r="M131" s="53"/>
      <c r="N131" s="53"/>
      <c r="O131" s="54"/>
      <c r="BP131" s="33"/>
      <c r="BQ131" s="41"/>
      <c r="BR131" s="34"/>
    </row>
    <row r="132" spans="1:70" s="3" customFormat="1" ht="14.4" x14ac:dyDescent="0.3">
      <c r="A132" s="47"/>
      <c r="B132" s="48"/>
      <c r="C132" s="48"/>
      <c r="D132" s="48"/>
      <c r="E132" s="49" t="s">
        <v>3718</v>
      </c>
      <c r="F132" s="49"/>
      <c r="G132" s="50"/>
      <c r="H132" s="51"/>
      <c r="I132" s="17"/>
      <c r="J132" s="17"/>
      <c r="K132" s="17"/>
      <c r="L132" s="52">
        <v>5934.35</v>
      </c>
      <c r="M132" s="53"/>
      <c r="N132" s="53"/>
      <c r="O132" s="54"/>
      <c r="BP132" s="33"/>
      <c r="BQ132" s="41"/>
      <c r="BR132" s="34"/>
    </row>
    <row r="133" spans="1:70" s="3" customFormat="1" ht="14.4" x14ac:dyDescent="0.3">
      <c r="A133" s="47"/>
      <c r="B133" s="48"/>
      <c r="C133" s="48"/>
      <c r="D133" s="48"/>
      <c r="E133" s="49" t="s">
        <v>47</v>
      </c>
      <c r="F133" s="49"/>
      <c r="G133" s="50"/>
      <c r="H133" s="51"/>
      <c r="I133" s="17"/>
      <c r="J133" s="17"/>
      <c r="K133" s="17"/>
      <c r="L133" s="52">
        <v>33974.160000000003</v>
      </c>
      <c r="M133" s="53"/>
      <c r="N133" s="53"/>
      <c r="O133" s="54"/>
      <c r="BP133" s="33"/>
      <c r="BQ133" s="41"/>
      <c r="BR133" s="34"/>
    </row>
    <row r="134" spans="1:70" s="3" customFormat="1" ht="61.2" x14ac:dyDescent="0.3">
      <c r="A134" s="35" t="s">
        <v>217</v>
      </c>
      <c r="B134" s="36" t="s">
        <v>1064</v>
      </c>
      <c r="C134" s="223" t="s">
        <v>1929</v>
      </c>
      <c r="D134" s="223"/>
      <c r="E134" s="223"/>
      <c r="F134" s="35" t="s">
        <v>238</v>
      </c>
      <c r="G134" s="56">
        <v>1.82</v>
      </c>
      <c r="H134" s="39" t="s">
        <v>1066</v>
      </c>
      <c r="I134" s="39" t="s">
        <v>1067</v>
      </c>
      <c r="J134" s="39">
        <v>124.14</v>
      </c>
      <c r="K134" s="37" t="s">
        <v>42</v>
      </c>
      <c r="L134" s="39">
        <v>17924.05</v>
      </c>
      <c r="M134" s="39">
        <v>13957.02</v>
      </c>
      <c r="N134" s="40" t="s">
        <v>3719</v>
      </c>
      <c r="O134" s="39">
        <v>1934.16</v>
      </c>
      <c r="BP134" s="33"/>
      <c r="BQ134" s="41" t="s">
        <v>1929</v>
      </c>
      <c r="BR134" s="34"/>
    </row>
    <row r="135" spans="1:70" s="3" customFormat="1" ht="14.4" x14ac:dyDescent="0.3">
      <c r="A135" s="42"/>
      <c r="B135" s="43"/>
      <c r="C135" s="44" t="s">
        <v>2676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14.4" x14ac:dyDescent="0.3">
      <c r="A136" s="47"/>
      <c r="B136" s="48"/>
      <c r="C136" s="48"/>
      <c r="D136" s="48"/>
      <c r="E136" s="49" t="s">
        <v>3720</v>
      </c>
      <c r="F136" s="49"/>
      <c r="G136" s="50"/>
      <c r="H136" s="51"/>
      <c r="I136" s="17"/>
      <c r="J136" s="17"/>
      <c r="K136" s="17"/>
      <c r="L136" s="52">
        <v>13785.31</v>
      </c>
      <c r="M136" s="53"/>
      <c r="N136" s="53"/>
      <c r="O136" s="54"/>
      <c r="BP136" s="33"/>
      <c r="BQ136" s="41"/>
      <c r="BR136" s="34"/>
    </row>
    <row r="137" spans="1:70" s="3" customFormat="1" ht="14.4" x14ac:dyDescent="0.3">
      <c r="A137" s="47"/>
      <c r="B137" s="48"/>
      <c r="C137" s="48"/>
      <c r="D137" s="48"/>
      <c r="E137" s="49" t="s">
        <v>3721</v>
      </c>
      <c r="F137" s="49"/>
      <c r="G137" s="50"/>
      <c r="H137" s="51"/>
      <c r="I137" s="17"/>
      <c r="J137" s="17"/>
      <c r="K137" s="17"/>
      <c r="L137" s="52">
        <v>7247.95</v>
      </c>
      <c r="M137" s="53"/>
      <c r="N137" s="53"/>
      <c r="O137" s="54"/>
      <c r="BP137" s="33"/>
      <c r="BQ137" s="41"/>
      <c r="BR137" s="34"/>
    </row>
    <row r="138" spans="1:70" s="3" customFormat="1" ht="14.4" x14ac:dyDescent="0.3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38957.31</v>
      </c>
      <c r="M138" s="53"/>
      <c r="N138" s="53"/>
      <c r="O138" s="54"/>
      <c r="BP138" s="33"/>
      <c r="BQ138" s="41"/>
      <c r="BR138" s="34"/>
    </row>
    <row r="139" spans="1:70" s="3" customFormat="1" ht="61.2" x14ac:dyDescent="0.3">
      <c r="A139" s="35" t="s">
        <v>219</v>
      </c>
      <c r="B139" s="36" t="s">
        <v>812</v>
      </c>
      <c r="C139" s="223" t="s">
        <v>813</v>
      </c>
      <c r="D139" s="223"/>
      <c r="E139" s="223"/>
      <c r="F139" s="35" t="s">
        <v>238</v>
      </c>
      <c r="G139" s="56">
        <v>3.13</v>
      </c>
      <c r="H139" s="39" t="s">
        <v>1934</v>
      </c>
      <c r="I139" s="39" t="s">
        <v>815</v>
      </c>
      <c r="J139" s="39">
        <v>22.32</v>
      </c>
      <c r="K139" s="37" t="s">
        <v>42</v>
      </c>
      <c r="L139" s="39">
        <v>35302.449999999997</v>
      </c>
      <c r="M139" s="39">
        <v>30798.92</v>
      </c>
      <c r="N139" s="40" t="s">
        <v>3722</v>
      </c>
      <c r="O139" s="39">
        <v>598.02</v>
      </c>
      <c r="BP139" s="33"/>
      <c r="BQ139" s="41" t="s">
        <v>813</v>
      </c>
      <c r="BR139" s="34"/>
    </row>
    <row r="140" spans="1:70" s="3" customFormat="1" ht="14.4" x14ac:dyDescent="0.3">
      <c r="A140" s="42"/>
      <c r="B140" s="43"/>
      <c r="C140" s="44" t="s">
        <v>3723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3724</v>
      </c>
      <c r="F141" s="49"/>
      <c r="G141" s="50"/>
      <c r="H141" s="51"/>
      <c r="I141" s="17"/>
      <c r="J141" s="17"/>
      <c r="K141" s="17"/>
      <c r="L141" s="52">
        <v>30357.16</v>
      </c>
      <c r="M141" s="53"/>
      <c r="N141" s="53"/>
      <c r="O141" s="54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3725</v>
      </c>
      <c r="F142" s="49"/>
      <c r="G142" s="50"/>
      <c r="H142" s="51"/>
      <c r="I142" s="17"/>
      <c r="J142" s="17"/>
      <c r="K142" s="17"/>
      <c r="L142" s="52">
        <v>15960.98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81620.59</v>
      </c>
      <c r="M143" s="53"/>
      <c r="N143" s="53"/>
      <c r="O143" s="54"/>
      <c r="BP143" s="33"/>
      <c r="BQ143" s="41"/>
      <c r="BR143" s="34"/>
    </row>
    <row r="144" spans="1:70" s="3" customFormat="1" ht="61.2" x14ac:dyDescent="0.3">
      <c r="A144" s="35" t="s">
        <v>221</v>
      </c>
      <c r="B144" s="36" t="s">
        <v>2683</v>
      </c>
      <c r="C144" s="223" t="s">
        <v>822</v>
      </c>
      <c r="D144" s="223"/>
      <c r="E144" s="223"/>
      <c r="F144" s="35" t="s">
        <v>265</v>
      </c>
      <c r="G144" s="55">
        <v>495</v>
      </c>
      <c r="H144" s="39">
        <v>35.549999999999997</v>
      </c>
      <c r="I144" s="39"/>
      <c r="J144" s="39">
        <v>35.549999999999997</v>
      </c>
      <c r="K144" s="37" t="s">
        <v>42</v>
      </c>
      <c r="L144" s="39">
        <v>150632.46</v>
      </c>
      <c r="M144" s="39"/>
      <c r="N144" s="40"/>
      <c r="O144" s="39">
        <v>150632.46</v>
      </c>
      <c r="BP144" s="33"/>
      <c r="BQ144" s="41" t="s">
        <v>822</v>
      </c>
      <c r="BR144" s="34"/>
    </row>
    <row r="145" spans="1:70" s="3" customFormat="1" ht="61.2" x14ac:dyDescent="0.3">
      <c r="A145" s="35" t="s">
        <v>230</v>
      </c>
      <c r="B145" s="36" t="s">
        <v>2684</v>
      </c>
      <c r="C145" s="223" t="s">
        <v>824</v>
      </c>
      <c r="D145" s="223"/>
      <c r="E145" s="223"/>
      <c r="F145" s="35" t="s">
        <v>437</v>
      </c>
      <c r="G145" s="55">
        <v>510</v>
      </c>
      <c r="H145" s="39">
        <v>48.46</v>
      </c>
      <c r="I145" s="39"/>
      <c r="J145" s="39">
        <v>48.46</v>
      </c>
      <c r="K145" s="37" t="s">
        <v>42</v>
      </c>
      <c r="L145" s="39">
        <v>211556.98</v>
      </c>
      <c r="M145" s="39"/>
      <c r="N145" s="40"/>
      <c r="O145" s="39">
        <v>211556.98</v>
      </c>
      <c r="BP145" s="33"/>
      <c r="BQ145" s="41" t="s">
        <v>824</v>
      </c>
      <c r="BR145" s="34"/>
    </row>
    <row r="146" spans="1:70" s="3" customFormat="1" ht="61.2" x14ac:dyDescent="0.3">
      <c r="A146" s="35" t="s">
        <v>232</v>
      </c>
      <c r="B146" s="36" t="s">
        <v>2140</v>
      </c>
      <c r="C146" s="223" t="s">
        <v>1961</v>
      </c>
      <c r="D146" s="223"/>
      <c r="E146" s="223"/>
      <c r="F146" s="35" t="s">
        <v>437</v>
      </c>
      <c r="G146" s="55">
        <v>10</v>
      </c>
      <c r="H146" s="39">
        <v>389.35</v>
      </c>
      <c r="I146" s="39"/>
      <c r="J146" s="39">
        <v>389.35</v>
      </c>
      <c r="K146" s="37" t="s">
        <v>42</v>
      </c>
      <c r="L146" s="39">
        <v>33328.36</v>
      </c>
      <c r="M146" s="39"/>
      <c r="N146" s="40"/>
      <c r="O146" s="39">
        <v>33328.36</v>
      </c>
      <c r="BP146" s="33"/>
      <c r="BQ146" s="41" t="s">
        <v>1961</v>
      </c>
      <c r="BR146" s="34"/>
    </row>
    <row r="147" spans="1:70" s="3" customFormat="1" ht="61.2" x14ac:dyDescent="0.3">
      <c r="A147" s="35" t="s">
        <v>235</v>
      </c>
      <c r="B147" s="36" t="s">
        <v>1786</v>
      </c>
      <c r="C147" s="223" t="s">
        <v>1787</v>
      </c>
      <c r="D147" s="223"/>
      <c r="E147" s="223"/>
      <c r="F147" s="35" t="s">
        <v>184</v>
      </c>
      <c r="G147" s="55">
        <v>510</v>
      </c>
      <c r="H147" s="39">
        <v>3.01</v>
      </c>
      <c r="I147" s="39"/>
      <c r="J147" s="39">
        <v>3.01</v>
      </c>
      <c r="K147" s="37" t="s">
        <v>42</v>
      </c>
      <c r="L147" s="39">
        <v>13140.46</v>
      </c>
      <c r="M147" s="39"/>
      <c r="N147" s="40"/>
      <c r="O147" s="39">
        <v>13140.46</v>
      </c>
      <c r="BP147" s="33"/>
      <c r="BQ147" s="41" t="s">
        <v>1787</v>
      </c>
      <c r="BR147" s="34"/>
    </row>
    <row r="148" spans="1:70" s="3" customFormat="1" ht="61.2" x14ac:dyDescent="0.3">
      <c r="A148" s="35" t="s">
        <v>245</v>
      </c>
      <c r="B148" s="36" t="s">
        <v>849</v>
      </c>
      <c r="C148" s="223" t="s">
        <v>850</v>
      </c>
      <c r="D148" s="223"/>
      <c r="E148" s="223"/>
      <c r="F148" s="35" t="s">
        <v>520</v>
      </c>
      <c r="G148" s="38">
        <v>0.8</v>
      </c>
      <c r="H148" s="39" t="s">
        <v>851</v>
      </c>
      <c r="I148" s="39" t="s">
        <v>852</v>
      </c>
      <c r="J148" s="39">
        <v>69.58</v>
      </c>
      <c r="K148" s="37" t="s">
        <v>42</v>
      </c>
      <c r="L148" s="39">
        <v>5119.37</v>
      </c>
      <c r="M148" s="39">
        <v>3954.41</v>
      </c>
      <c r="N148" s="40" t="s">
        <v>2685</v>
      </c>
      <c r="O148" s="39">
        <v>476.48</v>
      </c>
      <c r="BP148" s="33"/>
      <c r="BQ148" s="41" t="s">
        <v>850</v>
      </c>
      <c r="BR148" s="34"/>
    </row>
    <row r="149" spans="1:70" s="3" customFormat="1" ht="14.4" x14ac:dyDescent="0.3">
      <c r="A149" s="42"/>
      <c r="B149" s="43"/>
      <c r="C149" s="44" t="s">
        <v>2686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2687</v>
      </c>
      <c r="F150" s="49"/>
      <c r="G150" s="50"/>
      <c r="H150" s="51"/>
      <c r="I150" s="17"/>
      <c r="J150" s="17"/>
      <c r="K150" s="17"/>
      <c r="L150" s="52">
        <v>3929.47</v>
      </c>
      <c r="M150" s="53"/>
      <c r="N150" s="53"/>
      <c r="O150" s="54"/>
      <c r="BP150" s="33"/>
      <c r="BQ150" s="41"/>
      <c r="BR150" s="34"/>
    </row>
    <row r="151" spans="1:70" s="3" customFormat="1" ht="14.4" x14ac:dyDescent="0.3">
      <c r="A151" s="47"/>
      <c r="B151" s="48"/>
      <c r="C151" s="48"/>
      <c r="D151" s="48"/>
      <c r="E151" s="49" t="s">
        <v>2688</v>
      </c>
      <c r="F151" s="49"/>
      <c r="G151" s="50"/>
      <c r="H151" s="51"/>
      <c r="I151" s="17"/>
      <c r="J151" s="17"/>
      <c r="K151" s="17"/>
      <c r="L151" s="52">
        <v>2066.0100000000002</v>
      </c>
      <c r="M151" s="53"/>
      <c r="N151" s="53"/>
      <c r="O151" s="54"/>
      <c r="BP151" s="33"/>
      <c r="BQ151" s="41"/>
      <c r="BR151" s="34"/>
    </row>
    <row r="152" spans="1:70" s="3" customFormat="1" ht="14.4" x14ac:dyDescent="0.3">
      <c r="A152" s="47"/>
      <c r="B152" s="48"/>
      <c r="C152" s="48"/>
      <c r="D152" s="48"/>
      <c r="E152" s="49" t="s">
        <v>47</v>
      </c>
      <c r="F152" s="49"/>
      <c r="G152" s="50"/>
      <c r="H152" s="51"/>
      <c r="I152" s="17"/>
      <c r="J152" s="17"/>
      <c r="K152" s="17"/>
      <c r="L152" s="52">
        <v>11114.85</v>
      </c>
      <c r="M152" s="53"/>
      <c r="N152" s="53"/>
      <c r="O152" s="54"/>
      <c r="BP152" s="33"/>
      <c r="BQ152" s="41"/>
      <c r="BR152" s="34"/>
    </row>
    <row r="153" spans="1:70" s="3" customFormat="1" ht="61.2" x14ac:dyDescent="0.3">
      <c r="A153" s="35" t="s">
        <v>254</v>
      </c>
      <c r="B153" s="36" t="s">
        <v>1971</v>
      </c>
      <c r="C153" s="223" t="s">
        <v>1972</v>
      </c>
      <c r="D153" s="223"/>
      <c r="E153" s="223"/>
      <c r="F153" s="35" t="s">
        <v>1973</v>
      </c>
      <c r="G153" s="55">
        <v>8</v>
      </c>
      <c r="H153" s="39" t="s">
        <v>1974</v>
      </c>
      <c r="I153" s="39"/>
      <c r="J153" s="39">
        <v>791.2</v>
      </c>
      <c r="K153" s="37" t="s">
        <v>42</v>
      </c>
      <c r="L153" s="39">
        <v>73978.31</v>
      </c>
      <c r="M153" s="39">
        <v>19796.93</v>
      </c>
      <c r="N153" s="40"/>
      <c r="O153" s="39">
        <v>54181.38</v>
      </c>
      <c r="BP153" s="33"/>
      <c r="BQ153" s="41" t="s">
        <v>1972</v>
      </c>
      <c r="BR153" s="34"/>
    </row>
    <row r="154" spans="1:70" s="3" customFormat="1" ht="14.4" x14ac:dyDescent="0.3">
      <c r="A154" s="47"/>
      <c r="B154" s="48"/>
      <c r="C154" s="48"/>
      <c r="D154" s="48"/>
      <c r="E154" s="49" t="s">
        <v>2689</v>
      </c>
      <c r="F154" s="49"/>
      <c r="G154" s="50"/>
      <c r="H154" s="51"/>
      <c r="I154" s="17"/>
      <c r="J154" s="17"/>
      <c r="K154" s="17"/>
      <c r="L154" s="52">
        <v>17619.27</v>
      </c>
      <c r="M154" s="53"/>
      <c r="N154" s="53"/>
      <c r="O154" s="54"/>
      <c r="BP154" s="33"/>
      <c r="BQ154" s="41"/>
      <c r="BR154" s="34"/>
    </row>
    <row r="155" spans="1:70" s="3" customFormat="1" ht="14.4" x14ac:dyDescent="0.3">
      <c r="A155" s="47"/>
      <c r="B155" s="48"/>
      <c r="C155" s="48"/>
      <c r="D155" s="48"/>
      <c r="E155" s="49" t="s">
        <v>2690</v>
      </c>
      <c r="F155" s="49"/>
      <c r="G155" s="50"/>
      <c r="H155" s="51"/>
      <c r="I155" s="17"/>
      <c r="J155" s="17"/>
      <c r="K155" s="17"/>
      <c r="L155" s="52">
        <v>7918.77</v>
      </c>
      <c r="M155" s="53"/>
      <c r="N155" s="53"/>
      <c r="O155" s="54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99516.35</v>
      </c>
      <c r="M156" s="53"/>
      <c r="N156" s="53"/>
      <c r="O156" s="54"/>
      <c r="BP156" s="33"/>
      <c r="BQ156" s="41"/>
      <c r="BR156" s="34"/>
    </row>
    <row r="157" spans="1:70" s="3" customFormat="1" ht="61.2" x14ac:dyDescent="0.3">
      <c r="A157" s="35" t="s">
        <v>288</v>
      </c>
      <c r="B157" s="36" t="s">
        <v>2691</v>
      </c>
      <c r="C157" s="223" t="s">
        <v>1986</v>
      </c>
      <c r="D157" s="223"/>
      <c r="E157" s="223"/>
      <c r="F157" s="35" t="s">
        <v>437</v>
      </c>
      <c r="G157" s="55">
        <v>8</v>
      </c>
      <c r="H157" s="39">
        <v>148.94999999999999</v>
      </c>
      <c r="I157" s="39"/>
      <c r="J157" s="39">
        <v>148.94999999999999</v>
      </c>
      <c r="K157" s="37" t="s">
        <v>42</v>
      </c>
      <c r="L157" s="39">
        <v>10200.1</v>
      </c>
      <c r="M157" s="39"/>
      <c r="N157" s="40"/>
      <c r="O157" s="39">
        <v>10200.1</v>
      </c>
      <c r="BP157" s="33"/>
      <c r="BQ157" s="41" t="s">
        <v>1986</v>
      </c>
      <c r="BR157" s="34"/>
    </row>
    <row r="158" spans="1:70" s="3" customFormat="1" ht="14.4" x14ac:dyDescent="0.3">
      <c r="A158" s="224" t="s">
        <v>1677</v>
      </c>
      <c r="B158" s="225"/>
      <c r="C158" s="225"/>
      <c r="D158" s="225"/>
      <c r="E158" s="225"/>
      <c r="F158" s="225"/>
      <c r="G158" s="225"/>
      <c r="H158" s="225"/>
      <c r="I158" s="225"/>
      <c r="J158" s="225"/>
      <c r="K158" s="225"/>
      <c r="L158" s="225"/>
      <c r="M158" s="225"/>
      <c r="N158" s="225"/>
      <c r="O158" s="226"/>
      <c r="BP158" s="33"/>
      <c r="BQ158" s="41"/>
      <c r="BR158" s="34" t="s">
        <v>1677</v>
      </c>
    </row>
    <row r="159" spans="1:70" s="3" customFormat="1" ht="61.2" x14ac:dyDescent="0.3">
      <c r="A159" s="35" t="s">
        <v>300</v>
      </c>
      <c r="B159" s="36" t="s">
        <v>324</v>
      </c>
      <c r="C159" s="223" t="s">
        <v>325</v>
      </c>
      <c r="D159" s="223"/>
      <c r="E159" s="223"/>
      <c r="F159" s="35" t="s">
        <v>326</v>
      </c>
      <c r="G159" s="55">
        <v>10</v>
      </c>
      <c r="H159" s="39" t="s">
        <v>1438</v>
      </c>
      <c r="I159" s="39"/>
      <c r="J159" s="39">
        <v>1.55</v>
      </c>
      <c r="K159" s="37" t="s">
        <v>42</v>
      </c>
      <c r="L159" s="39">
        <v>1928.21</v>
      </c>
      <c r="M159" s="39">
        <v>1795.53</v>
      </c>
      <c r="N159" s="40"/>
      <c r="O159" s="39">
        <v>132.68</v>
      </c>
      <c r="BP159" s="33"/>
      <c r="BQ159" s="41" t="s">
        <v>325</v>
      </c>
      <c r="BR159" s="34"/>
    </row>
    <row r="160" spans="1:70" s="3" customFormat="1" ht="14.4" x14ac:dyDescent="0.3">
      <c r="A160" s="47"/>
      <c r="B160" s="48"/>
      <c r="C160" s="48"/>
      <c r="D160" s="48"/>
      <c r="E160" s="49" t="s">
        <v>1678</v>
      </c>
      <c r="F160" s="49"/>
      <c r="G160" s="50"/>
      <c r="H160" s="51"/>
      <c r="I160" s="17"/>
      <c r="J160" s="17"/>
      <c r="K160" s="17"/>
      <c r="L160" s="52">
        <v>1741.66</v>
      </c>
      <c r="M160" s="53"/>
      <c r="N160" s="53"/>
      <c r="O160" s="54"/>
      <c r="BP160" s="33"/>
      <c r="BQ160" s="41"/>
      <c r="BR160" s="34"/>
    </row>
    <row r="161" spans="1:70" s="3" customFormat="1" ht="14.4" x14ac:dyDescent="0.3">
      <c r="A161" s="47"/>
      <c r="B161" s="48"/>
      <c r="C161" s="48"/>
      <c r="D161" s="48"/>
      <c r="E161" s="49" t="s">
        <v>1679</v>
      </c>
      <c r="F161" s="49"/>
      <c r="G161" s="50"/>
      <c r="H161" s="51"/>
      <c r="I161" s="17"/>
      <c r="J161" s="17"/>
      <c r="K161" s="17"/>
      <c r="L161" s="52">
        <v>915.72</v>
      </c>
      <c r="M161" s="53"/>
      <c r="N161" s="53"/>
      <c r="O161" s="54"/>
      <c r="BP161" s="33"/>
      <c r="BQ161" s="41"/>
      <c r="BR161" s="34"/>
    </row>
    <row r="162" spans="1:70" s="3" customFormat="1" ht="14.4" x14ac:dyDescent="0.3">
      <c r="A162" s="47"/>
      <c r="B162" s="48"/>
      <c r="C162" s="48"/>
      <c r="D162" s="48"/>
      <c r="E162" s="49" t="s">
        <v>47</v>
      </c>
      <c r="F162" s="49"/>
      <c r="G162" s="50"/>
      <c r="H162" s="51"/>
      <c r="I162" s="17"/>
      <c r="J162" s="17"/>
      <c r="K162" s="17"/>
      <c r="L162" s="52">
        <v>4585.59</v>
      </c>
      <c r="M162" s="53"/>
      <c r="N162" s="53"/>
      <c r="O162" s="54"/>
      <c r="BP162" s="33"/>
      <c r="BQ162" s="41"/>
      <c r="BR162" s="34"/>
    </row>
    <row r="163" spans="1:70" s="3" customFormat="1" ht="61.2" x14ac:dyDescent="0.3">
      <c r="A163" s="35" t="s">
        <v>309</v>
      </c>
      <c r="B163" s="36" t="s">
        <v>2657</v>
      </c>
      <c r="C163" s="223" t="s">
        <v>1681</v>
      </c>
      <c r="D163" s="223"/>
      <c r="E163" s="223"/>
      <c r="F163" s="35" t="s">
        <v>437</v>
      </c>
      <c r="G163" s="55">
        <v>1</v>
      </c>
      <c r="H163" s="39">
        <v>814.25</v>
      </c>
      <c r="I163" s="39"/>
      <c r="J163" s="39">
        <v>814.25</v>
      </c>
      <c r="K163" s="37" t="s">
        <v>42</v>
      </c>
      <c r="L163" s="39">
        <v>6969.98</v>
      </c>
      <c r="M163" s="39"/>
      <c r="N163" s="40"/>
      <c r="O163" s="39">
        <v>6969.98</v>
      </c>
      <c r="BP163" s="33"/>
      <c r="BQ163" s="41" t="s">
        <v>1681</v>
      </c>
      <c r="BR163" s="34"/>
    </row>
    <row r="164" spans="1:70" s="3" customFormat="1" ht="61.2" x14ac:dyDescent="0.3">
      <c r="A164" s="35" t="s">
        <v>323</v>
      </c>
      <c r="B164" s="36" t="s">
        <v>2658</v>
      </c>
      <c r="C164" s="223" t="s">
        <v>1683</v>
      </c>
      <c r="D164" s="223"/>
      <c r="E164" s="223"/>
      <c r="F164" s="35" t="s">
        <v>437</v>
      </c>
      <c r="G164" s="55">
        <v>1</v>
      </c>
      <c r="H164" s="39">
        <v>181.62</v>
      </c>
      <c r="I164" s="39"/>
      <c r="J164" s="39">
        <v>181.62</v>
      </c>
      <c r="K164" s="37" t="s">
        <v>42</v>
      </c>
      <c r="L164" s="39">
        <v>1554.67</v>
      </c>
      <c r="M164" s="39"/>
      <c r="N164" s="40"/>
      <c r="O164" s="39">
        <v>1554.67</v>
      </c>
      <c r="BP164" s="33"/>
      <c r="BQ164" s="41" t="s">
        <v>1683</v>
      </c>
      <c r="BR164" s="34"/>
    </row>
    <row r="165" spans="1:70" s="3" customFormat="1" ht="61.2" x14ac:dyDescent="0.3">
      <c r="A165" s="35" t="s">
        <v>331</v>
      </c>
      <c r="B165" s="36" t="s">
        <v>2659</v>
      </c>
      <c r="C165" s="223" t="s">
        <v>1685</v>
      </c>
      <c r="D165" s="223"/>
      <c r="E165" s="223"/>
      <c r="F165" s="35" t="s">
        <v>437</v>
      </c>
      <c r="G165" s="55">
        <v>1</v>
      </c>
      <c r="H165" s="39">
        <v>2214.5700000000002</v>
      </c>
      <c r="I165" s="39"/>
      <c r="J165" s="39">
        <v>2214.5700000000002</v>
      </c>
      <c r="K165" s="37" t="s">
        <v>42</v>
      </c>
      <c r="L165" s="39">
        <v>18956.72</v>
      </c>
      <c r="M165" s="39"/>
      <c r="N165" s="40"/>
      <c r="O165" s="39">
        <v>18956.72</v>
      </c>
      <c r="BP165" s="33"/>
      <c r="BQ165" s="41" t="s">
        <v>1685</v>
      </c>
      <c r="BR165" s="34"/>
    </row>
    <row r="166" spans="1:70" s="3" customFormat="1" ht="14.4" x14ac:dyDescent="0.3">
      <c r="A166" s="224" t="s">
        <v>2694</v>
      </c>
      <c r="B166" s="225"/>
      <c r="C166" s="225"/>
      <c r="D166" s="225"/>
      <c r="E166" s="225"/>
      <c r="F166" s="225"/>
      <c r="G166" s="225"/>
      <c r="H166" s="225"/>
      <c r="I166" s="225"/>
      <c r="J166" s="225"/>
      <c r="K166" s="225"/>
      <c r="L166" s="225"/>
      <c r="M166" s="225"/>
      <c r="N166" s="225"/>
      <c r="O166" s="226"/>
      <c r="BP166" s="33"/>
      <c r="BQ166" s="41"/>
      <c r="BR166" s="34" t="s">
        <v>2694</v>
      </c>
    </row>
    <row r="167" spans="1:70" s="3" customFormat="1" ht="61.2" x14ac:dyDescent="0.3">
      <c r="A167" s="35" t="s">
        <v>335</v>
      </c>
      <c r="B167" s="36" t="s">
        <v>737</v>
      </c>
      <c r="C167" s="223" t="s">
        <v>738</v>
      </c>
      <c r="D167" s="223"/>
      <c r="E167" s="223"/>
      <c r="F167" s="35" t="s">
        <v>739</v>
      </c>
      <c r="G167" s="56">
        <v>5.88</v>
      </c>
      <c r="H167" s="39" t="s">
        <v>2146</v>
      </c>
      <c r="I167" s="39" t="s">
        <v>741</v>
      </c>
      <c r="J167" s="39">
        <v>43.08</v>
      </c>
      <c r="K167" s="37" t="s">
        <v>42</v>
      </c>
      <c r="L167" s="39">
        <v>34957.46</v>
      </c>
      <c r="M167" s="39">
        <v>27565.82</v>
      </c>
      <c r="N167" s="40" t="s">
        <v>3726</v>
      </c>
      <c r="O167" s="39">
        <v>2168.34</v>
      </c>
      <c r="BP167" s="33"/>
      <c r="BQ167" s="41" t="s">
        <v>738</v>
      </c>
      <c r="BR167" s="34"/>
    </row>
    <row r="168" spans="1:70" s="3" customFormat="1" ht="14.4" x14ac:dyDescent="0.3">
      <c r="A168" s="42"/>
      <c r="B168" s="43"/>
      <c r="C168" s="44" t="s">
        <v>3727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3728</v>
      </c>
      <c r="F169" s="49"/>
      <c r="G169" s="50"/>
      <c r="H169" s="51"/>
      <c r="I169" s="17"/>
      <c r="J169" s="17"/>
      <c r="K169" s="17"/>
      <c r="L169" s="52">
        <v>27464.43</v>
      </c>
      <c r="M169" s="53"/>
      <c r="N169" s="53"/>
      <c r="O169" s="54"/>
      <c r="BP169" s="33"/>
      <c r="BQ169" s="41"/>
      <c r="BR169" s="34"/>
    </row>
    <row r="170" spans="1:70" s="3" customFormat="1" ht="14.4" x14ac:dyDescent="0.3">
      <c r="A170" s="47"/>
      <c r="B170" s="48"/>
      <c r="C170" s="48"/>
      <c r="D170" s="48"/>
      <c r="E170" s="49" t="s">
        <v>3729</v>
      </c>
      <c r="F170" s="49"/>
      <c r="G170" s="50"/>
      <c r="H170" s="51"/>
      <c r="I170" s="17"/>
      <c r="J170" s="17"/>
      <c r="K170" s="17"/>
      <c r="L170" s="52">
        <v>14440.06</v>
      </c>
      <c r="M170" s="53"/>
      <c r="N170" s="53"/>
      <c r="O170" s="54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47</v>
      </c>
      <c r="F171" s="49"/>
      <c r="G171" s="50"/>
      <c r="H171" s="51"/>
      <c r="I171" s="17"/>
      <c r="J171" s="17"/>
      <c r="K171" s="17"/>
      <c r="L171" s="52">
        <v>76861.95</v>
      </c>
      <c r="M171" s="53"/>
      <c r="N171" s="53"/>
      <c r="O171" s="54"/>
      <c r="BP171" s="33"/>
      <c r="BQ171" s="41"/>
      <c r="BR171" s="34"/>
    </row>
    <row r="172" spans="1:70" s="3" customFormat="1" ht="61.2" x14ac:dyDescent="0.3">
      <c r="A172" s="35" t="s">
        <v>339</v>
      </c>
      <c r="B172" s="36" t="s">
        <v>2699</v>
      </c>
      <c r="C172" s="223" t="s">
        <v>2149</v>
      </c>
      <c r="D172" s="223"/>
      <c r="E172" s="223"/>
      <c r="F172" s="35" t="s">
        <v>265</v>
      </c>
      <c r="G172" s="56">
        <v>834.36</v>
      </c>
      <c r="H172" s="39">
        <v>23.04</v>
      </c>
      <c r="I172" s="39"/>
      <c r="J172" s="39">
        <v>23.04</v>
      </c>
      <c r="K172" s="37" t="s">
        <v>42</v>
      </c>
      <c r="L172" s="39">
        <v>164554.48000000001</v>
      </c>
      <c r="M172" s="39"/>
      <c r="N172" s="40"/>
      <c r="O172" s="39">
        <v>164554.48000000001</v>
      </c>
      <c r="BP172" s="33"/>
      <c r="BQ172" s="41" t="s">
        <v>2149</v>
      </c>
      <c r="BR172" s="34"/>
    </row>
    <row r="173" spans="1:70" s="3" customFormat="1" ht="14.4" x14ac:dyDescent="0.3">
      <c r="A173" s="42"/>
      <c r="B173" s="43"/>
      <c r="C173" s="44" t="s">
        <v>3730</v>
      </c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6"/>
      <c r="BP173" s="33"/>
      <c r="BQ173" s="41"/>
      <c r="BR173" s="34"/>
    </row>
    <row r="174" spans="1:70" s="3" customFormat="1" ht="61.2" x14ac:dyDescent="0.3">
      <c r="A174" s="35" t="s">
        <v>342</v>
      </c>
      <c r="B174" s="36" t="s">
        <v>2168</v>
      </c>
      <c r="C174" s="223" t="s">
        <v>2181</v>
      </c>
      <c r="D174" s="223"/>
      <c r="E174" s="223"/>
      <c r="F174" s="35" t="s">
        <v>437</v>
      </c>
      <c r="G174" s="55">
        <v>12</v>
      </c>
      <c r="H174" s="39">
        <v>67.52</v>
      </c>
      <c r="I174" s="39"/>
      <c r="J174" s="39">
        <v>67.52</v>
      </c>
      <c r="K174" s="37" t="s">
        <v>42</v>
      </c>
      <c r="L174" s="39">
        <v>6935.65</v>
      </c>
      <c r="M174" s="39"/>
      <c r="N174" s="40"/>
      <c r="O174" s="39">
        <v>6935.65</v>
      </c>
      <c r="BP174" s="33"/>
      <c r="BQ174" s="41" t="s">
        <v>2181</v>
      </c>
      <c r="BR174" s="34"/>
    </row>
    <row r="175" spans="1:70" s="3" customFormat="1" ht="61.2" x14ac:dyDescent="0.3">
      <c r="A175" s="35" t="s">
        <v>350</v>
      </c>
      <c r="B175" s="36" t="s">
        <v>2232</v>
      </c>
      <c r="C175" s="223" t="s">
        <v>2233</v>
      </c>
      <c r="D175" s="223"/>
      <c r="E175" s="223"/>
      <c r="F175" s="35" t="s">
        <v>739</v>
      </c>
      <c r="G175" s="38">
        <v>2.2999999999999998</v>
      </c>
      <c r="H175" s="39" t="s">
        <v>2234</v>
      </c>
      <c r="I175" s="39" t="s">
        <v>2235</v>
      </c>
      <c r="J175" s="39">
        <v>422.51</v>
      </c>
      <c r="K175" s="37" t="s">
        <v>42</v>
      </c>
      <c r="L175" s="39">
        <v>76428.36</v>
      </c>
      <c r="M175" s="39">
        <v>14869.36</v>
      </c>
      <c r="N175" s="40" t="s">
        <v>3731</v>
      </c>
      <c r="O175" s="39">
        <v>8318.3799999999992</v>
      </c>
      <c r="BP175" s="33"/>
      <c r="BQ175" s="41" t="s">
        <v>2233</v>
      </c>
      <c r="BR175" s="34"/>
    </row>
    <row r="176" spans="1:70" s="3" customFormat="1" ht="14.4" x14ac:dyDescent="0.3">
      <c r="A176" s="42"/>
      <c r="B176" s="43"/>
      <c r="C176" s="44" t="s">
        <v>1451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3732</v>
      </c>
      <c r="F177" s="49"/>
      <c r="G177" s="50"/>
      <c r="H177" s="51"/>
      <c r="I177" s="17"/>
      <c r="J177" s="17"/>
      <c r="K177" s="17"/>
      <c r="L177" s="52">
        <v>29793.97</v>
      </c>
      <c r="M177" s="53"/>
      <c r="N177" s="53"/>
      <c r="O177" s="54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3733</v>
      </c>
      <c r="F178" s="49"/>
      <c r="G178" s="50"/>
      <c r="H178" s="51"/>
      <c r="I178" s="17"/>
      <c r="J178" s="17"/>
      <c r="K178" s="17"/>
      <c r="L178" s="52">
        <v>15664.87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121887.2</v>
      </c>
      <c r="M179" s="53"/>
      <c r="N179" s="53"/>
      <c r="O179" s="54"/>
      <c r="BP179" s="33"/>
      <c r="BQ179" s="41"/>
      <c r="BR179" s="34"/>
    </row>
    <row r="180" spans="1:70" s="3" customFormat="1" ht="61.2" x14ac:dyDescent="0.3">
      <c r="A180" s="35" t="s">
        <v>353</v>
      </c>
      <c r="B180" s="36" t="s">
        <v>2704</v>
      </c>
      <c r="C180" s="223" t="s">
        <v>2705</v>
      </c>
      <c r="D180" s="223"/>
      <c r="E180" s="223"/>
      <c r="F180" s="35" t="s">
        <v>265</v>
      </c>
      <c r="G180" s="38">
        <v>236.9</v>
      </c>
      <c r="H180" s="39">
        <v>2.36</v>
      </c>
      <c r="I180" s="39"/>
      <c r="J180" s="39">
        <v>2.36</v>
      </c>
      <c r="K180" s="37" t="s">
        <v>42</v>
      </c>
      <c r="L180" s="39">
        <v>4785.76</v>
      </c>
      <c r="M180" s="39"/>
      <c r="N180" s="40"/>
      <c r="O180" s="39">
        <v>4785.76</v>
      </c>
      <c r="BP180" s="33"/>
      <c r="BQ180" s="41" t="s">
        <v>2705</v>
      </c>
      <c r="BR180" s="34"/>
    </row>
    <row r="181" spans="1:70" s="3" customFormat="1" ht="14.4" x14ac:dyDescent="0.3">
      <c r="A181" s="42"/>
      <c r="B181" s="43"/>
      <c r="C181" s="44" t="s">
        <v>3734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61.2" x14ac:dyDescent="0.3">
      <c r="A182" s="35" t="s">
        <v>355</v>
      </c>
      <c r="B182" s="36" t="s">
        <v>2706</v>
      </c>
      <c r="C182" s="223" t="s">
        <v>2241</v>
      </c>
      <c r="D182" s="223"/>
      <c r="E182" s="223"/>
      <c r="F182" s="35" t="s">
        <v>437</v>
      </c>
      <c r="G182" s="55">
        <v>10</v>
      </c>
      <c r="H182" s="39">
        <v>0.41</v>
      </c>
      <c r="I182" s="39"/>
      <c r="J182" s="39">
        <v>0.41</v>
      </c>
      <c r="K182" s="37" t="s">
        <v>42</v>
      </c>
      <c r="L182" s="39">
        <v>35.1</v>
      </c>
      <c r="M182" s="39"/>
      <c r="N182" s="40"/>
      <c r="O182" s="39">
        <v>35.1</v>
      </c>
      <c r="BP182" s="33"/>
      <c r="BQ182" s="41" t="s">
        <v>2241</v>
      </c>
      <c r="BR182" s="34"/>
    </row>
    <row r="183" spans="1:70" s="3" customFormat="1" ht="61.2" x14ac:dyDescent="0.3">
      <c r="A183" s="35" t="s">
        <v>363</v>
      </c>
      <c r="B183" s="36" t="s">
        <v>2706</v>
      </c>
      <c r="C183" s="223" t="s">
        <v>2243</v>
      </c>
      <c r="D183" s="223"/>
      <c r="E183" s="223"/>
      <c r="F183" s="35" t="s">
        <v>437</v>
      </c>
      <c r="G183" s="55">
        <v>10</v>
      </c>
      <c r="H183" s="39">
        <v>0.88</v>
      </c>
      <c r="I183" s="39"/>
      <c r="J183" s="39">
        <v>0.88</v>
      </c>
      <c r="K183" s="37" t="s">
        <v>42</v>
      </c>
      <c r="L183" s="39">
        <v>75.33</v>
      </c>
      <c r="M183" s="39"/>
      <c r="N183" s="40"/>
      <c r="O183" s="39">
        <v>75.33</v>
      </c>
      <c r="BP183" s="33"/>
      <c r="BQ183" s="41" t="s">
        <v>2243</v>
      </c>
      <c r="BR183" s="34"/>
    </row>
    <row r="184" spans="1:70" s="3" customFormat="1" ht="61.2" x14ac:dyDescent="0.3">
      <c r="A184" s="35" t="s">
        <v>1410</v>
      </c>
      <c r="B184" s="36" t="s">
        <v>2707</v>
      </c>
      <c r="C184" s="223" t="s">
        <v>2213</v>
      </c>
      <c r="D184" s="223"/>
      <c r="E184" s="223"/>
      <c r="F184" s="35" t="s">
        <v>437</v>
      </c>
      <c r="G184" s="55">
        <v>460</v>
      </c>
      <c r="H184" s="39">
        <v>2.74</v>
      </c>
      <c r="I184" s="39"/>
      <c r="J184" s="39">
        <v>2.74</v>
      </c>
      <c r="K184" s="37" t="s">
        <v>42</v>
      </c>
      <c r="L184" s="39">
        <v>10789.02</v>
      </c>
      <c r="M184" s="39"/>
      <c r="N184" s="40"/>
      <c r="O184" s="39">
        <v>10789.02</v>
      </c>
      <c r="BP184" s="33"/>
      <c r="BQ184" s="41" t="s">
        <v>2213</v>
      </c>
      <c r="BR184" s="34"/>
    </row>
    <row r="185" spans="1:70" s="3" customFormat="1" ht="61.2" x14ac:dyDescent="0.3">
      <c r="A185" s="35" t="s">
        <v>371</v>
      </c>
      <c r="B185" s="36" t="s">
        <v>2707</v>
      </c>
      <c r="C185" s="223" t="s">
        <v>2215</v>
      </c>
      <c r="D185" s="223"/>
      <c r="E185" s="223"/>
      <c r="F185" s="35" t="s">
        <v>437</v>
      </c>
      <c r="G185" s="55">
        <v>20</v>
      </c>
      <c r="H185" s="39">
        <v>3.52</v>
      </c>
      <c r="I185" s="39"/>
      <c r="J185" s="39">
        <v>3.52</v>
      </c>
      <c r="K185" s="37" t="s">
        <v>42</v>
      </c>
      <c r="L185" s="39">
        <v>602.62</v>
      </c>
      <c r="M185" s="39"/>
      <c r="N185" s="40"/>
      <c r="O185" s="39">
        <v>602.62</v>
      </c>
      <c r="BP185" s="33"/>
      <c r="BQ185" s="41" t="s">
        <v>2215</v>
      </c>
      <c r="BR185" s="34"/>
    </row>
    <row r="186" spans="1:70" s="3" customFormat="1" ht="61.2" x14ac:dyDescent="0.3">
      <c r="A186" s="35" t="s">
        <v>381</v>
      </c>
      <c r="B186" s="36" t="s">
        <v>2708</v>
      </c>
      <c r="C186" s="223" t="s">
        <v>2226</v>
      </c>
      <c r="D186" s="223"/>
      <c r="E186" s="223"/>
      <c r="F186" s="35" t="s">
        <v>265</v>
      </c>
      <c r="G186" s="55">
        <v>360</v>
      </c>
      <c r="H186" s="39">
        <v>25.52</v>
      </c>
      <c r="I186" s="39"/>
      <c r="J186" s="39">
        <v>25.52</v>
      </c>
      <c r="K186" s="37" t="s">
        <v>42</v>
      </c>
      <c r="L186" s="39">
        <v>78642.429999999993</v>
      </c>
      <c r="M186" s="39"/>
      <c r="N186" s="40"/>
      <c r="O186" s="39">
        <v>78642.429999999993</v>
      </c>
      <c r="BP186" s="33"/>
      <c r="BQ186" s="41" t="s">
        <v>2226</v>
      </c>
      <c r="BR186" s="34"/>
    </row>
    <row r="187" spans="1:70" s="3" customFormat="1" ht="61.2" x14ac:dyDescent="0.3">
      <c r="A187" s="35" t="s">
        <v>384</v>
      </c>
      <c r="B187" s="36" t="s">
        <v>2709</v>
      </c>
      <c r="C187" s="223" t="s">
        <v>2223</v>
      </c>
      <c r="D187" s="223"/>
      <c r="E187" s="223"/>
      <c r="F187" s="35" t="s">
        <v>437</v>
      </c>
      <c r="G187" s="55">
        <v>720</v>
      </c>
      <c r="H187" s="39">
        <v>0.08</v>
      </c>
      <c r="I187" s="39"/>
      <c r="J187" s="39">
        <v>0.08</v>
      </c>
      <c r="K187" s="37" t="s">
        <v>42</v>
      </c>
      <c r="L187" s="39">
        <v>493.06</v>
      </c>
      <c r="M187" s="39"/>
      <c r="N187" s="40"/>
      <c r="O187" s="39">
        <v>493.06</v>
      </c>
      <c r="BP187" s="33"/>
      <c r="BQ187" s="41" t="s">
        <v>2223</v>
      </c>
      <c r="BR187" s="34"/>
    </row>
    <row r="188" spans="1:70" s="3" customFormat="1" ht="61.2" x14ac:dyDescent="0.3">
      <c r="A188" s="35" t="s">
        <v>386</v>
      </c>
      <c r="B188" s="36" t="s">
        <v>324</v>
      </c>
      <c r="C188" s="223" t="s">
        <v>325</v>
      </c>
      <c r="D188" s="223"/>
      <c r="E188" s="223"/>
      <c r="F188" s="35" t="s">
        <v>326</v>
      </c>
      <c r="G188" s="55">
        <v>5</v>
      </c>
      <c r="H188" s="39" t="s">
        <v>1438</v>
      </c>
      <c r="I188" s="39"/>
      <c r="J188" s="39">
        <v>1.55</v>
      </c>
      <c r="K188" s="37" t="s">
        <v>42</v>
      </c>
      <c r="L188" s="39">
        <v>964.1</v>
      </c>
      <c r="M188" s="39">
        <v>897.76</v>
      </c>
      <c r="N188" s="40"/>
      <c r="O188" s="39">
        <v>66.34</v>
      </c>
      <c r="BP188" s="33"/>
      <c r="BQ188" s="41" t="s">
        <v>325</v>
      </c>
      <c r="BR188" s="34"/>
    </row>
    <row r="189" spans="1:70" s="3" customFormat="1" ht="14.4" x14ac:dyDescent="0.3">
      <c r="A189" s="47"/>
      <c r="B189" s="48"/>
      <c r="C189" s="48"/>
      <c r="D189" s="48"/>
      <c r="E189" s="49" t="s">
        <v>3735</v>
      </c>
      <c r="F189" s="49"/>
      <c r="G189" s="50"/>
      <c r="H189" s="51"/>
      <c r="I189" s="17"/>
      <c r="J189" s="17"/>
      <c r="K189" s="17"/>
      <c r="L189" s="52">
        <v>870.83</v>
      </c>
      <c r="M189" s="53"/>
      <c r="N189" s="53"/>
      <c r="O189" s="54"/>
      <c r="BP189" s="33"/>
      <c r="BQ189" s="41"/>
      <c r="BR189" s="34"/>
    </row>
    <row r="190" spans="1:70" s="3" customFormat="1" ht="14.4" x14ac:dyDescent="0.3">
      <c r="A190" s="47"/>
      <c r="B190" s="48"/>
      <c r="C190" s="48"/>
      <c r="D190" s="48"/>
      <c r="E190" s="49" t="s">
        <v>3736</v>
      </c>
      <c r="F190" s="49"/>
      <c r="G190" s="50"/>
      <c r="H190" s="51"/>
      <c r="I190" s="17"/>
      <c r="J190" s="17"/>
      <c r="K190" s="17"/>
      <c r="L190" s="52">
        <v>457.86</v>
      </c>
      <c r="M190" s="53"/>
      <c r="N190" s="53"/>
      <c r="O190" s="54"/>
      <c r="BP190" s="33"/>
      <c r="BQ190" s="41"/>
      <c r="BR190" s="34"/>
    </row>
    <row r="191" spans="1:70" s="3" customFormat="1" ht="14.4" x14ac:dyDescent="0.3">
      <c r="A191" s="47"/>
      <c r="B191" s="48"/>
      <c r="C191" s="48"/>
      <c r="D191" s="48"/>
      <c r="E191" s="49" t="s">
        <v>47</v>
      </c>
      <c r="F191" s="49"/>
      <c r="G191" s="50"/>
      <c r="H191" s="51"/>
      <c r="I191" s="17"/>
      <c r="J191" s="17"/>
      <c r="K191" s="17"/>
      <c r="L191" s="52">
        <v>2292.79</v>
      </c>
      <c r="M191" s="53"/>
      <c r="N191" s="53"/>
      <c r="O191" s="54"/>
      <c r="BP191" s="33"/>
      <c r="BQ191" s="41"/>
      <c r="BR191" s="34"/>
    </row>
    <row r="192" spans="1:70" s="3" customFormat="1" ht="61.2" x14ac:dyDescent="0.3">
      <c r="A192" s="35" t="s">
        <v>388</v>
      </c>
      <c r="B192" s="36" t="s">
        <v>2712</v>
      </c>
      <c r="C192" s="223" t="s">
        <v>2713</v>
      </c>
      <c r="D192" s="223"/>
      <c r="E192" s="223"/>
      <c r="F192" s="35" t="s">
        <v>437</v>
      </c>
      <c r="G192" s="55">
        <v>5</v>
      </c>
      <c r="H192" s="39">
        <v>56.6</v>
      </c>
      <c r="I192" s="39"/>
      <c r="J192" s="39">
        <v>56.6</v>
      </c>
      <c r="K192" s="37" t="s">
        <v>42</v>
      </c>
      <c r="L192" s="39">
        <v>2422.48</v>
      </c>
      <c r="M192" s="39"/>
      <c r="N192" s="40"/>
      <c r="O192" s="39">
        <v>2422.48</v>
      </c>
      <c r="BP192" s="33"/>
      <c r="BQ192" s="41" t="s">
        <v>2713</v>
      </c>
      <c r="BR192" s="34"/>
    </row>
    <row r="193" spans="1:70" s="3" customFormat="1" ht="14.4" x14ac:dyDescent="0.3">
      <c r="A193" s="224" t="s">
        <v>1695</v>
      </c>
      <c r="B193" s="225"/>
      <c r="C193" s="225"/>
      <c r="D193" s="225"/>
      <c r="E193" s="225"/>
      <c r="F193" s="225"/>
      <c r="G193" s="225"/>
      <c r="H193" s="225"/>
      <c r="I193" s="225"/>
      <c r="J193" s="225"/>
      <c r="K193" s="225"/>
      <c r="L193" s="225"/>
      <c r="M193" s="225"/>
      <c r="N193" s="225"/>
      <c r="O193" s="226"/>
      <c r="BP193" s="33"/>
      <c r="BQ193" s="41"/>
      <c r="BR193" s="34" t="s">
        <v>1695</v>
      </c>
    </row>
    <row r="194" spans="1:70" s="3" customFormat="1" ht="61.2" x14ac:dyDescent="0.3">
      <c r="A194" s="35" t="s">
        <v>391</v>
      </c>
      <c r="B194" s="36" t="s">
        <v>372</v>
      </c>
      <c r="C194" s="223" t="s">
        <v>373</v>
      </c>
      <c r="D194" s="223"/>
      <c r="E194" s="223"/>
      <c r="F194" s="35" t="s">
        <v>374</v>
      </c>
      <c r="G194" s="57">
        <v>1.323062</v>
      </c>
      <c r="H194" s="39" t="s">
        <v>1696</v>
      </c>
      <c r="I194" s="39" t="s">
        <v>376</v>
      </c>
      <c r="J194" s="39">
        <v>57.29</v>
      </c>
      <c r="K194" s="37" t="s">
        <v>42</v>
      </c>
      <c r="L194" s="39">
        <v>42646.01</v>
      </c>
      <c r="M194" s="39">
        <v>34655.620000000003</v>
      </c>
      <c r="N194" s="40" t="s">
        <v>3737</v>
      </c>
      <c r="O194" s="39">
        <v>648.95000000000005</v>
      </c>
      <c r="BP194" s="33"/>
      <c r="BQ194" s="41" t="s">
        <v>373</v>
      </c>
      <c r="BR194" s="34"/>
    </row>
    <row r="195" spans="1:70" s="3" customFormat="1" ht="14.4" x14ac:dyDescent="0.3">
      <c r="A195" s="42"/>
      <c r="B195" s="43"/>
      <c r="C195" s="44" t="s">
        <v>3738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4.4" x14ac:dyDescent="0.3">
      <c r="A196" s="47"/>
      <c r="B196" s="48"/>
      <c r="C196" s="48"/>
      <c r="D196" s="48"/>
      <c r="E196" s="49" t="s">
        <v>3739</v>
      </c>
      <c r="F196" s="49"/>
      <c r="G196" s="50"/>
      <c r="H196" s="51"/>
      <c r="I196" s="17"/>
      <c r="J196" s="17"/>
      <c r="K196" s="17"/>
      <c r="L196" s="52">
        <v>34635.440000000002</v>
      </c>
      <c r="M196" s="53"/>
      <c r="N196" s="53"/>
      <c r="O196" s="54"/>
      <c r="BP196" s="33"/>
      <c r="BQ196" s="41"/>
      <c r="BR196" s="34"/>
    </row>
    <row r="197" spans="1:70" s="3" customFormat="1" ht="14.4" x14ac:dyDescent="0.3">
      <c r="A197" s="47"/>
      <c r="B197" s="48"/>
      <c r="C197" s="48"/>
      <c r="D197" s="48"/>
      <c r="E197" s="49" t="s">
        <v>3740</v>
      </c>
      <c r="F197" s="49"/>
      <c r="G197" s="50"/>
      <c r="H197" s="51"/>
      <c r="I197" s="17"/>
      <c r="J197" s="17"/>
      <c r="K197" s="17"/>
      <c r="L197" s="52">
        <v>18210.39</v>
      </c>
      <c r="M197" s="53"/>
      <c r="N197" s="53"/>
      <c r="O197" s="54"/>
      <c r="BP197" s="33"/>
      <c r="BQ197" s="41"/>
      <c r="BR197" s="34"/>
    </row>
    <row r="198" spans="1:70" s="3" customFormat="1" ht="14.4" x14ac:dyDescent="0.3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95491.839999999997</v>
      </c>
      <c r="M198" s="53"/>
      <c r="N198" s="53"/>
      <c r="O198" s="54"/>
      <c r="BP198" s="33"/>
      <c r="BQ198" s="41"/>
      <c r="BR198" s="34"/>
    </row>
    <row r="199" spans="1:70" s="3" customFormat="1" ht="61.2" x14ac:dyDescent="0.3">
      <c r="A199" s="35" t="s">
        <v>393</v>
      </c>
      <c r="B199" s="36" t="s">
        <v>2719</v>
      </c>
      <c r="C199" s="223" t="s">
        <v>1704</v>
      </c>
      <c r="D199" s="223"/>
      <c r="E199" s="223"/>
      <c r="F199" s="35" t="s">
        <v>437</v>
      </c>
      <c r="G199" s="57">
        <v>31.666667</v>
      </c>
      <c r="H199" s="39">
        <v>2143.1</v>
      </c>
      <c r="I199" s="39"/>
      <c r="J199" s="39">
        <v>2143.1</v>
      </c>
      <c r="K199" s="37" t="s">
        <v>42</v>
      </c>
      <c r="L199" s="39">
        <v>580922.98</v>
      </c>
      <c r="M199" s="39"/>
      <c r="N199" s="40"/>
      <c r="O199" s="39">
        <v>580922.98</v>
      </c>
      <c r="BP199" s="33"/>
      <c r="BQ199" s="41" t="s">
        <v>1704</v>
      </c>
      <c r="BR199" s="34"/>
    </row>
    <row r="200" spans="1:70" s="3" customFormat="1" ht="14.4" x14ac:dyDescent="0.3">
      <c r="A200" s="42"/>
      <c r="B200" s="43"/>
      <c r="C200" s="44" t="s">
        <v>2720</v>
      </c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6"/>
      <c r="BP200" s="33"/>
      <c r="BQ200" s="41"/>
      <c r="BR200" s="34"/>
    </row>
    <row r="201" spans="1:70" s="3" customFormat="1" ht="61.2" x14ac:dyDescent="0.3">
      <c r="A201" s="35" t="s">
        <v>395</v>
      </c>
      <c r="B201" s="36" t="s">
        <v>2719</v>
      </c>
      <c r="C201" s="223" t="s">
        <v>2721</v>
      </c>
      <c r="D201" s="223"/>
      <c r="E201" s="223"/>
      <c r="F201" s="35" t="s">
        <v>437</v>
      </c>
      <c r="G201" s="55">
        <v>65</v>
      </c>
      <c r="H201" s="39">
        <v>116.71</v>
      </c>
      <c r="I201" s="39"/>
      <c r="J201" s="39">
        <v>116.71</v>
      </c>
      <c r="K201" s="37" t="s">
        <v>42</v>
      </c>
      <c r="L201" s="39">
        <v>64937.440000000002</v>
      </c>
      <c r="M201" s="39"/>
      <c r="N201" s="40"/>
      <c r="O201" s="39">
        <v>64937.440000000002</v>
      </c>
      <c r="BP201" s="33"/>
      <c r="BQ201" s="41" t="s">
        <v>2721</v>
      </c>
      <c r="BR201" s="34"/>
    </row>
    <row r="202" spans="1:70" s="3" customFormat="1" ht="61.2" x14ac:dyDescent="0.3">
      <c r="A202" s="35" t="s">
        <v>397</v>
      </c>
      <c r="B202" s="36" t="s">
        <v>2719</v>
      </c>
      <c r="C202" s="223" t="s">
        <v>1710</v>
      </c>
      <c r="D202" s="223"/>
      <c r="E202" s="223"/>
      <c r="F202" s="35" t="s">
        <v>437</v>
      </c>
      <c r="G202" s="55">
        <v>5</v>
      </c>
      <c r="H202" s="39">
        <v>52.35</v>
      </c>
      <c r="I202" s="39"/>
      <c r="J202" s="39">
        <v>52.35</v>
      </c>
      <c r="K202" s="37" t="s">
        <v>42</v>
      </c>
      <c r="L202" s="39">
        <v>2240.58</v>
      </c>
      <c r="M202" s="39"/>
      <c r="N202" s="40"/>
      <c r="O202" s="39">
        <v>2240.58</v>
      </c>
      <c r="BP202" s="33"/>
      <c r="BQ202" s="41" t="s">
        <v>1710</v>
      </c>
      <c r="BR202" s="34"/>
    </row>
    <row r="203" spans="1:70" s="3" customFormat="1" ht="61.2" x14ac:dyDescent="0.3">
      <c r="A203" s="35" t="s">
        <v>399</v>
      </c>
      <c r="B203" s="36" t="s">
        <v>1701</v>
      </c>
      <c r="C203" s="223" t="s">
        <v>3741</v>
      </c>
      <c r="D203" s="223"/>
      <c r="E203" s="223"/>
      <c r="F203" s="35" t="s">
        <v>437</v>
      </c>
      <c r="G203" s="55">
        <v>5</v>
      </c>
      <c r="H203" s="39">
        <v>154.41999999999999</v>
      </c>
      <c r="I203" s="39"/>
      <c r="J203" s="39">
        <v>154.41999999999999</v>
      </c>
      <c r="K203" s="37" t="s">
        <v>42</v>
      </c>
      <c r="L203" s="39">
        <v>6609.18</v>
      </c>
      <c r="M203" s="39"/>
      <c r="N203" s="40"/>
      <c r="O203" s="39">
        <v>6609.18</v>
      </c>
      <c r="BP203" s="33"/>
      <c r="BQ203" s="41" t="s">
        <v>3741</v>
      </c>
      <c r="BR203" s="34"/>
    </row>
    <row r="204" spans="1:70" s="3" customFormat="1" ht="61.2" x14ac:dyDescent="0.3">
      <c r="A204" s="35" t="s">
        <v>401</v>
      </c>
      <c r="B204" s="36" t="s">
        <v>1715</v>
      </c>
      <c r="C204" s="223" t="s">
        <v>3742</v>
      </c>
      <c r="D204" s="223"/>
      <c r="E204" s="223"/>
      <c r="F204" s="35" t="s">
        <v>437</v>
      </c>
      <c r="G204" s="55">
        <v>64</v>
      </c>
      <c r="H204" s="39">
        <v>291.27</v>
      </c>
      <c r="I204" s="39"/>
      <c r="J204" s="39">
        <v>291.27</v>
      </c>
      <c r="K204" s="37" t="s">
        <v>42</v>
      </c>
      <c r="L204" s="39">
        <v>159569.35999999999</v>
      </c>
      <c r="M204" s="39"/>
      <c r="N204" s="40"/>
      <c r="O204" s="39">
        <v>159569.35999999999</v>
      </c>
      <c r="BP204" s="33"/>
      <c r="BQ204" s="41" t="s">
        <v>3742</v>
      </c>
      <c r="BR204" s="34"/>
    </row>
    <row r="205" spans="1:70" s="3" customFormat="1" ht="61.2" x14ac:dyDescent="0.3">
      <c r="A205" s="35" t="s">
        <v>403</v>
      </c>
      <c r="B205" s="36" t="s">
        <v>1791</v>
      </c>
      <c r="C205" s="223" t="s">
        <v>2722</v>
      </c>
      <c r="D205" s="223"/>
      <c r="E205" s="223"/>
      <c r="F205" s="35" t="s">
        <v>437</v>
      </c>
      <c r="G205" s="55">
        <v>128</v>
      </c>
      <c r="H205" s="39">
        <v>8.49</v>
      </c>
      <c r="I205" s="39"/>
      <c r="J205" s="39">
        <v>8.49</v>
      </c>
      <c r="K205" s="37" t="s">
        <v>42</v>
      </c>
      <c r="L205" s="39">
        <v>9302.32</v>
      </c>
      <c r="M205" s="39"/>
      <c r="N205" s="40"/>
      <c r="O205" s="39">
        <v>9302.32</v>
      </c>
      <c r="BP205" s="33"/>
      <c r="BQ205" s="41" t="s">
        <v>2722</v>
      </c>
      <c r="BR205" s="34"/>
    </row>
    <row r="206" spans="1:70" s="3" customFormat="1" ht="61.2" x14ac:dyDescent="0.3">
      <c r="A206" s="35" t="s">
        <v>405</v>
      </c>
      <c r="B206" s="36" t="s">
        <v>1776</v>
      </c>
      <c r="C206" s="223" t="s">
        <v>3743</v>
      </c>
      <c r="D206" s="223"/>
      <c r="E206" s="223"/>
      <c r="F206" s="35" t="s">
        <v>184</v>
      </c>
      <c r="G206" s="55">
        <v>900</v>
      </c>
      <c r="H206" s="39">
        <v>4.17</v>
      </c>
      <c r="I206" s="39"/>
      <c r="J206" s="39">
        <v>4.17</v>
      </c>
      <c r="K206" s="37" t="s">
        <v>42</v>
      </c>
      <c r="L206" s="39">
        <v>32125.68</v>
      </c>
      <c r="M206" s="39"/>
      <c r="N206" s="40"/>
      <c r="O206" s="39">
        <v>32125.68</v>
      </c>
      <c r="BP206" s="33"/>
      <c r="BQ206" s="41" t="s">
        <v>3743</v>
      </c>
      <c r="BR206" s="34"/>
    </row>
    <row r="207" spans="1:70" s="3" customFormat="1" ht="61.2" x14ac:dyDescent="0.3">
      <c r="A207" s="35" t="s">
        <v>407</v>
      </c>
      <c r="B207" s="36" t="s">
        <v>1778</v>
      </c>
      <c r="C207" s="223" t="s">
        <v>3744</v>
      </c>
      <c r="D207" s="223"/>
      <c r="E207" s="223"/>
      <c r="F207" s="35" t="s">
        <v>184</v>
      </c>
      <c r="G207" s="55">
        <v>900</v>
      </c>
      <c r="H207" s="39">
        <v>1.17</v>
      </c>
      <c r="I207" s="39"/>
      <c r="J207" s="39">
        <v>1.17</v>
      </c>
      <c r="K207" s="37" t="s">
        <v>42</v>
      </c>
      <c r="L207" s="39">
        <v>9013.68</v>
      </c>
      <c r="M207" s="39"/>
      <c r="N207" s="40"/>
      <c r="O207" s="39">
        <v>9013.68</v>
      </c>
      <c r="BP207" s="33"/>
      <c r="BQ207" s="41" t="s">
        <v>3744</v>
      </c>
      <c r="BR207" s="34"/>
    </row>
    <row r="208" spans="1:70" s="3" customFormat="1" ht="61.2" x14ac:dyDescent="0.3">
      <c r="A208" s="35" t="s">
        <v>409</v>
      </c>
      <c r="B208" s="36" t="s">
        <v>1780</v>
      </c>
      <c r="C208" s="223" t="s">
        <v>1781</v>
      </c>
      <c r="D208" s="223"/>
      <c r="E208" s="223"/>
      <c r="F208" s="35" t="s">
        <v>184</v>
      </c>
      <c r="G208" s="55">
        <v>900</v>
      </c>
      <c r="H208" s="39">
        <v>0.34</v>
      </c>
      <c r="I208" s="39"/>
      <c r="J208" s="39">
        <v>0.34</v>
      </c>
      <c r="K208" s="37" t="s">
        <v>42</v>
      </c>
      <c r="L208" s="39">
        <v>2619.36</v>
      </c>
      <c r="M208" s="39"/>
      <c r="N208" s="40"/>
      <c r="O208" s="39">
        <v>2619.36</v>
      </c>
      <c r="BP208" s="33"/>
      <c r="BQ208" s="41" t="s">
        <v>1781</v>
      </c>
      <c r="BR208" s="34"/>
    </row>
    <row r="209" spans="1:70" s="3" customFormat="1" ht="61.2" x14ac:dyDescent="0.3">
      <c r="A209" s="35" t="s">
        <v>411</v>
      </c>
      <c r="B209" s="36" t="s">
        <v>1776</v>
      </c>
      <c r="C209" s="223" t="s">
        <v>3745</v>
      </c>
      <c r="D209" s="223"/>
      <c r="E209" s="223"/>
      <c r="F209" s="35" t="s">
        <v>184</v>
      </c>
      <c r="G209" s="55">
        <v>128</v>
      </c>
      <c r="H209" s="39">
        <v>318.12</v>
      </c>
      <c r="I209" s="39"/>
      <c r="J209" s="39">
        <v>318.12</v>
      </c>
      <c r="K209" s="37" t="s">
        <v>42</v>
      </c>
      <c r="L209" s="39">
        <v>348557.72</v>
      </c>
      <c r="M209" s="39"/>
      <c r="N209" s="40"/>
      <c r="O209" s="39">
        <v>348557.72</v>
      </c>
      <c r="BP209" s="33"/>
      <c r="BQ209" s="41" t="s">
        <v>3745</v>
      </c>
      <c r="BR209" s="34"/>
    </row>
    <row r="210" spans="1:70" s="3" customFormat="1" ht="61.2" x14ac:dyDescent="0.3">
      <c r="A210" s="35" t="s">
        <v>413</v>
      </c>
      <c r="B210" s="36" t="s">
        <v>1778</v>
      </c>
      <c r="C210" s="223" t="s">
        <v>3746</v>
      </c>
      <c r="D210" s="223"/>
      <c r="E210" s="223"/>
      <c r="F210" s="35" t="s">
        <v>184</v>
      </c>
      <c r="G210" s="55">
        <v>128</v>
      </c>
      <c r="H210" s="39">
        <v>85.17</v>
      </c>
      <c r="I210" s="39"/>
      <c r="J210" s="39">
        <v>85.17</v>
      </c>
      <c r="K210" s="37" t="s">
        <v>42</v>
      </c>
      <c r="L210" s="39">
        <v>93319.07</v>
      </c>
      <c r="M210" s="39"/>
      <c r="N210" s="40"/>
      <c r="O210" s="39">
        <v>93319.07</v>
      </c>
      <c r="BP210" s="33"/>
      <c r="BQ210" s="41" t="s">
        <v>3746</v>
      </c>
      <c r="BR210" s="34"/>
    </row>
    <row r="211" spans="1:70" s="3" customFormat="1" ht="61.2" x14ac:dyDescent="0.3">
      <c r="A211" s="35" t="s">
        <v>415</v>
      </c>
      <c r="B211" s="36" t="s">
        <v>1727</v>
      </c>
      <c r="C211" s="223" t="s">
        <v>1728</v>
      </c>
      <c r="D211" s="223"/>
      <c r="E211" s="223"/>
      <c r="F211" s="35" t="s">
        <v>174</v>
      </c>
      <c r="G211" s="56">
        <v>0.11</v>
      </c>
      <c r="H211" s="39" t="s">
        <v>1729</v>
      </c>
      <c r="I211" s="39" t="s">
        <v>421</v>
      </c>
      <c r="J211" s="39">
        <v>67.47</v>
      </c>
      <c r="K211" s="37" t="s">
        <v>42</v>
      </c>
      <c r="L211" s="39">
        <v>1459.78</v>
      </c>
      <c r="M211" s="39">
        <v>1181.0899999999999</v>
      </c>
      <c r="N211" s="40" t="s">
        <v>3747</v>
      </c>
      <c r="O211" s="39">
        <v>63.53</v>
      </c>
      <c r="BP211" s="33"/>
      <c r="BQ211" s="41" t="s">
        <v>1728</v>
      </c>
      <c r="BR211" s="34"/>
    </row>
    <row r="212" spans="1:70" s="3" customFormat="1" ht="14.4" x14ac:dyDescent="0.3">
      <c r="A212" s="42"/>
      <c r="B212" s="43"/>
      <c r="C212" s="44" t="s">
        <v>2725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14.4" x14ac:dyDescent="0.3">
      <c r="A213" s="47"/>
      <c r="B213" s="48"/>
      <c r="C213" s="48"/>
      <c r="D213" s="48"/>
      <c r="E213" s="49" t="s">
        <v>3748</v>
      </c>
      <c r="F213" s="49"/>
      <c r="G213" s="50"/>
      <c r="H213" s="51"/>
      <c r="I213" s="17"/>
      <c r="J213" s="17"/>
      <c r="K213" s="17"/>
      <c r="L213" s="52">
        <v>1146.3499999999999</v>
      </c>
      <c r="M213" s="53"/>
      <c r="N213" s="53"/>
      <c r="O213" s="54"/>
      <c r="BP213" s="33"/>
      <c r="BQ213" s="41"/>
      <c r="BR213" s="34"/>
    </row>
    <row r="214" spans="1:70" s="3" customFormat="1" ht="14.4" x14ac:dyDescent="0.3">
      <c r="A214" s="47"/>
      <c r="B214" s="48"/>
      <c r="C214" s="48"/>
      <c r="D214" s="48"/>
      <c r="E214" s="49" t="s">
        <v>3749</v>
      </c>
      <c r="F214" s="49"/>
      <c r="G214" s="50"/>
      <c r="H214" s="51"/>
      <c r="I214" s="17"/>
      <c r="J214" s="17"/>
      <c r="K214" s="17"/>
      <c r="L214" s="52">
        <v>602.72</v>
      </c>
      <c r="M214" s="53"/>
      <c r="N214" s="53"/>
      <c r="O214" s="54"/>
      <c r="BP214" s="33"/>
      <c r="BQ214" s="41"/>
      <c r="BR214" s="34"/>
    </row>
    <row r="215" spans="1:70" s="3" customFormat="1" ht="14.4" x14ac:dyDescent="0.3">
      <c r="A215" s="47"/>
      <c r="B215" s="48"/>
      <c r="C215" s="48"/>
      <c r="D215" s="48"/>
      <c r="E215" s="49" t="s">
        <v>47</v>
      </c>
      <c r="F215" s="49"/>
      <c r="G215" s="50"/>
      <c r="H215" s="51"/>
      <c r="I215" s="17"/>
      <c r="J215" s="17"/>
      <c r="K215" s="17"/>
      <c r="L215" s="52">
        <v>3208.85</v>
      </c>
      <c r="M215" s="53"/>
      <c r="N215" s="53"/>
      <c r="O215" s="54"/>
      <c r="BP215" s="33"/>
      <c r="BQ215" s="41"/>
      <c r="BR215" s="34"/>
    </row>
    <row r="216" spans="1:70" s="3" customFormat="1" ht="61.2" x14ac:dyDescent="0.3">
      <c r="A216" s="35" t="s">
        <v>417</v>
      </c>
      <c r="B216" s="36" t="s">
        <v>1734</v>
      </c>
      <c r="C216" s="223" t="s">
        <v>2964</v>
      </c>
      <c r="D216" s="223"/>
      <c r="E216" s="223"/>
      <c r="F216" s="35" t="s">
        <v>437</v>
      </c>
      <c r="G216" s="55">
        <v>11</v>
      </c>
      <c r="H216" s="39">
        <v>639.78</v>
      </c>
      <c r="I216" s="39"/>
      <c r="J216" s="39">
        <v>639.78</v>
      </c>
      <c r="K216" s="37" t="s">
        <v>42</v>
      </c>
      <c r="L216" s="39">
        <v>60241.68</v>
      </c>
      <c r="M216" s="39"/>
      <c r="N216" s="40"/>
      <c r="O216" s="39">
        <v>60241.68</v>
      </c>
      <c r="BP216" s="33"/>
      <c r="BQ216" s="41" t="s">
        <v>2964</v>
      </c>
      <c r="BR216" s="34"/>
    </row>
    <row r="217" spans="1:70" s="3" customFormat="1" ht="61.2" x14ac:dyDescent="0.3">
      <c r="A217" s="35" t="s">
        <v>426</v>
      </c>
      <c r="B217" s="36" t="s">
        <v>1769</v>
      </c>
      <c r="C217" s="223" t="s">
        <v>2966</v>
      </c>
      <c r="D217" s="223"/>
      <c r="E217" s="223"/>
      <c r="F217" s="35" t="s">
        <v>437</v>
      </c>
      <c r="G217" s="55">
        <v>22</v>
      </c>
      <c r="H217" s="39">
        <v>101.3</v>
      </c>
      <c r="I217" s="39"/>
      <c r="J217" s="39">
        <v>101.3</v>
      </c>
      <c r="K217" s="37" t="s">
        <v>42</v>
      </c>
      <c r="L217" s="39">
        <v>19076.82</v>
      </c>
      <c r="M217" s="39"/>
      <c r="N217" s="40"/>
      <c r="O217" s="39">
        <v>19076.82</v>
      </c>
      <c r="BP217" s="33"/>
      <c r="BQ217" s="41" t="s">
        <v>2966</v>
      </c>
      <c r="BR217" s="34"/>
    </row>
    <row r="218" spans="1:70" s="3" customFormat="1" ht="61.2" x14ac:dyDescent="0.3">
      <c r="A218" s="35" t="s">
        <v>428</v>
      </c>
      <c r="B218" s="36" t="s">
        <v>1778</v>
      </c>
      <c r="C218" s="223" t="s">
        <v>2967</v>
      </c>
      <c r="D218" s="223"/>
      <c r="E218" s="223"/>
      <c r="F218" s="35" t="s">
        <v>184</v>
      </c>
      <c r="G218" s="55">
        <v>22</v>
      </c>
      <c r="H218" s="39">
        <v>92.59</v>
      </c>
      <c r="I218" s="39"/>
      <c r="J218" s="39">
        <v>92.59</v>
      </c>
      <c r="K218" s="37" t="s">
        <v>42</v>
      </c>
      <c r="L218" s="39">
        <v>17436.55</v>
      </c>
      <c r="M218" s="39"/>
      <c r="N218" s="40"/>
      <c r="O218" s="39">
        <v>17436.55</v>
      </c>
      <c r="BP218" s="33"/>
      <c r="BQ218" s="41" t="s">
        <v>2967</v>
      </c>
      <c r="BR218" s="34"/>
    </row>
    <row r="219" spans="1:70" s="3" customFormat="1" ht="61.2" x14ac:dyDescent="0.3">
      <c r="A219" s="35" t="s">
        <v>434</v>
      </c>
      <c r="B219" s="36" t="s">
        <v>1801</v>
      </c>
      <c r="C219" s="223" t="s">
        <v>2968</v>
      </c>
      <c r="D219" s="223"/>
      <c r="E219" s="223"/>
      <c r="F219" s="35" t="s">
        <v>184</v>
      </c>
      <c r="G219" s="55">
        <v>22</v>
      </c>
      <c r="H219" s="39">
        <v>40.64</v>
      </c>
      <c r="I219" s="39"/>
      <c r="J219" s="39">
        <v>40.64</v>
      </c>
      <c r="K219" s="37" t="s">
        <v>42</v>
      </c>
      <c r="L219" s="39">
        <v>7653.32</v>
      </c>
      <c r="M219" s="39"/>
      <c r="N219" s="40"/>
      <c r="O219" s="39">
        <v>7653.32</v>
      </c>
      <c r="BP219" s="33"/>
      <c r="BQ219" s="41" t="s">
        <v>2968</v>
      </c>
      <c r="BR219" s="34"/>
    </row>
    <row r="220" spans="1:70" s="3" customFormat="1" ht="61.2" x14ac:dyDescent="0.3">
      <c r="A220" s="35" t="s">
        <v>438</v>
      </c>
      <c r="B220" s="36" t="s">
        <v>1778</v>
      </c>
      <c r="C220" s="223" t="s">
        <v>1822</v>
      </c>
      <c r="D220" s="223"/>
      <c r="E220" s="223"/>
      <c r="F220" s="35" t="s">
        <v>184</v>
      </c>
      <c r="G220" s="55">
        <v>22</v>
      </c>
      <c r="H220" s="39">
        <v>85.17</v>
      </c>
      <c r="I220" s="39"/>
      <c r="J220" s="39">
        <v>85.17</v>
      </c>
      <c r="K220" s="37" t="s">
        <v>42</v>
      </c>
      <c r="L220" s="39">
        <v>16039.21</v>
      </c>
      <c r="M220" s="39"/>
      <c r="N220" s="40"/>
      <c r="O220" s="39">
        <v>16039.21</v>
      </c>
      <c r="BP220" s="33"/>
      <c r="BQ220" s="41" t="s">
        <v>1822</v>
      </c>
      <c r="BR220" s="34"/>
    </row>
    <row r="221" spans="1:70" s="3" customFormat="1" ht="61.2" x14ac:dyDescent="0.3">
      <c r="A221" s="35" t="s">
        <v>1457</v>
      </c>
      <c r="B221" s="36" t="s">
        <v>1767</v>
      </c>
      <c r="C221" s="223" t="s">
        <v>1768</v>
      </c>
      <c r="D221" s="223"/>
      <c r="E221" s="223"/>
      <c r="F221" s="35" t="s">
        <v>437</v>
      </c>
      <c r="G221" s="55">
        <v>15</v>
      </c>
      <c r="H221" s="39">
        <v>977.82</v>
      </c>
      <c r="I221" s="39"/>
      <c r="J221" s="39">
        <v>977.82</v>
      </c>
      <c r="K221" s="37" t="s">
        <v>42</v>
      </c>
      <c r="L221" s="39">
        <v>125552.09</v>
      </c>
      <c r="M221" s="39"/>
      <c r="N221" s="40"/>
      <c r="O221" s="39">
        <v>125552.09</v>
      </c>
      <c r="BP221" s="33"/>
      <c r="BQ221" s="41" t="s">
        <v>1768</v>
      </c>
      <c r="BR221" s="34"/>
    </row>
    <row r="222" spans="1:70" s="3" customFormat="1" ht="61.2" x14ac:dyDescent="0.3">
      <c r="A222" s="35" t="s">
        <v>450</v>
      </c>
      <c r="B222" s="36" t="s">
        <v>1757</v>
      </c>
      <c r="C222" s="223" t="s">
        <v>1758</v>
      </c>
      <c r="D222" s="223"/>
      <c r="E222" s="223"/>
      <c r="F222" s="35" t="s">
        <v>238</v>
      </c>
      <c r="G222" s="56">
        <v>0.95</v>
      </c>
      <c r="H222" s="39" t="s">
        <v>1759</v>
      </c>
      <c r="I222" s="39" t="s">
        <v>1760</v>
      </c>
      <c r="J222" s="39">
        <v>603.04999999999995</v>
      </c>
      <c r="K222" s="37" t="s">
        <v>42</v>
      </c>
      <c r="L222" s="39">
        <v>19266.830000000002</v>
      </c>
      <c r="M222" s="39">
        <v>12182.96</v>
      </c>
      <c r="N222" s="40" t="s">
        <v>3750</v>
      </c>
      <c r="O222" s="39">
        <v>4904</v>
      </c>
      <c r="BP222" s="33"/>
      <c r="BQ222" s="41" t="s">
        <v>1758</v>
      </c>
      <c r="BR222" s="34"/>
    </row>
    <row r="223" spans="1:70" s="3" customFormat="1" ht="14.4" x14ac:dyDescent="0.3">
      <c r="A223" s="42"/>
      <c r="B223" s="43"/>
      <c r="C223" s="44" t="s">
        <v>3751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3752</v>
      </c>
      <c r="F224" s="49"/>
      <c r="G224" s="50"/>
      <c r="H224" s="51"/>
      <c r="I224" s="17"/>
      <c r="J224" s="17"/>
      <c r="K224" s="17"/>
      <c r="L224" s="52">
        <v>11923</v>
      </c>
      <c r="M224" s="53"/>
      <c r="N224" s="53"/>
      <c r="O224" s="54"/>
      <c r="BP224" s="33"/>
      <c r="BQ224" s="41"/>
      <c r="BR224" s="34"/>
    </row>
    <row r="225" spans="1:70" s="3" customFormat="1" ht="14.4" x14ac:dyDescent="0.3">
      <c r="A225" s="47"/>
      <c r="B225" s="48"/>
      <c r="C225" s="48"/>
      <c r="D225" s="48"/>
      <c r="E225" s="49" t="s">
        <v>3753</v>
      </c>
      <c r="F225" s="49"/>
      <c r="G225" s="50"/>
      <c r="H225" s="51"/>
      <c r="I225" s="17"/>
      <c r="J225" s="17"/>
      <c r="K225" s="17"/>
      <c r="L225" s="52">
        <v>6268.79</v>
      </c>
      <c r="M225" s="53"/>
      <c r="N225" s="53"/>
      <c r="O225" s="54"/>
      <c r="BP225" s="33"/>
      <c r="BQ225" s="41"/>
      <c r="BR225" s="34"/>
    </row>
    <row r="226" spans="1:70" s="3" customFormat="1" ht="14.4" x14ac:dyDescent="0.3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37458.620000000003</v>
      </c>
      <c r="M226" s="53"/>
      <c r="N226" s="53"/>
      <c r="O226" s="54"/>
      <c r="BP226" s="33"/>
      <c r="BQ226" s="41"/>
      <c r="BR226" s="34"/>
    </row>
    <row r="227" spans="1:70" s="3" customFormat="1" ht="61.2" x14ac:dyDescent="0.3">
      <c r="A227" s="35" t="s">
        <v>1708</v>
      </c>
      <c r="B227" s="36" t="s">
        <v>1765</v>
      </c>
      <c r="C227" s="223" t="s">
        <v>3626</v>
      </c>
      <c r="D227" s="223"/>
      <c r="E227" s="223"/>
      <c r="F227" s="35" t="s">
        <v>265</v>
      </c>
      <c r="G227" s="56">
        <v>97.85</v>
      </c>
      <c r="H227" s="39">
        <v>521.41999999999996</v>
      </c>
      <c r="I227" s="39"/>
      <c r="J227" s="39">
        <v>521.41999999999996</v>
      </c>
      <c r="K227" s="37" t="s">
        <v>42</v>
      </c>
      <c r="L227" s="39">
        <v>436739.31</v>
      </c>
      <c r="M227" s="39"/>
      <c r="N227" s="40"/>
      <c r="O227" s="39">
        <v>436739.31</v>
      </c>
      <c r="BP227" s="33"/>
      <c r="BQ227" s="41" t="s">
        <v>3626</v>
      </c>
      <c r="BR227" s="34"/>
    </row>
    <row r="228" spans="1:70" s="3" customFormat="1" ht="14.4" x14ac:dyDescent="0.3">
      <c r="A228" s="42"/>
      <c r="B228" s="43"/>
      <c r="C228" s="44" t="s">
        <v>3754</v>
      </c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6"/>
      <c r="BP228" s="33"/>
      <c r="BQ228" s="41"/>
      <c r="BR228" s="34"/>
    </row>
    <row r="229" spans="1:70" s="3" customFormat="1" ht="61.2" x14ac:dyDescent="0.3">
      <c r="A229" s="35" t="s">
        <v>462</v>
      </c>
      <c r="B229" s="36" t="s">
        <v>1773</v>
      </c>
      <c r="C229" s="223" t="s">
        <v>1774</v>
      </c>
      <c r="D229" s="223"/>
      <c r="E229" s="223"/>
      <c r="F229" s="35" t="s">
        <v>1775</v>
      </c>
      <c r="G229" s="55">
        <v>10</v>
      </c>
      <c r="H229" s="39">
        <v>1.57</v>
      </c>
      <c r="I229" s="39"/>
      <c r="J229" s="39">
        <v>1.57</v>
      </c>
      <c r="K229" s="37" t="s">
        <v>42</v>
      </c>
      <c r="L229" s="39">
        <v>134.38999999999999</v>
      </c>
      <c r="M229" s="39"/>
      <c r="N229" s="40"/>
      <c r="O229" s="39">
        <v>134.38999999999999</v>
      </c>
      <c r="BP229" s="33"/>
      <c r="BQ229" s="41" t="s">
        <v>1774</v>
      </c>
      <c r="BR229" s="34"/>
    </row>
    <row r="230" spans="1:70" s="3" customFormat="1" ht="61.2" x14ac:dyDescent="0.3">
      <c r="A230" s="35" t="s">
        <v>464</v>
      </c>
      <c r="B230" s="36" t="s">
        <v>1771</v>
      </c>
      <c r="C230" s="223" t="s">
        <v>2499</v>
      </c>
      <c r="D230" s="223"/>
      <c r="E230" s="223"/>
      <c r="F230" s="35" t="s">
        <v>437</v>
      </c>
      <c r="G230" s="55">
        <v>80</v>
      </c>
      <c r="H230" s="39">
        <v>2.96</v>
      </c>
      <c r="I230" s="39"/>
      <c r="J230" s="39">
        <v>2.96</v>
      </c>
      <c r="K230" s="37" t="s">
        <v>42</v>
      </c>
      <c r="L230" s="39">
        <v>2027.01</v>
      </c>
      <c r="M230" s="39"/>
      <c r="N230" s="40"/>
      <c r="O230" s="39">
        <v>2027.01</v>
      </c>
      <c r="BP230" s="33"/>
      <c r="BQ230" s="41" t="s">
        <v>2499</v>
      </c>
      <c r="BR230" s="34"/>
    </row>
    <row r="231" spans="1:70" s="3" customFormat="1" ht="61.2" x14ac:dyDescent="0.3">
      <c r="A231" s="35" t="s">
        <v>466</v>
      </c>
      <c r="B231" s="36" t="s">
        <v>1741</v>
      </c>
      <c r="C231" s="223" t="s">
        <v>1784</v>
      </c>
      <c r="D231" s="223"/>
      <c r="E231" s="223"/>
      <c r="F231" s="35" t="s">
        <v>437</v>
      </c>
      <c r="G231" s="55">
        <v>80</v>
      </c>
      <c r="H231" s="39">
        <v>1.67</v>
      </c>
      <c r="I231" s="39"/>
      <c r="J231" s="39">
        <v>1.67</v>
      </c>
      <c r="K231" s="37" t="s">
        <v>42</v>
      </c>
      <c r="L231" s="39">
        <v>1143.6199999999999</v>
      </c>
      <c r="M231" s="39"/>
      <c r="N231" s="40"/>
      <c r="O231" s="39">
        <v>1143.6199999999999</v>
      </c>
      <c r="BP231" s="33"/>
      <c r="BQ231" s="41" t="s">
        <v>1784</v>
      </c>
      <c r="BR231" s="34"/>
    </row>
    <row r="232" spans="1:70" s="3" customFormat="1" ht="61.2" x14ac:dyDescent="0.3">
      <c r="A232" s="35" t="s">
        <v>469</v>
      </c>
      <c r="B232" s="36" t="s">
        <v>1743</v>
      </c>
      <c r="C232" s="223" t="s">
        <v>2978</v>
      </c>
      <c r="D232" s="223"/>
      <c r="E232" s="223"/>
      <c r="F232" s="35" t="s">
        <v>437</v>
      </c>
      <c r="G232" s="55">
        <v>35</v>
      </c>
      <c r="H232" s="39">
        <v>76.05</v>
      </c>
      <c r="I232" s="39"/>
      <c r="J232" s="39">
        <v>76.05</v>
      </c>
      <c r="K232" s="37" t="s">
        <v>42</v>
      </c>
      <c r="L232" s="39">
        <v>22784.58</v>
      </c>
      <c r="M232" s="39"/>
      <c r="N232" s="40"/>
      <c r="O232" s="39">
        <v>22784.58</v>
      </c>
      <c r="BP232" s="33"/>
      <c r="BQ232" s="41" t="s">
        <v>2978</v>
      </c>
      <c r="BR232" s="34"/>
    </row>
    <row r="233" spans="1:70" s="3" customFormat="1" ht="61.2" x14ac:dyDescent="0.3">
      <c r="A233" s="35" t="s">
        <v>478</v>
      </c>
      <c r="B233" s="36" t="s">
        <v>1737</v>
      </c>
      <c r="C233" s="223" t="s">
        <v>2979</v>
      </c>
      <c r="D233" s="223"/>
      <c r="E233" s="223"/>
      <c r="F233" s="35" t="s">
        <v>437</v>
      </c>
      <c r="G233" s="55">
        <v>35</v>
      </c>
      <c r="H233" s="39">
        <v>213.89</v>
      </c>
      <c r="I233" s="39"/>
      <c r="J233" s="39">
        <v>213.89</v>
      </c>
      <c r="K233" s="37" t="s">
        <v>42</v>
      </c>
      <c r="L233" s="39">
        <v>64081.440000000002</v>
      </c>
      <c r="M233" s="39"/>
      <c r="N233" s="40"/>
      <c r="O233" s="39">
        <v>64081.440000000002</v>
      </c>
      <c r="BP233" s="33"/>
      <c r="BQ233" s="41" t="s">
        <v>2979</v>
      </c>
      <c r="BR233" s="34"/>
    </row>
    <row r="234" spans="1:70" s="3" customFormat="1" ht="61.2" x14ac:dyDescent="0.3">
      <c r="A234" s="35" t="s">
        <v>480</v>
      </c>
      <c r="B234" s="36" t="s">
        <v>2777</v>
      </c>
      <c r="C234" s="223" t="s">
        <v>2559</v>
      </c>
      <c r="D234" s="223"/>
      <c r="E234" s="223"/>
      <c r="F234" s="35" t="s">
        <v>184</v>
      </c>
      <c r="G234" s="55">
        <v>35</v>
      </c>
      <c r="H234" s="39">
        <v>24.63</v>
      </c>
      <c r="I234" s="39"/>
      <c r="J234" s="39">
        <v>24.63</v>
      </c>
      <c r="K234" s="37" t="s">
        <v>42</v>
      </c>
      <c r="L234" s="39">
        <v>7379.15</v>
      </c>
      <c r="M234" s="39"/>
      <c r="N234" s="40"/>
      <c r="O234" s="39">
        <v>7379.15</v>
      </c>
      <c r="BP234" s="33"/>
      <c r="BQ234" s="41" t="s">
        <v>2559</v>
      </c>
      <c r="BR234" s="34"/>
    </row>
    <row r="235" spans="1:70" s="3" customFormat="1" ht="61.2" x14ac:dyDescent="0.3">
      <c r="A235" s="35" t="s">
        <v>482</v>
      </c>
      <c r="B235" s="36" t="s">
        <v>2777</v>
      </c>
      <c r="C235" s="223" t="s">
        <v>2778</v>
      </c>
      <c r="D235" s="223"/>
      <c r="E235" s="223"/>
      <c r="F235" s="35" t="s">
        <v>184</v>
      </c>
      <c r="G235" s="55">
        <v>70</v>
      </c>
      <c r="H235" s="39">
        <v>6.21</v>
      </c>
      <c r="I235" s="39"/>
      <c r="J235" s="39">
        <v>6.21</v>
      </c>
      <c r="K235" s="37" t="s">
        <v>42</v>
      </c>
      <c r="L235" s="39">
        <v>3721.03</v>
      </c>
      <c r="M235" s="39"/>
      <c r="N235" s="40"/>
      <c r="O235" s="39">
        <v>3721.03</v>
      </c>
      <c r="BP235" s="33"/>
      <c r="BQ235" s="41" t="s">
        <v>2778</v>
      </c>
      <c r="BR235" s="34"/>
    </row>
    <row r="236" spans="1:70" s="3" customFormat="1" ht="61.2" x14ac:dyDescent="0.3">
      <c r="A236" s="35" t="s">
        <v>484</v>
      </c>
      <c r="B236" s="36" t="s">
        <v>2777</v>
      </c>
      <c r="C236" s="223" t="s">
        <v>2779</v>
      </c>
      <c r="D236" s="223"/>
      <c r="E236" s="223"/>
      <c r="F236" s="35" t="s">
        <v>184</v>
      </c>
      <c r="G236" s="55">
        <v>70</v>
      </c>
      <c r="H236" s="39">
        <v>3.64</v>
      </c>
      <c r="I236" s="39"/>
      <c r="J236" s="39">
        <v>3.64</v>
      </c>
      <c r="K236" s="37" t="s">
        <v>42</v>
      </c>
      <c r="L236" s="39">
        <v>2181.09</v>
      </c>
      <c r="M236" s="39"/>
      <c r="N236" s="40"/>
      <c r="O236" s="39">
        <v>2181.09</v>
      </c>
      <c r="BP236" s="33"/>
      <c r="BQ236" s="41" t="s">
        <v>2779</v>
      </c>
      <c r="BR236" s="34"/>
    </row>
    <row r="237" spans="1:70" s="3" customFormat="1" ht="61.2" x14ac:dyDescent="0.3">
      <c r="A237" s="35" t="s">
        <v>486</v>
      </c>
      <c r="B237" s="36" t="s">
        <v>1778</v>
      </c>
      <c r="C237" s="223" t="s">
        <v>1884</v>
      </c>
      <c r="D237" s="223"/>
      <c r="E237" s="223"/>
      <c r="F237" s="35" t="s">
        <v>184</v>
      </c>
      <c r="G237" s="55">
        <v>70</v>
      </c>
      <c r="H237" s="39">
        <v>1.17</v>
      </c>
      <c r="I237" s="39"/>
      <c r="J237" s="39">
        <v>1.17</v>
      </c>
      <c r="K237" s="37" t="s">
        <v>42</v>
      </c>
      <c r="L237" s="39">
        <v>701.06</v>
      </c>
      <c r="M237" s="39"/>
      <c r="N237" s="40"/>
      <c r="O237" s="39">
        <v>701.06</v>
      </c>
      <c r="BP237" s="33"/>
      <c r="BQ237" s="41" t="s">
        <v>1884</v>
      </c>
      <c r="BR237" s="34"/>
    </row>
    <row r="238" spans="1:70" s="3" customFormat="1" ht="14.4" x14ac:dyDescent="0.3">
      <c r="A238" s="224" t="s">
        <v>1823</v>
      </c>
      <c r="B238" s="225"/>
      <c r="C238" s="225"/>
      <c r="D238" s="225"/>
      <c r="E238" s="225"/>
      <c r="F238" s="225"/>
      <c r="G238" s="225"/>
      <c r="H238" s="225"/>
      <c r="I238" s="225"/>
      <c r="J238" s="225"/>
      <c r="K238" s="225"/>
      <c r="L238" s="225"/>
      <c r="M238" s="225"/>
      <c r="N238" s="225"/>
      <c r="O238" s="226"/>
      <c r="BP238" s="33"/>
      <c r="BQ238" s="41"/>
      <c r="BR238" s="34" t="s">
        <v>1823</v>
      </c>
    </row>
    <row r="239" spans="1:70" s="3" customFormat="1" ht="61.2" x14ac:dyDescent="0.3">
      <c r="A239" s="35" t="s">
        <v>487</v>
      </c>
      <c r="B239" s="36" t="s">
        <v>372</v>
      </c>
      <c r="C239" s="223" t="s">
        <v>373</v>
      </c>
      <c r="D239" s="223"/>
      <c r="E239" s="223"/>
      <c r="F239" s="35" t="s">
        <v>374</v>
      </c>
      <c r="G239" s="57">
        <v>1.1987019999999999</v>
      </c>
      <c r="H239" s="39" t="s">
        <v>1696</v>
      </c>
      <c r="I239" s="39" t="s">
        <v>376</v>
      </c>
      <c r="J239" s="39">
        <v>57.29</v>
      </c>
      <c r="K239" s="37" t="s">
        <v>42</v>
      </c>
      <c r="L239" s="39">
        <v>38637.53</v>
      </c>
      <c r="M239" s="39">
        <v>31398.19</v>
      </c>
      <c r="N239" s="40" t="s">
        <v>3755</v>
      </c>
      <c r="O239" s="39">
        <v>587.95000000000005</v>
      </c>
      <c r="BP239" s="33"/>
      <c r="BQ239" s="41" t="s">
        <v>373</v>
      </c>
      <c r="BR239" s="34"/>
    </row>
    <row r="240" spans="1:70" s="3" customFormat="1" ht="14.4" x14ac:dyDescent="0.3">
      <c r="A240" s="42"/>
      <c r="B240" s="43"/>
      <c r="C240" s="44" t="s">
        <v>3756</v>
      </c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6"/>
      <c r="BP240" s="33"/>
      <c r="BQ240" s="41"/>
      <c r="BR240" s="34"/>
    </row>
    <row r="241" spans="1:70" s="3" customFormat="1" ht="14.4" x14ac:dyDescent="0.3">
      <c r="A241" s="47"/>
      <c r="B241" s="48"/>
      <c r="C241" s="48"/>
      <c r="D241" s="48"/>
      <c r="E241" s="49" t="s">
        <v>3757</v>
      </c>
      <c r="F241" s="49"/>
      <c r="G241" s="50"/>
      <c r="H241" s="51"/>
      <c r="I241" s="17"/>
      <c r="J241" s="17"/>
      <c r="K241" s="17"/>
      <c r="L241" s="52">
        <v>31379.91</v>
      </c>
      <c r="M241" s="53"/>
      <c r="N241" s="53"/>
      <c r="O241" s="54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3758</v>
      </c>
      <c r="F242" s="49"/>
      <c r="G242" s="50"/>
      <c r="H242" s="51"/>
      <c r="I242" s="17"/>
      <c r="J242" s="17"/>
      <c r="K242" s="17"/>
      <c r="L242" s="52">
        <v>16498.71</v>
      </c>
      <c r="M242" s="53"/>
      <c r="N242" s="53"/>
      <c r="O242" s="54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47</v>
      </c>
      <c r="F243" s="49"/>
      <c r="G243" s="50"/>
      <c r="H243" s="51"/>
      <c r="I243" s="17"/>
      <c r="J243" s="17"/>
      <c r="K243" s="17"/>
      <c r="L243" s="52">
        <v>86516.15</v>
      </c>
      <c r="M243" s="53"/>
      <c r="N243" s="53"/>
      <c r="O243" s="54"/>
      <c r="BP243" s="33"/>
      <c r="BQ243" s="41"/>
      <c r="BR243" s="34"/>
    </row>
    <row r="244" spans="1:70" s="3" customFormat="1" ht="61.2" x14ac:dyDescent="0.3">
      <c r="A244" s="35" t="s">
        <v>488</v>
      </c>
      <c r="B244" s="36" t="s">
        <v>2719</v>
      </c>
      <c r="C244" s="223" t="s">
        <v>3455</v>
      </c>
      <c r="D244" s="223"/>
      <c r="E244" s="223"/>
      <c r="F244" s="35" t="s">
        <v>184</v>
      </c>
      <c r="G244" s="57">
        <v>31.666667</v>
      </c>
      <c r="H244" s="39">
        <v>2307.83</v>
      </c>
      <c r="I244" s="39"/>
      <c r="J244" s="39">
        <v>2307.83</v>
      </c>
      <c r="K244" s="37" t="s">
        <v>42</v>
      </c>
      <c r="L244" s="39">
        <v>625575.79</v>
      </c>
      <c r="M244" s="39"/>
      <c r="N244" s="40"/>
      <c r="O244" s="39">
        <v>625575.79</v>
      </c>
      <c r="BP244" s="33"/>
      <c r="BQ244" s="41" t="s">
        <v>3455</v>
      </c>
      <c r="BR244" s="34"/>
    </row>
    <row r="245" spans="1:70" s="3" customFormat="1" ht="14.4" x14ac:dyDescent="0.3">
      <c r="A245" s="42"/>
      <c r="B245" s="43"/>
      <c r="C245" s="44" t="s">
        <v>2720</v>
      </c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6"/>
      <c r="BP245" s="33"/>
      <c r="BQ245" s="41"/>
      <c r="BR245" s="34"/>
    </row>
    <row r="246" spans="1:70" s="3" customFormat="1" ht="61.2" x14ac:dyDescent="0.3">
      <c r="A246" s="35" t="s">
        <v>490</v>
      </c>
      <c r="B246" s="36" t="s">
        <v>2719</v>
      </c>
      <c r="C246" s="223" t="s">
        <v>2750</v>
      </c>
      <c r="D246" s="223"/>
      <c r="E246" s="223"/>
      <c r="F246" s="35" t="s">
        <v>184</v>
      </c>
      <c r="G246" s="55">
        <v>65</v>
      </c>
      <c r="H246" s="39">
        <v>116.71</v>
      </c>
      <c r="I246" s="39"/>
      <c r="J246" s="39">
        <v>116.71</v>
      </c>
      <c r="K246" s="37" t="s">
        <v>42</v>
      </c>
      <c r="L246" s="39">
        <v>64937.440000000002</v>
      </c>
      <c r="M246" s="39"/>
      <c r="N246" s="40"/>
      <c r="O246" s="39">
        <v>64937.440000000002</v>
      </c>
      <c r="BP246" s="33"/>
      <c r="BQ246" s="41" t="s">
        <v>2750</v>
      </c>
      <c r="BR246" s="34"/>
    </row>
    <row r="247" spans="1:70" s="3" customFormat="1" ht="61.2" x14ac:dyDescent="0.3">
      <c r="A247" s="35" t="s">
        <v>492</v>
      </c>
      <c r="B247" s="36" t="s">
        <v>2719</v>
      </c>
      <c r="C247" s="223" t="s">
        <v>3759</v>
      </c>
      <c r="D247" s="223"/>
      <c r="E247" s="223"/>
      <c r="F247" s="35" t="s">
        <v>184</v>
      </c>
      <c r="G247" s="55">
        <v>5</v>
      </c>
      <c r="H247" s="39">
        <v>52.35</v>
      </c>
      <c r="I247" s="39"/>
      <c r="J247" s="39">
        <v>52.35</v>
      </c>
      <c r="K247" s="37" t="s">
        <v>42</v>
      </c>
      <c r="L247" s="39">
        <v>2240.58</v>
      </c>
      <c r="M247" s="39"/>
      <c r="N247" s="40"/>
      <c r="O247" s="39">
        <v>2240.58</v>
      </c>
      <c r="BP247" s="33"/>
      <c r="BQ247" s="41" t="s">
        <v>3759</v>
      </c>
      <c r="BR247" s="34"/>
    </row>
    <row r="248" spans="1:70" s="3" customFormat="1" ht="61.2" x14ac:dyDescent="0.3">
      <c r="A248" s="35" t="s">
        <v>493</v>
      </c>
      <c r="B248" s="36" t="s">
        <v>1701</v>
      </c>
      <c r="C248" s="223" t="s">
        <v>3741</v>
      </c>
      <c r="D248" s="223"/>
      <c r="E248" s="223"/>
      <c r="F248" s="35" t="s">
        <v>437</v>
      </c>
      <c r="G248" s="55">
        <v>5</v>
      </c>
      <c r="H248" s="39">
        <v>154.41999999999999</v>
      </c>
      <c r="I248" s="39"/>
      <c r="J248" s="39">
        <v>154.41999999999999</v>
      </c>
      <c r="K248" s="37" t="s">
        <v>42</v>
      </c>
      <c r="L248" s="39">
        <v>6609.18</v>
      </c>
      <c r="M248" s="39"/>
      <c r="N248" s="40"/>
      <c r="O248" s="39">
        <v>6609.18</v>
      </c>
      <c r="BP248" s="33"/>
      <c r="BQ248" s="41" t="s">
        <v>3741</v>
      </c>
      <c r="BR248" s="34"/>
    </row>
    <row r="249" spans="1:70" s="3" customFormat="1" ht="61.2" x14ac:dyDescent="0.3">
      <c r="A249" s="35" t="s">
        <v>494</v>
      </c>
      <c r="B249" s="36" t="s">
        <v>1715</v>
      </c>
      <c r="C249" s="223" t="s">
        <v>3413</v>
      </c>
      <c r="D249" s="223"/>
      <c r="E249" s="223"/>
      <c r="F249" s="35" t="s">
        <v>437</v>
      </c>
      <c r="G249" s="55">
        <v>64</v>
      </c>
      <c r="H249" s="39">
        <v>372.35</v>
      </c>
      <c r="I249" s="39"/>
      <c r="J249" s="39">
        <v>372.35</v>
      </c>
      <c r="K249" s="37" t="s">
        <v>42</v>
      </c>
      <c r="L249" s="39">
        <v>203988.22</v>
      </c>
      <c r="M249" s="39"/>
      <c r="N249" s="40"/>
      <c r="O249" s="39">
        <v>203988.22</v>
      </c>
      <c r="BP249" s="33"/>
      <c r="BQ249" s="41" t="s">
        <v>3413</v>
      </c>
      <c r="BR249" s="34"/>
    </row>
    <row r="250" spans="1:70" s="3" customFormat="1" ht="61.2" x14ac:dyDescent="0.3">
      <c r="A250" s="35" t="s">
        <v>495</v>
      </c>
      <c r="B250" s="36" t="s">
        <v>1791</v>
      </c>
      <c r="C250" s="223" t="s">
        <v>2722</v>
      </c>
      <c r="D250" s="223"/>
      <c r="E250" s="223"/>
      <c r="F250" s="35" t="s">
        <v>437</v>
      </c>
      <c r="G250" s="55">
        <v>128</v>
      </c>
      <c r="H250" s="39">
        <v>8.49</v>
      </c>
      <c r="I250" s="39"/>
      <c r="J250" s="39">
        <v>8.49</v>
      </c>
      <c r="K250" s="37" t="s">
        <v>42</v>
      </c>
      <c r="L250" s="39">
        <v>9302.32</v>
      </c>
      <c r="M250" s="39"/>
      <c r="N250" s="40"/>
      <c r="O250" s="39">
        <v>9302.32</v>
      </c>
      <c r="BP250" s="33"/>
      <c r="BQ250" s="41" t="s">
        <v>2722</v>
      </c>
      <c r="BR250" s="34"/>
    </row>
    <row r="251" spans="1:70" s="3" customFormat="1" ht="61.2" x14ac:dyDescent="0.3">
      <c r="A251" s="35" t="s">
        <v>496</v>
      </c>
      <c r="B251" s="36" t="s">
        <v>1776</v>
      </c>
      <c r="C251" s="223" t="s">
        <v>3743</v>
      </c>
      <c r="D251" s="223"/>
      <c r="E251" s="223"/>
      <c r="F251" s="35" t="s">
        <v>184</v>
      </c>
      <c r="G251" s="55">
        <v>900</v>
      </c>
      <c r="H251" s="39">
        <v>4.17</v>
      </c>
      <c r="I251" s="39"/>
      <c r="J251" s="39">
        <v>4.17</v>
      </c>
      <c r="K251" s="37" t="s">
        <v>42</v>
      </c>
      <c r="L251" s="39">
        <v>32125.68</v>
      </c>
      <c r="M251" s="39"/>
      <c r="N251" s="40"/>
      <c r="O251" s="39">
        <v>32125.68</v>
      </c>
      <c r="BP251" s="33"/>
      <c r="BQ251" s="41" t="s">
        <v>3743</v>
      </c>
      <c r="BR251" s="34"/>
    </row>
    <row r="252" spans="1:70" s="3" customFormat="1" ht="61.2" x14ac:dyDescent="0.3">
      <c r="A252" s="35" t="s">
        <v>498</v>
      </c>
      <c r="B252" s="36" t="s">
        <v>1778</v>
      </c>
      <c r="C252" s="223" t="s">
        <v>3744</v>
      </c>
      <c r="D252" s="223"/>
      <c r="E252" s="223"/>
      <c r="F252" s="35" t="s">
        <v>184</v>
      </c>
      <c r="G252" s="55">
        <v>900</v>
      </c>
      <c r="H252" s="39">
        <v>1.17</v>
      </c>
      <c r="I252" s="39"/>
      <c r="J252" s="39">
        <v>1.17</v>
      </c>
      <c r="K252" s="37" t="s">
        <v>42</v>
      </c>
      <c r="L252" s="39">
        <v>9013.68</v>
      </c>
      <c r="M252" s="39"/>
      <c r="N252" s="40"/>
      <c r="O252" s="39">
        <v>9013.68</v>
      </c>
      <c r="BP252" s="33"/>
      <c r="BQ252" s="41" t="s">
        <v>3744</v>
      </c>
      <c r="BR252" s="34"/>
    </row>
    <row r="253" spans="1:70" s="3" customFormat="1" ht="61.2" x14ac:dyDescent="0.3">
      <c r="A253" s="35" t="s">
        <v>500</v>
      </c>
      <c r="B253" s="36" t="s">
        <v>1780</v>
      </c>
      <c r="C253" s="223" t="s">
        <v>1781</v>
      </c>
      <c r="D253" s="223"/>
      <c r="E253" s="223"/>
      <c r="F253" s="35" t="s">
        <v>184</v>
      </c>
      <c r="G253" s="55">
        <v>900</v>
      </c>
      <c r="H253" s="39">
        <v>0.34</v>
      </c>
      <c r="I253" s="39"/>
      <c r="J253" s="39">
        <v>0.34</v>
      </c>
      <c r="K253" s="37" t="s">
        <v>42</v>
      </c>
      <c r="L253" s="39">
        <v>2619.36</v>
      </c>
      <c r="M253" s="39"/>
      <c r="N253" s="40"/>
      <c r="O253" s="39">
        <v>2619.36</v>
      </c>
      <c r="BP253" s="33"/>
      <c r="BQ253" s="41" t="s">
        <v>1781</v>
      </c>
      <c r="BR253" s="34"/>
    </row>
    <row r="254" spans="1:70" s="3" customFormat="1" ht="61.2" x14ac:dyDescent="0.3">
      <c r="A254" s="35" t="s">
        <v>502</v>
      </c>
      <c r="B254" s="36" t="s">
        <v>1727</v>
      </c>
      <c r="C254" s="223" t="s">
        <v>1728</v>
      </c>
      <c r="D254" s="223"/>
      <c r="E254" s="223"/>
      <c r="F254" s="35" t="s">
        <v>174</v>
      </c>
      <c r="G254" s="56">
        <v>0.64</v>
      </c>
      <c r="H254" s="39" t="s">
        <v>1729</v>
      </c>
      <c r="I254" s="39" t="s">
        <v>421</v>
      </c>
      <c r="J254" s="39">
        <v>67.47</v>
      </c>
      <c r="K254" s="37" t="s">
        <v>42</v>
      </c>
      <c r="L254" s="39">
        <v>8493.27</v>
      </c>
      <c r="M254" s="39">
        <v>6871.78</v>
      </c>
      <c r="N254" s="40" t="s">
        <v>3760</v>
      </c>
      <c r="O254" s="39">
        <v>369.63</v>
      </c>
      <c r="BP254" s="33"/>
      <c r="BQ254" s="41" t="s">
        <v>1728</v>
      </c>
      <c r="BR254" s="34"/>
    </row>
    <row r="255" spans="1:70" s="3" customFormat="1" ht="14.4" x14ac:dyDescent="0.3">
      <c r="A255" s="42"/>
      <c r="B255" s="43"/>
      <c r="C255" s="44" t="s">
        <v>2758</v>
      </c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6"/>
      <c r="BP255" s="33"/>
      <c r="BQ255" s="41"/>
      <c r="BR255" s="34"/>
    </row>
    <row r="256" spans="1:70" s="3" customFormat="1" ht="14.4" x14ac:dyDescent="0.3">
      <c r="A256" s="47"/>
      <c r="B256" s="48"/>
      <c r="C256" s="48"/>
      <c r="D256" s="48"/>
      <c r="E256" s="49" t="s">
        <v>3761</v>
      </c>
      <c r="F256" s="49"/>
      <c r="G256" s="50"/>
      <c r="H256" s="51"/>
      <c r="I256" s="17"/>
      <c r="J256" s="17"/>
      <c r="K256" s="17"/>
      <c r="L256" s="52">
        <v>6669.65</v>
      </c>
      <c r="M256" s="53"/>
      <c r="N256" s="53"/>
      <c r="O256" s="54"/>
      <c r="BP256" s="33"/>
      <c r="BQ256" s="41"/>
      <c r="BR256" s="34"/>
    </row>
    <row r="257" spans="1:70" s="3" customFormat="1" ht="14.4" x14ac:dyDescent="0.3">
      <c r="A257" s="47"/>
      <c r="B257" s="48"/>
      <c r="C257" s="48"/>
      <c r="D257" s="48"/>
      <c r="E257" s="49" t="s">
        <v>3762</v>
      </c>
      <c r="F257" s="49"/>
      <c r="G257" s="50"/>
      <c r="H257" s="51"/>
      <c r="I257" s="17"/>
      <c r="J257" s="17"/>
      <c r="K257" s="17"/>
      <c r="L257" s="52">
        <v>3506.72</v>
      </c>
      <c r="M257" s="53"/>
      <c r="N257" s="53"/>
      <c r="O257" s="54"/>
      <c r="BP257" s="33"/>
      <c r="BQ257" s="41"/>
      <c r="BR257" s="34"/>
    </row>
    <row r="258" spans="1:70" s="3" customFormat="1" ht="14.4" x14ac:dyDescent="0.3">
      <c r="A258" s="47"/>
      <c r="B258" s="48"/>
      <c r="C258" s="48"/>
      <c r="D258" s="48"/>
      <c r="E258" s="49" t="s">
        <v>47</v>
      </c>
      <c r="F258" s="49"/>
      <c r="G258" s="50"/>
      <c r="H258" s="51"/>
      <c r="I258" s="17"/>
      <c r="J258" s="17"/>
      <c r="K258" s="17"/>
      <c r="L258" s="52">
        <v>18669.64</v>
      </c>
      <c r="M258" s="53"/>
      <c r="N258" s="53"/>
      <c r="O258" s="54"/>
      <c r="BP258" s="33"/>
      <c r="BQ258" s="41"/>
      <c r="BR258" s="34"/>
    </row>
    <row r="259" spans="1:70" s="3" customFormat="1" ht="61.2" x14ac:dyDescent="0.3">
      <c r="A259" s="35" t="s">
        <v>504</v>
      </c>
      <c r="B259" s="36" t="s">
        <v>2755</v>
      </c>
      <c r="C259" s="223" t="s">
        <v>3418</v>
      </c>
      <c r="D259" s="223"/>
      <c r="E259" s="223"/>
      <c r="F259" s="35" t="s">
        <v>184</v>
      </c>
      <c r="G259" s="55">
        <v>64</v>
      </c>
      <c r="H259" s="39">
        <v>1001.25</v>
      </c>
      <c r="I259" s="39"/>
      <c r="J259" s="39">
        <v>1001.25</v>
      </c>
      <c r="K259" s="37" t="s">
        <v>42</v>
      </c>
      <c r="L259" s="39">
        <v>548524.80000000005</v>
      </c>
      <c r="M259" s="39"/>
      <c r="N259" s="40"/>
      <c r="O259" s="39">
        <v>548524.80000000005</v>
      </c>
      <c r="BP259" s="33"/>
      <c r="BQ259" s="41" t="s">
        <v>3418</v>
      </c>
      <c r="BR259" s="34"/>
    </row>
    <row r="260" spans="1:70" s="3" customFormat="1" ht="61.2" x14ac:dyDescent="0.3">
      <c r="A260" s="35" t="s">
        <v>506</v>
      </c>
      <c r="B260" s="36" t="s">
        <v>1816</v>
      </c>
      <c r="C260" s="223" t="s">
        <v>3019</v>
      </c>
      <c r="D260" s="223"/>
      <c r="E260" s="223"/>
      <c r="F260" s="35" t="s">
        <v>184</v>
      </c>
      <c r="G260" s="55">
        <v>128</v>
      </c>
      <c r="H260" s="39">
        <v>70.91</v>
      </c>
      <c r="I260" s="39"/>
      <c r="J260" s="39">
        <v>70.91</v>
      </c>
      <c r="K260" s="37" t="s">
        <v>42</v>
      </c>
      <c r="L260" s="39">
        <v>77694.67</v>
      </c>
      <c r="M260" s="39"/>
      <c r="N260" s="40"/>
      <c r="O260" s="39">
        <v>77694.67</v>
      </c>
      <c r="BP260" s="33"/>
      <c r="BQ260" s="41" t="s">
        <v>3019</v>
      </c>
      <c r="BR260" s="34"/>
    </row>
    <row r="261" spans="1:70" s="3" customFormat="1" ht="61.2" x14ac:dyDescent="0.3">
      <c r="A261" s="35" t="s">
        <v>508</v>
      </c>
      <c r="B261" s="36" t="s">
        <v>1778</v>
      </c>
      <c r="C261" s="223" t="s">
        <v>1886</v>
      </c>
      <c r="D261" s="223"/>
      <c r="E261" s="223"/>
      <c r="F261" s="35" t="s">
        <v>184</v>
      </c>
      <c r="G261" s="55">
        <v>256</v>
      </c>
      <c r="H261" s="39">
        <v>318.12</v>
      </c>
      <c r="I261" s="39"/>
      <c r="J261" s="39">
        <v>318.12</v>
      </c>
      <c r="K261" s="37" t="s">
        <v>42</v>
      </c>
      <c r="L261" s="39">
        <v>697115.44</v>
      </c>
      <c r="M261" s="39"/>
      <c r="N261" s="40"/>
      <c r="O261" s="39">
        <v>697115.44</v>
      </c>
      <c r="BP261" s="33"/>
      <c r="BQ261" s="41" t="s">
        <v>1886</v>
      </c>
      <c r="BR261" s="34"/>
    </row>
    <row r="262" spans="1:70" s="3" customFormat="1" ht="61.2" x14ac:dyDescent="0.3">
      <c r="A262" s="35" t="s">
        <v>510</v>
      </c>
      <c r="B262" s="36" t="s">
        <v>1801</v>
      </c>
      <c r="C262" s="223" t="s">
        <v>3020</v>
      </c>
      <c r="D262" s="223"/>
      <c r="E262" s="223"/>
      <c r="F262" s="35" t="s">
        <v>184</v>
      </c>
      <c r="G262" s="55">
        <v>256</v>
      </c>
      <c r="H262" s="39">
        <v>24.44</v>
      </c>
      <c r="I262" s="39"/>
      <c r="J262" s="39">
        <v>24.44</v>
      </c>
      <c r="K262" s="37" t="s">
        <v>42</v>
      </c>
      <c r="L262" s="39">
        <v>53556.84</v>
      </c>
      <c r="M262" s="39"/>
      <c r="N262" s="40"/>
      <c r="O262" s="39">
        <v>53556.84</v>
      </c>
      <c r="BP262" s="33"/>
      <c r="BQ262" s="41" t="s">
        <v>3020</v>
      </c>
      <c r="BR262" s="34"/>
    </row>
    <row r="263" spans="1:70" s="3" customFormat="1" ht="61.2" x14ac:dyDescent="0.3">
      <c r="A263" s="35" t="s">
        <v>511</v>
      </c>
      <c r="B263" s="36" t="s">
        <v>1778</v>
      </c>
      <c r="C263" s="223" t="s">
        <v>1822</v>
      </c>
      <c r="D263" s="223"/>
      <c r="E263" s="223"/>
      <c r="F263" s="35" t="s">
        <v>184</v>
      </c>
      <c r="G263" s="55">
        <v>512</v>
      </c>
      <c r="H263" s="39">
        <v>85.17</v>
      </c>
      <c r="I263" s="39"/>
      <c r="J263" s="39">
        <v>85.17</v>
      </c>
      <c r="K263" s="37" t="s">
        <v>42</v>
      </c>
      <c r="L263" s="39">
        <v>373276.26</v>
      </c>
      <c r="M263" s="39"/>
      <c r="N263" s="40"/>
      <c r="O263" s="39">
        <v>373276.26</v>
      </c>
      <c r="BP263" s="33"/>
      <c r="BQ263" s="41" t="s">
        <v>1822</v>
      </c>
      <c r="BR263" s="34"/>
    </row>
    <row r="264" spans="1:70" s="3" customFormat="1" ht="61.2" x14ac:dyDescent="0.3">
      <c r="A264" s="35" t="s">
        <v>515</v>
      </c>
      <c r="B264" s="36" t="s">
        <v>1780</v>
      </c>
      <c r="C264" s="223" t="s">
        <v>2763</v>
      </c>
      <c r="D264" s="223"/>
      <c r="E264" s="223"/>
      <c r="F264" s="35" t="s">
        <v>184</v>
      </c>
      <c r="G264" s="55">
        <v>256</v>
      </c>
      <c r="H264" s="39">
        <v>2.63</v>
      </c>
      <c r="I264" s="39"/>
      <c r="J264" s="39">
        <v>2.63</v>
      </c>
      <c r="K264" s="37" t="s">
        <v>42</v>
      </c>
      <c r="L264" s="39">
        <v>5763.28</v>
      </c>
      <c r="M264" s="39"/>
      <c r="N264" s="40"/>
      <c r="O264" s="39">
        <v>5763.28</v>
      </c>
      <c r="BP264" s="33"/>
      <c r="BQ264" s="41" t="s">
        <v>2763</v>
      </c>
      <c r="BR264" s="34"/>
    </row>
    <row r="265" spans="1:70" s="3" customFormat="1" ht="61.2" x14ac:dyDescent="0.3">
      <c r="A265" s="35" t="s">
        <v>517</v>
      </c>
      <c r="B265" s="36" t="s">
        <v>1727</v>
      </c>
      <c r="C265" s="223" t="s">
        <v>1728</v>
      </c>
      <c r="D265" s="223"/>
      <c r="E265" s="223"/>
      <c r="F265" s="35" t="s">
        <v>174</v>
      </c>
      <c r="G265" s="56">
        <v>0.21</v>
      </c>
      <c r="H265" s="39" t="s">
        <v>1729</v>
      </c>
      <c r="I265" s="39" t="s">
        <v>421</v>
      </c>
      <c r="J265" s="39">
        <v>67.47</v>
      </c>
      <c r="K265" s="37" t="s">
        <v>42</v>
      </c>
      <c r="L265" s="39">
        <v>2786.85</v>
      </c>
      <c r="M265" s="39">
        <v>2254.8000000000002</v>
      </c>
      <c r="N265" s="40" t="s">
        <v>3763</v>
      </c>
      <c r="O265" s="39">
        <v>121.28</v>
      </c>
      <c r="BP265" s="33"/>
      <c r="BQ265" s="41" t="s">
        <v>1728</v>
      </c>
      <c r="BR265" s="34"/>
    </row>
    <row r="266" spans="1:70" s="3" customFormat="1" ht="14.4" x14ac:dyDescent="0.3">
      <c r="A266" s="42"/>
      <c r="B266" s="43"/>
      <c r="C266" s="44" t="s">
        <v>564</v>
      </c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6"/>
      <c r="BP266" s="33"/>
      <c r="BQ266" s="41"/>
      <c r="BR266" s="34"/>
    </row>
    <row r="267" spans="1:70" s="3" customFormat="1" ht="14.4" x14ac:dyDescent="0.3">
      <c r="A267" s="47"/>
      <c r="B267" s="48"/>
      <c r="C267" s="48"/>
      <c r="D267" s="48"/>
      <c r="E267" s="49" t="s">
        <v>3764</v>
      </c>
      <c r="F267" s="49"/>
      <c r="G267" s="50"/>
      <c r="H267" s="51"/>
      <c r="I267" s="17"/>
      <c r="J267" s="17"/>
      <c r="K267" s="17"/>
      <c r="L267" s="52">
        <v>2188.48</v>
      </c>
      <c r="M267" s="53"/>
      <c r="N267" s="53"/>
      <c r="O267" s="54"/>
      <c r="BP267" s="33"/>
      <c r="BQ267" s="41"/>
      <c r="BR267" s="34"/>
    </row>
    <row r="268" spans="1:70" s="3" customFormat="1" ht="14.4" x14ac:dyDescent="0.3">
      <c r="A268" s="47"/>
      <c r="B268" s="48"/>
      <c r="C268" s="48"/>
      <c r="D268" s="48"/>
      <c r="E268" s="49" t="s">
        <v>3765</v>
      </c>
      <c r="F268" s="49"/>
      <c r="G268" s="50"/>
      <c r="H268" s="51"/>
      <c r="I268" s="17"/>
      <c r="J268" s="17"/>
      <c r="K268" s="17"/>
      <c r="L268" s="52">
        <v>1150.6400000000001</v>
      </c>
      <c r="M268" s="53"/>
      <c r="N268" s="53"/>
      <c r="O268" s="54"/>
      <c r="BP268" s="33"/>
      <c r="BQ268" s="41"/>
      <c r="BR268" s="34"/>
    </row>
    <row r="269" spans="1:70" s="3" customFormat="1" ht="14.4" x14ac:dyDescent="0.3">
      <c r="A269" s="47"/>
      <c r="B269" s="48"/>
      <c r="C269" s="48"/>
      <c r="D269" s="48"/>
      <c r="E269" s="49" t="s">
        <v>47</v>
      </c>
      <c r="F269" s="49"/>
      <c r="G269" s="50"/>
      <c r="H269" s="51"/>
      <c r="I269" s="17"/>
      <c r="J269" s="17"/>
      <c r="K269" s="17"/>
      <c r="L269" s="52">
        <v>6125.97</v>
      </c>
      <c r="M269" s="53"/>
      <c r="N269" s="53"/>
      <c r="O269" s="54"/>
      <c r="BP269" s="33"/>
      <c r="BQ269" s="41"/>
      <c r="BR269" s="34"/>
    </row>
    <row r="270" spans="1:70" s="3" customFormat="1" ht="61.2" x14ac:dyDescent="0.3">
      <c r="A270" s="35" t="s">
        <v>522</v>
      </c>
      <c r="B270" s="36" t="s">
        <v>2755</v>
      </c>
      <c r="C270" s="223" t="s">
        <v>2964</v>
      </c>
      <c r="D270" s="223"/>
      <c r="E270" s="223"/>
      <c r="F270" s="35" t="s">
        <v>437</v>
      </c>
      <c r="G270" s="55">
        <v>21</v>
      </c>
      <c r="H270" s="39">
        <v>639.78</v>
      </c>
      <c r="I270" s="39"/>
      <c r="J270" s="39">
        <v>639.78</v>
      </c>
      <c r="K270" s="37" t="s">
        <v>42</v>
      </c>
      <c r="L270" s="39">
        <v>115006.85</v>
      </c>
      <c r="M270" s="39"/>
      <c r="N270" s="40"/>
      <c r="O270" s="39">
        <v>115006.85</v>
      </c>
      <c r="BP270" s="33"/>
      <c r="BQ270" s="41" t="s">
        <v>2964</v>
      </c>
      <c r="BR270" s="34"/>
    </row>
    <row r="271" spans="1:70" s="3" customFormat="1" ht="61.2" x14ac:dyDescent="0.3">
      <c r="A271" s="35" t="s">
        <v>1785</v>
      </c>
      <c r="B271" s="36" t="s">
        <v>1769</v>
      </c>
      <c r="C271" s="223" t="s">
        <v>2966</v>
      </c>
      <c r="D271" s="223"/>
      <c r="E271" s="223"/>
      <c r="F271" s="35" t="s">
        <v>437</v>
      </c>
      <c r="G271" s="55">
        <v>42</v>
      </c>
      <c r="H271" s="39">
        <v>101.3</v>
      </c>
      <c r="I271" s="39"/>
      <c r="J271" s="39">
        <v>101.3</v>
      </c>
      <c r="K271" s="37" t="s">
        <v>42</v>
      </c>
      <c r="L271" s="39">
        <v>36419.379999999997</v>
      </c>
      <c r="M271" s="39"/>
      <c r="N271" s="40"/>
      <c r="O271" s="39">
        <v>36419.379999999997</v>
      </c>
      <c r="BP271" s="33"/>
      <c r="BQ271" s="41" t="s">
        <v>2966</v>
      </c>
      <c r="BR271" s="34"/>
    </row>
    <row r="272" spans="1:70" s="3" customFormat="1" ht="61.2" x14ac:dyDescent="0.3">
      <c r="A272" s="35" t="s">
        <v>529</v>
      </c>
      <c r="B272" s="36" t="s">
        <v>1778</v>
      </c>
      <c r="C272" s="223" t="s">
        <v>2967</v>
      </c>
      <c r="D272" s="223"/>
      <c r="E272" s="223"/>
      <c r="F272" s="35" t="s">
        <v>184</v>
      </c>
      <c r="G272" s="55">
        <v>42</v>
      </c>
      <c r="H272" s="39">
        <v>92.59</v>
      </c>
      <c r="I272" s="39"/>
      <c r="J272" s="39">
        <v>92.59</v>
      </c>
      <c r="K272" s="37" t="s">
        <v>42</v>
      </c>
      <c r="L272" s="39">
        <v>33287.96</v>
      </c>
      <c r="M272" s="39"/>
      <c r="N272" s="40"/>
      <c r="O272" s="39">
        <v>33287.96</v>
      </c>
      <c r="BP272" s="33"/>
      <c r="BQ272" s="41" t="s">
        <v>2967</v>
      </c>
      <c r="BR272" s="34"/>
    </row>
    <row r="273" spans="1:70" s="3" customFormat="1" ht="61.2" x14ac:dyDescent="0.3">
      <c r="A273" s="35" t="s">
        <v>531</v>
      </c>
      <c r="B273" s="36" t="s">
        <v>1801</v>
      </c>
      <c r="C273" s="223" t="s">
        <v>2968</v>
      </c>
      <c r="D273" s="223"/>
      <c r="E273" s="223"/>
      <c r="F273" s="35" t="s">
        <v>184</v>
      </c>
      <c r="G273" s="55">
        <v>42</v>
      </c>
      <c r="H273" s="39">
        <v>40.64</v>
      </c>
      <c r="I273" s="39"/>
      <c r="J273" s="39">
        <v>40.64</v>
      </c>
      <c r="K273" s="37" t="s">
        <v>42</v>
      </c>
      <c r="L273" s="39">
        <v>14610.89</v>
      </c>
      <c r="M273" s="39"/>
      <c r="N273" s="40"/>
      <c r="O273" s="39">
        <v>14610.89</v>
      </c>
      <c r="BP273" s="33"/>
      <c r="BQ273" s="41" t="s">
        <v>2968</v>
      </c>
      <c r="BR273" s="34"/>
    </row>
    <row r="274" spans="1:70" s="3" customFormat="1" ht="61.2" x14ac:dyDescent="0.3">
      <c r="A274" s="35" t="s">
        <v>533</v>
      </c>
      <c r="B274" s="36" t="s">
        <v>1778</v>
      </c>
      <c r="C274" s="223" t="s">
        <v>1822</v>
      </c>
      <c r="D274" s="223"/>
      <c r="E274" s="223"/>
      <c r="F274" s="35" t="s">
        <v>184</v>
      </c>
      <c r="G274" s="55">
        <v>42</v>
      </c>
      <c r="H274" s="39">
        <v>85.17</v>
      </c>
      <c r="I274" s="39"/>
      <c r="J274" s="39">
        <v>85.17</v>
      </c>
      <c r="K274" s="37" t="s">
        <v>42</v>
      </c>
      <c r="L274" s="39">
        <v>30620.32</v>
      </c>
      <c r="M274" s="39"/>
      <c r="N274" s="40"/>
      <c r="O274" s="39">
        <v>30620.32</v>
      </c>
      <c r="BP274" s="33"/>
      <c r="BQ274" s="41" t="s">
        <v>1822</v>
      </c>
      <c r="BR274" s="34"/>
    </row>
    <row r="275" spans="1:70" s="3" customFormat="1" ht="61.2" x14ac:dyDescent="0.3">
      <c r="A275" s="35" t="s">
        <v>541</v>
      </c>
      <c r="B275" s="36" t="s">
        <v>1757</v>
      </c>
      <c r="C275" s="223" t="s">
        <v>1758</v>
      </c>
      <c r="D275" s="223"/>
      <c r="E275" s="223"/>
      <c r="F275" s="35" t="s">
        <v>238</v>
      </c>
      <c r="G275" s="56">
        <v>1.05</v>
      </c>
      <c r="H275" s="39" t="s">
        <v>1759</v>
      </c>
      <c r="I275" s="39" t="s">
        <v>1760</v>
      </c>
      <c r="J275" s="39">
        <v>603.04999999999995</v>
      </c>
      <c r="K275" s="37" t="s">
        <v>42</v>
      </c>
      <c r="L275" s="39">
        <v>21294.91</v>
      </c>
      <c r="M275" s="39">
        <v>13465.37</v>
      </c>
      <c r="N275" s="40" t="s">
        <v>3766</v>
      </c>
      <c r="O275" s="39">
        <v>5420.21</v>
      </c>
      <c r="BP275" s="33"/>
      <c r="BQ275" s="41" t="s">
        <v>1758</v>
      </c>
      <c r="BR275" s="34"/>
    </row>
    <row r="276" spans="1:70" s="3" customFormat="1" ht="14.4" x14ac:dyDescent="0.3">
      <c r="A276" s="42"/>
      <c r="B276" s="43"/>
      <c r="C276" s="44" t="s">
        <v>920</v>
      </c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6"/>
      <c r="BP276" s="33"/>
      <c r="BQ276" s="41"/>
      <c r="BR276" s="34"/>
    </row>
    <row r="277" spans="1:70" s="3" customFormat="1" ht="14.4" x14ac:dyDescent="0.3">
      <c r="A277" s="47"/>
      <c r="B277" s="48"/>
      <c r="C277" s="48"/>
      <c r="D277" s="48"/>
      <c r="E277" s="49" t="s">
        <v>3767</v>
      </c>
      <c r="F277" s="49"/>
      <c r="G277" s="50"/>
      <c r="H277" s="51"/>
      <c r="I277" s="17"/>
      <c r="J277" s="17"/>
      <c r="K277" s="17"/>
      <c r="L277" s="52">
        <v>13178.05</v>
      </c>
      <c r="M277" s="53"/>
      <c r="N277" s="53"/>
      <c r="O277" s="54"/>
      <c r="BP277" s="33"/>
      <c r="BQ277" s="41"/>
      <c r="BR277" s="34"/>
    </row>
    <row r="278" spans="1:70" s="3" customFormat="1" ht="14.4" x14ac:dyDescent="0.3">
      <c r="A278" s="47"/>
      <c r="B278" s="48"/>
      <c r="C278" s="48"/>
      <c r="D278" s="48"/>
      <c r="E278" s="49" t="s">
        <v>3768</v>
      </c>
      <c r="F278" s="49"/>
      <c r="G278" s="50"/>
      <c r="H278" s="51"/>
      <c r="I278" s="17"/>
      <c r="J278" s="17"/>
      <c r="K278" s="17"/>
      <c r="L278" s="52">
        <v>6928.67</v>
      </c>
      <c r="M278" s="53"/>
      <c r="N278" s="53"/>
      <c r="O278" s="54"/>
      <c r="BP278" s="33"/>
      <c r="BQ278" s="41"/>
      <c r="BR278" s="34"/>
    </row>
    <row r="279" spans="1:70" s="3" customFormat="1" ht="14.4" x14ac:dyDescent="0.3">
      <c r="A279" s="47"/>
      <c r="B279" s="48"/>
      <c r="C279" s="48"/>
      <c r="D279" s="48"/>
      <c r="E279" s="49" t="s">
        <v>47</v>
      </c>
      <c r="F279" s="49"/>
      <c r="G279" s="50"/>
      <c r="H279" s="51"/>
      <c r="I279" s="17"/>
      <c r="J279" s="17"/>
      <c r="K279" s="17"/>
      <c r="L279" s="52">
        <v>41401.629999999997</v>
      </c>
      <c r="M279" s="53"/>
      <c r="N279" s="53"/>
      <c r="O279" s="54"/>
      <c r="BP279" s="33"/>
      <c r="BQ279" s="41"/>
      <c r="BR279" s="34"/>
    </row>
    <row r="280" spans="1:70" s="3" customFormat="1" ht="61.2" x14ac:dyDescent="0.3">
      <c r="A280" s="35" t="s">
        <v>544</v>
      </c>
      <c r="B280" s="36" t="s">
        <v>2132</v>
      </c>
      <c r="C280" s="223" t="s">
        <v>3646</v>
      </c>
      <c r="D280" s="223"/>
      <c r="E280" s="223"/>
      <c r="F280" s="35" t="s">
        <v>265</v>
      </c>
      <c r="G280" s="56">
        <v>108.15</v>
      </c>
      <c r="H280" s="39">
        <v>189.06</v>
      </c>
      <c r="I280" s="39"/>
      <c r="J280" s="39">
        <v>189.06</v>
      </c>
      <c r="K280" s="37" t="s">
        <v>42</v>
      </c>
      <c r="L280" s="39">
        <v>175024.94</v>
      </c>
      <c r="M280" s="39"/>
      <c r="N280" s="40"/>
      <c r="O280" s="39">
        <v>175024.94</v>
      </c>
      <c r="BP280" s="33"/>
      <c r="BQ280" s="41" t="s">
        <v>3646</v>
      </c>
      <c r="BR280" s="34"/>
    </row>
    <row r="281" spans="1:70" s="3" customFormat="1" ht="14.4" x14ac:dyDescent="0.3">
      <c r="A281" s="42"/>
      <c r="B281" s="43"/>
      <c r="C281" s="44" t="s">
        <v>3769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61.2" x14ac:dyDescent="0.3">
      <c r="A282" s="35" t="s">
        <v>546</v>
      </c>
      <c r="B282" s="36" t="s">
        <v>1773</v>
      </c>
      <c r="C282" s="223" t="s">
        <v>1774</v>
      </c>
      <c r="D282" s="223"/>
      <c r="E282" s="223"/>
      <c r="F282" s="35" t="s">
        <v>1775</v>
      </c>
      <c r="G282" s="55">
        <v>10</v>
      </c>
      <c r="H282" s="39">
        <v>1.57</v>
      </c>
      <c r="I282" s="39"/>
      <c r="J282" s="39">
        <v>1.57</v>
      </c>
      <c r="K282" s="37" t="s">
        <v>42</v>
      </c>
      <c r="L282" s="39">
        <v>134.38999999999999</v>
      </c>
      <c r="M282" s="39"/>
      <c r="N282" s="40"/>
      <c r="O282" s="39">
        <v>134.38999999999999</v>
      </c>
      <c r="BP282" s="33"/>
      <c r="BQ282" s="41" t="s">
        <v>1774</v>
      </c>
      <c r="BR282" s="34"/>
    </row>
    <row r="283" spans="1:70" s="3" customFormat="1" ht="61.2" x14ac:dyDescent="0.3">
      <c r="A283" s="35" t="s">
        <v>554</v>
      </c>
      <c r="B283" s="36" t="s">
        <v>1771</v>
      </c>
      <c r="C283" s="223" t="s">
        <v>2499</v>
      </c>
      <c r="D283" s="223"/>
      <c r="E283" s="223"/>
      <c r="F283" s="35" t="s">
        <v>437</v>
      </c>
      <c r="G283" s="55">
        <v>80</v>
      </c>
      <c r="H283" s="39">
        <v>2.96</v>
      </c>
      <c r="I283" s="39"/>
      <c r="J283" s="39">
        <v>2.96</v>
      </c>
      <c r="K283" s="37" t="s">
        <v>42</v>
      </c>
      <c r="L283" s="39">
        <v>2027.01</v>
      </c>
      <c r="M283" s="39"/>
      <c r="N283" s="40"/>
      <c r="O283" s="39">
        <v>2027.01</v>
      </c>
      <c r="BP283" s="33"/>
      <c r="BQ283" s="41" t="s">
        <v>2499</v>
      </c>
      <c r="BR283" s="34"/>
    </row>
    <row r="284" spans="1:70" s="3" customFormat="1" ht="61.2" x14ac:dyDescent="0.3">
      <c r="A284" s="35" t="s">
        <v>556</v>
      </c>
      <c r="B284" s="36" t="s">
        <v>1741</v>
      </c>
      <c r="C284" s="223" t="s">
        <v>1784</v>
      </c>
      <c r="D284" s="223"/>
      <c r="E284" s="223"/>
      <c r="F284" s="35" t="s">
        <v>437</v>
      </c>
      <c r="G284" s="55">
        <v>80</v>
      </c>
      <c r="H284" s="39">
        <v>1.67</v>
      </c>
      <c r="I284" s="39"/>
      <c r="J284" s="39">
        <v>1.67</v>
      </c>
      <c r="K284" s="37" t="s">
        <v>42</v>
      </c>
      <c r="L284" s="39">
        <v>1143.6199999999999</v>
      </c>
      <c r="M284" s="39"/>
      <c r="N284" s="40"/>
      <c r="O284" s="39">
        <v>1143.6199999999999</v>
      </c>
      <c r="BP284" s="33"/>
      <c r="BQ284" s="41" t="s">
        <v>1784</v>
      </c>
      <c r="BR284" s="34"/>
    </row>
    <row r="285" spans="1:70" s="3" customFormat="1" ht="61.2" x14ac:dyDescent="0.3">
      <c r="A285" s="35" t="s">
        <v>558</v>
      </c>
      <c r="B285" s="36" t="s">
        <v>1743</v>
      </c>
      <c r="C285" s="223" t="s">
        <v>2978</v>
      </c>
      <c r="D285" s="223"/>
      <c r="E285" s="223"/>
      <c r="F285" s="35" t="s">
        <v>437</v>
      </c>
      <c r="G285" s="55">
        <v>65</v>
      </c>
      <c r="H285" s="39">
        <v>76.05</v>
      </c>
      <c r="I285" s="39"/>
      <c r="J285" s="39">
        <v>76.05</v>
      </c>
      <c r="K285" s="37" t="s">
        <v>42</v>
      </c>
      <c r="L285" s="39">
        <v>42314.22</v>
      </c>
      <c r="M285" s="39"/>
      <c r="N285" s="40"/>
      <c r="O285" s="39">
        <v>42314.22</v>
      </c>
      <c r="BP285" s="33"/>
      <c r="BQ285" s="41" t="s">
        <v>2978</v>
      </c>
      <c r="BR285" s="34"/>
    </row>
    <row r="286" spans="1:70" s="3" customFormat="1" ht="61.2" x14ac:dyDescent="0.3">
      <c r="A286" s="35" t="s">
        <v>567</v>
      </c>
      <c r="B286" s="36" t="s">
        <v>1737</v>
      </c>
      <c r="C286" s="223" t="s">
        <v>2979</v>
      </c>
      <c r="D286" s="223"/>
      <c r="E286" s="223"/>
      <c r="F286" s="35" t="s">
        <v>437</v>
      </c>
      <c r="G286" s="55">
        <v>65</v>
      </c>
      <c r="H286" s="39">
        <v>213.89</v>
      </c>
      <c r="I286" s="39"/>
      <c r="J286" s="39">
        <v>213.89</v>
      </c>
      <c r="K286" s="37" t="s">
        <v>42</v>
      </c>
      <c r="L286" s="39">
        <v>119008.4</v>
      </c>
      <c r="M286" s="39"/>
      <c r="N286" s="40"/>
      <c r="O286" s="39">
        <v>119008.4</v>
      </c>
      <c r="BP286" s="33"/>
      <c r="BQ286" s="41" t="s">
        <v>2979</v>
      </c>
      <c r="BR286" s="34"/>
    </row>
    <row r="287" spans="1:70" s="3" customFormat="1" ht="61.2" x14ac:dyDescent="0.3">
      <c r="A287" s="35" t="s">
        <v>569</v>
      </c>
      <c r="B287" s="36" t="s">
        <v>2777</v>
      </c>
      <c r="C287" s="223" t="s">
        <v>2559</v>
      </c>
      <c r="D287" s="223"/>
      <c r="E287" s="223"/>
      <c r="F287" s="35" t="s">
        <v>184</v>
      </c>
      <c r="G287" s="55">
        <v>65</v>
      </c>
      <c r="H287" s="39">
        <v>29.55</v>
      </c>
      <c r="I287" s="39"/>
      <c r="J287" s="39">
        <v>29.55</v>
      </c>
      <c r="K287" s="37" t="s">
        <v>42</v>
      </c>
      <c r="L287" s="39">
        <v>16441.62</v>
      </c>
      <c r="M287" s="39"/>
      <c r="N287" s="40"/>
      <c r="O287" s="39">
        <v>16441.62</v>
      </c>
      <c r="BP287" s="33"/>
      <c r="BQ287" s="41" t="s">
        <v>2559</v>
      </c>
      <c r="BR287" s="34"/>
    </row>
    <row r="288" spans="1:70" s="3" customFormat="1" ht="61.2" x14ac:dyDescent="0.3">
      <c r="A288" s="35" t="s">
        <v>1808</v>
      </c>
      <c r="B288" s="36" t="s">
        <v>2777</v>
      </c>
      <c r="C288" s="223" t="s">
        <v>2778</v>
      </c>
      <c r="D288" s="223"/>
      <c r="E288" s="223"/>
      <c r="F288" s="35" t="s">
        <v>184</v>
      </c>
      <c r="G288" s="55">
        <v>130</v>
      </c>
      <c r="H288" s="39">
        <v>7.45</v>
      </c>
      <c r="I288" s="39"/>
      <c r="J288" s="39">
        <v>7.45</v>
      </c>
      <c r="K288" s="37" t="s">
        <v>42</v>
      </c>
      <c r="L288" s="39">
        <v>8290.36</v>
      </c>
      <c r="M288" s="39"/>
      <c r="N288" s="40"/>
      <c r="O288" s="39">
        <v>8290.36</v>
      </c>
      <c r="BP288" s="33"/>
      <c r="BQ288" s="41" t="s">
        <v>2778</v>
      </c>
      <c r="BR288" s="34"/>
    </row>
    <row r="289" spans="1:72" s="3" customFormat="1" ht="61.2" x14ac:dyDescent="0.3">
      <c r="A289" s="35" t="s">
        <v>577</v>
      </c>
      <c r="B289" s="36" t="s">
        <v>2777</v>
      </c>
      <c r="C289" s="223" t="s">
        <v>2779</v>
      </c>
      <c r="D289" s="223"/>
      <c r="E289" s="223"/>
      <c r="F289" s="35" t="s">
        <v>184</v>
      </c>
      <c r="G289" s="55">
        <v>130</v>
      </c>
      <c r="H289" s="39">
        <v>4.37</v>
      </c>
      <c r="I289" s="39"/>
      <c r="J289" s="39">
        <v>4.37</v>
      </c>
      <c r="K289" s="37" t="s">
        <v>42</v>
      </c>
      <c r="L289" s="39">
        <v>4862.9399999999996</v>
      </c>
      <c r="M289" s="39"/>
      <c r="N289" s="40"/>
      <c r="O289" s="39">
        <v>4862.9399999999996</v>
      </c>
      <c r="BP289" s="33"/>
      <c r="BQ289" s="41" t="s">
        <v>2779</v>
      </c>
      <c r="BR289" s="34"/>
    </row>
    <row r="290" spans="1:72" s="3" customFormat="1" ht="61.2" x14ac:dyDescent="0.3">
      <c r="A290" s="35" t="s">
        <v>1812</v>
      </c>
      <c r="B290" s="36" t="s">
        <v>1778</v>
      </c>
      <c r="C290" s="223" t="s">
        <v>1884</v>
      </c>
      <c r="D290" s="223"/>
      <c r="E290" s="223"/>
      <c r="F290" s="35" t="s">
        <v>184</v>
      </c>
      <c r="G290" s="55">
        <v>130</v>
      </c>
      <c r="H290" s="39">
        <v>1.17</v>
      </c>
      <c r="I290" s="39"/>
      <c r="J290" s="39">
        <v>1.17</v>
      </c>
      <c r="K290" s="37" t="s">
        <v>42</v>
      </c>
      <c r="L290" s="39">
        <v>1301.98</v>
      </c>
      <c r="M290" s="39"/>
      <c r="N290" s="40"/>
      <c r="O290" s="39">
        <v>1301.98</v>
      </c>
      <c r="BP290" s="33"/>
      <c r="BQ290" s="41" t="s">
        <v>1884</v>
      </c>
      <c r="BR290" s="34"/>
    </row>
    <row r="291" spans="1:72" s="3" customFormat="1" ht="20.399999999999999" x14ac:dyDescent="0.3">
      <c r="A291" s="220" t="s">
        <v>938</v>
      </c>
      <c r="B291" s="221"/>
      <c r="C291" s="221"/>
      <c r="D291" s="221"/>
      <c r="E291" s="221"/>
      <c r="F291" s="221"/>
      <c r="G291" s="221"/>
      <c r="H291" s="221"/>
      <c r="I291" s="221"/>
      <c r="J291" s="221"/>
      <c r="K291" s="222"/>
      <c r="L291" s="39">
        <v>12051861.18</v>
      </c>
      <c r="M291" s="39">
        <v>489798.93</v>
      </c>
      <c r="N291" s="39" t="s">
        <v>3770</v>
      </c>
      <c r="O291" s="39">
        <v>11150385.75</v>
      </c>
      <c r="BS291" s="41" t="s">
        <v>938</v>
      </c>
    </row>
    <row r="292" spans="1:72" s="3" customFormat="1" ht="14.4" x14ac:dyDescent="0.3">
      <c r="A292" s="220" t="s">
        <v>940</v>
      </c>
      <c r="B292" s="221"/>
      <c r="C292" s="221"/>
      <c r="D292" s="221"/>
      <c r="E292" s="221"/>
      <c r="F292" s="221"/>
      <c r="G292" s="221"/>
      <c r="H292" s="221"/>
      <c r="I292" s="221"/>
      <c r="J292" s="221"/>
      <c r="K292" s="222"/>
      <c r="L292" s="39">
        <v>489940.73</v>
      </c>
      <c r="M292" s="39"/>
      <c r="N292" s="39"/>
      <c r="O292" s="39"/>
      <c r="BS292" s="41" t="s">
        <v>940</v>
      </c>
    </row>
    <row r="293" spans="1:72" s="3" customFormat="1" ht="14.4" x14ac:dyDescent="0.3">
      <c r="A293" s="217" t="s">
        <v>941</v>
      </c>
      <c r="B293" s="218"/>
      <c r="C293" s="218"/>
      <c r="D293" s="218"/>
      <c r="E293" s="218"/>
      <c r="F293" s="218"/>
      <c r="G293" s="218"/>
      <c r="H293" s="218"/>
      <c r="I293" s="218"/>
      <c r="J293" s="218"/>
      <c r="K293" s="219"/>
      <c r="L293" s="61"/>
      <c r="M293" s="61"/>
      <c r="N293" s="61"/>
      <c r="O293" s="61"/>
      <c r="BS293" s="41"/>
      <c r="BT293" s="2" t="s">
        <v>941</v>
      </c>
    </row>
    <row r="294" spans="1:72" s="3" customFormat="1" ht="14.4" x14ac:dyDescent="0.3">
      <c r="A294" s="217" t="s">
        <v>3771</v>
      </c>
      <c r="B294" s="218"/>
      <c r="C294" s="218"/>
      <c r="D294" s="218"/>
      <c r="E294" s="218"/>
      <c r="F294" s="218"/>
      <c r="G294" s="218"/>
      <c r="H294" s="218"/>
      <c r="I294" s="218"/>
      <c r="J294" s="218"/>
      <c r="K294" s="219"/>
      <c r="L294" s="61">
        <v>54720.53</v>
      </c>
      <c r="M294" s="61"/>
      <c r="N294" s="61"/>
      <c r="O294" s="61"/>
      <c r="BS294" s="41"/>
      <c r="BT294" s="2" t="s">
        <v>3771</v>
      </c>
    </row>
    <row r="295" spans="1:72" s="3" customFormat="1" ht="14.4" x14ac:dyDescent="0.3">
      <c r="A295" s="217" t="s">
        <v>3772</v>
      </c>
      <c r="B295" s="218"/>
      <c r="C295" s="218"/>
      <c r="D295" s="218"/>
      <c r="E295" s="218"/>
      <c r="F295" s="218"/>
      <c r="G295" s="218"/>
      <c r="H295" s="218"/>
      <c r="I295" s="218"/>
      <c r="J295" s="218"/>
      <c r="K295" s="219"/>
      <c r="L295" s="61">
        <v>57313.26</v>
      </c>
      <c r="M295" s="61"/>
      <c r="N295" s="61"/>
      <c r="O295" s="61"/>
      <c r="BS295" s="41"/>
      <c r="BT295" s="2" t="s">
        <v>3772</v>
      </c>
    </row>
    <row r="296" spans="1:72" s="3" customFormat="1" ht="14.4" x14ac:dyDescent="0.3">
      <c r="A296" s="217" t="s">
        <v>3773</v>
      </c>
      <c r="B296" s="218"/>
      <c r="C296" s="218"/>
      <c r="D296" s="218"/>
      <c r="E296" s="218"/>
      <c r="F296" s="218"/>
      <c r="G296" s="218"/>
      <c r="H296" s="218"/>
      <c r="I296" s="218"/>
      <c r="J296" s="218"/>
      <c r="K296" s="219"/>
      <c r="L296" s="61">
        <v>377906.94</v>
      </c>
      <c r="M296" s="61"/>
      <c r="N296" s="61"/>
      <c r="O296" s="61"/>
      <c r="BS296" s="41"/>
      <c r="BT296" s="2" t="s">
        <v>3773</v>
      </c>
    </row>
    <row r="297" spans="1:72" s="3" customFormat="1" ht="14.4" x14ac:dyDescent="0.3">
      <c r="A297" s="220" t="s">
        <v>945</v>
      </c>
      <c r="B297" s="221"/>
      <c r="C297" s="221"/>
      <c r="D297" s="221"/>
      <c r="E297" s="221"/>
      <c r="F297" s="221"/>
      <c r="G297" s="221"/>
      <c r="H297" s="221"/>
      <c r="I297" s="221"/>
      <c r="J297" s="221"/>
      <c r="K297" s="222"/>
      <c r="L297" s="39">
        <v>255261.61</v>
      </c>
      <c r="M297" s="39"/>
      <c r="N297" s="39"/>
      <c r="O297" s="39"/>
      <c r="BS297" s="41" t="s">
        <v>945</v>
      </c>
    </row>
    <row r="298" spans="1:72" s="3" customFormat="1" ht="14.4" x14ac:dyDescent="0.3">
      <c r="A298" s="217" t="s">
        <v>941</v>
      </c>
      <c r="B298" s="218"/>
      <c r="C298" s="218"/>
      <c r="D298" s="218"/>
      <c r="E298" s="218"/>
      <c r="F298" s="218"/>
      <c r="G298" s="218"/>
      <c r="H298" s="218"/>
      <c r="I298" s="218"/>
      <c r="J298" s="218"/>
      <c r="K298" s="219"/>
      <c r="L298" s="61"/>
      <c r="M298" s="61"/>
      <c r="N298" s="61"/>
      <c r="O298" s="61"/>
      <c r="BS298" s="41"/>
      <c r="BT298" s="2" t="s">
        <v>941</v>
      </c>
    </row>
    <row r="299" spans="1:72" s="3" customFormat="1" ht="14.4" x14ac:dyDescent="0.3">
      <c r="A299" s="217" t="s">
        <v>3774</v>
      </c>
      <c r="B299" s="218"/>
      <c r="C299" s="218"/>
      <c r="D299" s="218"/>
      <c r="E299" s="218"/>
      <c r="F299" s="218"/>
      <c r="G299" s="218"/>
      <c r="H299" s="218"/>
      <c r="I299" s="218"/>
      <c r="J299" s="218"/>
      <c r="K299" s="219"/>
      <c r="L299" s="61">
        <v>24593.5</v>
      </c>
      <c r="M299" s="61"/>
      <c r="N299" s="61"/>
      <c r="O299" s="61"/>
      <c r="BS299" s="41"/>
      <c r="BT299" s="2" t="s">
        <v>3774</v>
      </c>
    </row>
    <row r="300" spans="1:72" s="3" customFormat="1" ht="14.4" x14ac:dyDescent="0.3">
      <c r="A300" s="217" t="s">
        <v>3775</v>
      </c>
      <c r="B300" s="218"/>
      <c r="C300" s="218"/>
      <c r="D300" s="218"/>
      <c r="E300" s="218"/>
      <c r="F300" s="218"/>
      <c r="G300" s="218"/>
      <c r="H300" s="218"/>
      <c r="I300" s="218"/>
      <c r="J300" s="218"/>
      <c r="K300" s="219"/>
      <c r="L300" s="61">
        <v>198693.34</v>
      </c>
      <c r="M300" s="61"/>
      <c r="N300" s="61"/>
      <c r="O300" s="61"/>
      <c r="BS300" s="41"/>
      <c r="BT300" s="2" t="s">
        <v>3775</v>
      </c>
    </row>
    <row r="301" spans="1:72" s="3" customFormat="1" ht="14.4" x14ac:dyDescent="0.3">
      <c r="A301" s="217" t="s">
        <v>3776</v>
      </c>
      <c r="B301" s="218"/>
      <c r="C301" s="218"/>
      <c r="D301" s="218"/>
      <c r="E301" s="218"/>
      <c r="F301" s="218"/>
      <c r="G301" s="218"/>
      <c r="H301" s="218"/>
      <c r="I301" s="218"/>
      <c r="J301" s="218"/>
      <c r="K301" s="219"/>
      <c r="L301" s="61">
        <v>31974.77</v>
      </c>
      <c r="M301" s="61"/>
      <c r="N301" s="61"/>
      <c r="O301" s="61"/>
      <c r="BS301" s="41"/>
      <c r="BT301" s="2" t="s">
        <v>3776</v>
      </c>
    </row>
    <row r="302" spans="1:72" s="3" customFormat="1" ht="14.4" x14ac:dyDescent="0.3">
      <c r="A302" s="220" t="s">
        <v>951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2"/>
      <c r="L302" s="39"/>
      <c r="M302" s="39"/>
      <c r="N302" s="39"/>
      <c r="O302" s="39"/>
      <c r="BS302" s="41" t="s">
        <v>951</v>
      </c>
    </row>
    <row r="303" spans="1:72" s="3" customFormat="1" ht="14.4" x14ac:dyDescent="0.3">
      <c r="A303" s="217" t="s">
        <v>952</v>
      </c>
      <c r="B303" s="218"/>
      <c r="C303" s="218"/>
      <c r="D303" s="218"/>
      <c r="E303" s="218"/>
      <c r="F303" s="218"/>
      <c r="G303" s="218"/>
      <c r="H303" s="218"/>
      <c r="I303" s="218"/>
      <c r="J303" s="218"/>
      <c r="K303" s="219"/>
      <c r="L303" s="61"/>
      <c r="M303" s="61"/>
      <c r="N303" s="61"/>
      <c r="O303" s="61"/>
      <c r="BS303" s="41"/>
      <c r="BT303" s="2" t="s">
        <v>952</v>
      </c>
    </row>
    <row r="304" spans="1:72" s="3" customFormat="1" ht="14.4" x14ac:dyDescent="0.3">
      <c r="A304" s="217" t="s">
        <v>2007</v>
      </c>
      <c r="B304" s="218"/>
      <c r="C304" s="218"/>
      <c r="D304" s="218"/>
      <c r="E304" s="218"/>
      <c r="F304" s="218"/>
      <c r="G304" s="218"/>
      <c r="H304" s="218"/>
      <c r="I304" s="218"/>
      <c r="J304" s="218"/>
      <c r="K304" s="219"/>
      <c r="L304" s="61"/>
      <c r="M304" s="61"/>
      <c r="N304" s="61"/>
      <c r="O304" s="61"/>
      <c r="BS304" s="41"/>
      <c r="BT304" s="2" t="s">
        <v>2007</v>
      </c>
    </row>
    <row r="305" spans="1:72" s="3" customFormat="1" ht="14.4" x14ac:dyDescent="0.3">
      <c r="A305" s="217" t="s">
        <v>3777</v>
      </c>
      <c r="B305" s="218"/>
      <c r="C305" s="218"/>
      <c r="D305" s="218"/>
      <c r="E305" s="218"/>
      <c r="F305" s="218"/>
      <c r="G305" s="218"/>
      <c r="H305" s="218"/>
      <c r="I305" s="218"/>
      <c r="J305" s="218"/>
      <c r="K305" s="219"/>
      <c r="L305" s="61">
        <v>11047851.689999999</v>
      </c>
      <c r="M305" s="61"/>
      <c r="N305" s="61"/>
      <c r="O305" s="61">
        <v>11047851.689999999</v>
      </c>
      <c r="BS305" s="41"/>
      <c r="BT305" s="2" t="s">
        <v>3777</v>
      </c>
    </row>
    <row r="306" spans="1:72" s="3" customFormat="1" ht="14.4" x14ac:dyDescent="0.3">
      <c r="A306" s="217" t="s">
        <v>2012</v>
      </c>
      <c r="B306" s="218"/>
      <c r="C306" s="218"/>
      <c r="D306" s="218"/>
      <c r="E306" s="218"/>
      <c r="F306" s="218"/>
      <c r="G306" s="218"/>
      <c r="H306" s="218"/>
      <c r="I306" s="218"/>
      <c r="J306" s="218"/>
      <c r="K306" s="219"/>
      <c r="L306" s="61"/>
      <c r="M306" s="61"/>
      <c r="N306" s="61"/>
      <c r="O306" s="61"/>
      <c r="BS306" s="41"/>
      <c r="BT306" s="2" t="s">
        <v>2012</v>
      </c>
    </row>
    <row r="307" spans="1:72" s="3" customFormat="1" ht="14.4" x14ac:dyDescent="0.3">
      <c r="A307" s="217" t="s">
        <v>3778</v>
      </c>
      <c r="B307" s="218"/>
      <c r="C307" s="218"/>
      <c r="D307" s="218"/>
      <c r="E307" s="218"/>
      <c r="F307" s="218"/>
      <c r="G307" s="218"/>
      <c r="H307" s="218"/>
      <c r="I307" s="218"/>
      <c r="J307" s="218"/>
      <c r="K307" s="219"/>
      <c r="L307" s="61">
        <v>115665.12</v>
      </c>
      <c r="M307" s="61">
        <v>61483.74</v>
      </c>
      <c r="N307" s="61"/>
      <c r="O307" s="61">
        <v>54181.38</v>
      </c>
      <c r="BS307" s="41"/>
      <c r="BT307" s="2" t="s">
        <v>3778</v>
      </c>
    </row>
    <row r="308" spans="1:72" s="3" customFormat="1" ht="14.4" x14ac:dyDescent="0.3">
      <c r="A308" s="217" t="s">
        <v>3779</v>
      </c>
      <c r="B308" s="218"/>
      <c r="C308" s="218"/>
      <c r="D308" s="218"/>
      <c r="E308" s="218"/>
      <c r="F308" s="218"/>
      <c r="G308" s="218"/>
      <c r="H308" s="218"/>
      <c r="I308" s="218"/>
      <c r="J308" s="218"/>
      <c r="K308" s="219"/>
      <c r="L308" s="61">
        <v>54720.53</v>
      </c>
      <c r="M308" s="61"/>
      <c r="N308" s="61"/>
      <c r="O308" s="61"/>
      <c r="BS308" s="41"/>
      <c r="BT308" s="2" t="s">
        <v>3779</v>
      </c>
    </row>
    <row r="309" spans="1:72" s="3" customFormat="1" ht="14.4" x14ac:dyDescent="0.3">
      <c r="A309" s="217" t="s">
        <v>3780</v>
      </c>
      <c r="B309" s="218"/>
      <c r="C309" s="218"/>
      <c r="D309" s="218"/>
      <c r="E309" s="218"/>
      <c r="F309" s="218"/>
      <c r="G309" s="218"/>
      <c r="H309" s="218"/>
      <c r="I309" s="218"/>
      <c r="J309" s="218"/>
      <c r="K309" s="219"/>
      <c r="L309" s="61">
        <v>24593.5</v>
      </c>
      <c r="M309" s="61"/>
      <c r="N309" s="61"/>
      <c r="O309" s="61"/>
      <c r="BS309" s="41"/>
      <c r="BT309" s="2" t="s">
        <v>3780</v>
      </c>
    </row>
    <row r="310" spans="1:72" s="3" customFormat="1" ht="14.4" x14ac:dyDescent="0.3">
      <c r="A310" s="217" t="s">
        <v>957</v>
      </c>
      <c r="B310" s="218"/>
      <c r="C310" s="218"/>
      <c r="D310" s="218"/>
      <c r="E310" s="218"/>
      <c r="F310" s="218"/>
      <c r="G310" s="218"/>
      <c r="H310" s="218"/>
      <c r="I310" s="218"/>
      <c r="J310" s="218"/>
      <c r="K310" s="219"/>
      <c r="L310" s="61">
        <v>194979.15</v>
      </c>
      <c r="M310" s="61"/>
      <c r="N310" s="61"/>
      <c r="O310" s="61"/>
      <c r="BS310" s="41"/>
      <c r="BT310" s="2" t="s">
        <v>957</v>
      </c>
    </row>
    <row r="311" spans="1:72" s="3" customFormat="1" ht="14.4" x14ac:dyDescent="0.3">
      <c r="A311" s="217" t="s">
        <v>958</v>
      </c>
      <c r="B311" s="218"/>
      <c r="C311" s="218"/>
      <c r="D311" s="218"/>
      <c r="E311" s="218"/>
      <c r="F311" s="218"/>
      <c r="G311" s="218"/>
      <c r="H311" s="218"/>
      <c r="I311" s="218"/>
      <c r="J311" s="218"/>
      <c r="K311" s="219"/>
      <c r="L311" s="61">
        <v>11242830.84</v>
      </c>
      <c r="M311" s="61"/>
      <c r="N311" s="61"/>
      <c r="O311" s="61"/>
      <c r="BS311" s="41"/>
      <c r="BT311" s="2" t="s">
        <v>958</v>
      </c>
    </row>
    <row r="312" spans="1:72" s="3" customFormat="1" ht="14.4" x14ac:dyDescent="0.3">
      <c r="A312" s="217" t="s">
        <v>959</v>
      </c>
      <c r="B312" s="218"/>
      <c r="C312" s="218"/>
      <c r="D312" s="218"/>
      <c r="E312" s="218"/>
      <c r="F312" s="218"/>
      <c r="G312" s="218"/>
      <c r="H312" s="218"/>
      <c r="I312" s="218"/>
      <c r="J312" s="218"/>
      <c r="K312" s="219"/>
      <c r="L312" s="61"/>
      <c r="M312" s="61"/>
      <c r="N312" s="61"/>
      <c r="O312" s="61"/>
      <c r="BS312" s="41"/>
      <c r="BT312" s="2" t="s">
        <v>959</v>
      </c>
    </row>
    <row r="313" spans="1:72" s="3" customFormat="1" ht="14.4" x14ac:dyDescent="0.3">
      <c r="A313" s="217" t="s">
        <v>960</v>
      </c>
      <c r="B313" s="218"/>
      <c r="C313" s="218"/>
      <c r="D313" s="218"/>
      <c r="E313" s="218"/>
      <c r="F313" s="218"/>
      <c r="G313" s="218"/>
      <c r="H313" s="218"/>
      <c r="I313" s="218"/>
      <c r="J313" s="218"/>
      <c r="K313" s="219"/>
      <c r="L313" s="61"/>
      <c r="M313" s="61"/>
      <c r="N313" s="61"/>
      <c r="O313" s="61"/>
      <c r="BS313" s="41"/>
      <c r="BT313" s="2" t="s">
        <v>960</v>
      </c>
    </row>
    <row r="314" spans="1:72" s="3" customFormat="1" ht="20.399999999999999" x14ac:dyDescent="0.3">
      <c r="A314" s="217" t="s">
        <v>3781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9"/>
      <c r="L314" s="61">
        <v>515564.76</v>
      </c>
      <c r="M314" s="61">
        <v>367985.44</v>
      </c>
      <c r="N314" s="61" t="s">
        <v>3770</v>
      </c>
      <c r="O314" s="61">
        <v>46056.89</v>
      </c>
      <c r="BS314" s="41"/>
      <c r="BT314" s="2" t="s">
        <v>3781</v>
      </c>
    </row>
    <row r="315" spans="1:72" s="3" customFormat="1" ht="14.4" x14ac:dyDescent="0.3">
      <c r="A315" s="217" t="s">
        <v>3782</v>
      </c>
      <c r="B315" s="218"/>
      <c r="C315" s="218"/>
      <c r="D315" s="218"/>
      <c r="E315" s="218"/>
      <c r="F315" s="218"/>
      <c r="G315" s="218"/>
      <c r="H315" s="218"/>
      <c r="I315" s="218"/>
      <c r="J315" s="218"/>
      <c r="K315" s="219"/>
      <c r="L315" s="61">
        <v>377906.94</v>
      </c>
      <c r="M315" s="61"/>
      <c r="N315" s="61"/>
      <c r="O315" s="61"/>
      <c r="BS315" s="41"/>
      <c r="BT315" s="2" t="s">
        <v>3782</v>
      </c>
    </row>
    <row r="316" spans="1:72" s="3" customFormat="1" ht="14.4" x14ac:dyDescent="0.3">
      <c r="A316" s="217" t="s">
        <v>3783</v>
      </c>
      <c r="B316" s="218"/>
      <c r="C316" s="218"/>
      <c r="D316" s="218"/>
      <c r="E316" s="218"/>
      <c r="F316" s="218"/>
      <c r="G316" s="218"/>
      <c r="H316" s="218"/>
      <c r="I316" s="218"/>
      <c r="J316" s="218"/>
      <c r="K316" s="219"/>
      <c r="L316" s="61">
        <v>198693.34</v>
      </c>
      <c r="M316" s="61"/>
      <c r="N316" s="61"/>
      <c r="O316" s="61"/>
      <c r="BS316" s="41"/>
      <c r="BT316" s="2" t="s">
        <v>3783</v>
      </c>
    </row>
    <row r="317" spans="1:72" s="3" customFormat="1" ht="14.4" x14ac:dyDescent="0.3">
      <c r="A317" s="217" t="s">
        <v>957</v>
      </c>
      <c r="B317" s="218"/>
      <c r="C317" s="218"/>
      <c r="D317" s="218"/>
      <c r="E317" s="218"/>
      <c r="F317" s="218"/>
      <c r="G317" s="218"/>
      <c r="H317" s="218"/>
      <c r="I317" s="218"/>
      <c r="J317" s="218"/>
      <c r="K317" s="219"/>
      <c r="L317" s="61">
        <v>1092165.04</v>
      </c>
      <c r="M317" s="61"/>
      <c r="N317" s="61"/>
      <c r="O317" s="61"/>
      <c r="BS317" s="41"/>
      <c r="BT317" s="2" t="s">
        <v>957</v>
      </c>
    </row>
    <row r="318" spans="1:72" s="3" customFormat="1" ht="14.4" x14ac:dyDescent="0.3">
      <c r="A318" s="217" t="s">
        <v>979</v>
      </c>
      <c r="B318" s="218"/>
      <c r="C318" s="218"/>
      <c r="D318" s="218"/>
      <c r="E318" s="218"/>
      <c r="F318" s="218"/>
      <c r="G318" s="218"/>
      <c r="H318" s="218"/>
      <c r="I318" s="218"/>
      <c r="J318" s="218"/>
      <c r="K318" s="219"/>
      <c r="L318" s="61"/>
      <c r="M318" s="61"/>
      <c r="N318" s="61"/>
      <c r="O318" s="61"/>
      <c r="BS318" s="41"/>
      <c r="BT318" s="2" t="s">
        <v>979</v>
      </c>
    </row>
    <row r="319" spans="1:72" s="3" customFormat="1" ht="14.4" x14ac:dyDescent="0.3">
      <c r="A319" s="217" t="s">
        <v>3784</v>
      </c>
      <c r="B319" s="218"/>
      <c r="C319" s="218"/>
      <c r="D319" s="218"/>
      <c r="E319" s="218"/>
      <c r="F319" s="218"/>
      <c r="G319" s="218"/>
      <c r="H319" s="218"/>
      <c r="I319" s="218"/>
      <c r="J319" s="218"/>
      <c r="K319" s="219"/>
      <c r="L319" s="61">
        <v>62625.54</v>
      </c>
      <c r="M319" s="61">
        <v>60329.75</v>
      </c>
      <c r="N319" s="61"/>
      <c r="O319" s="61">
        <v>2295.79</v>
      </c>
      <c r="BS319" s="41"/>
      <c r="BT319" s="2" t="s">
        <v>3784</v>
      </c>
    </row>
    <row r="320" spans="1:72" s="3" customFormat="1" ht="14.4" x14ac:dyDescent="0.3">
      <c r="A320" s="217" t="s">
        <v>2798</v>
      </c>
      <c r="B320" s="218"/>
      <c r="C320" s="218"/>
      <c r="D320" s="218"/>
      <c r="E320" s="218"/>
      <c r="F320" s="218"/>
      <c r="G320" s="218"/>
      <c r="H320" s="218"/>
      <c r="I320" s="218"/>
      <c r="J320" s="218"/>
      <c r="K320" s="219"/>
      <c r="L320" s="61">
        <v>57313.26</v>
      </c>
      <c r="M320" s="61"/>
      <c r="N320" s="61"/>
      <c r="O320" s="61"/>
      <c r="BS320" s="41"/>
      <c r="BT320" s="2" t="s">
        <v>2798</v>
      </c>
    </row>
    <row r="321" spans="1:72" s="3" customFormat="1" ht="14.4" x14ac:dyDescent="0.3">
      <c r="A321" s="217" t="s">
        <v>2799</v>
      </c>
      <c r="B321" s="218"/>
      <c r="C321" s="218"/>
      <c r="D321" s="218"/>
      <c r="E321" s="218"/>
      <c r="F321" s="218"/>
      <c r="G321" s="218"/>
      <c r="H321" s="218"/>
      <c r="I321" s="218"/>
      <c r="J321" s="218"/>
      <c r="K321" s="219"/>
      <c r="L321" s="61">
        <v>31974.77</v>
      </c>
      <c r="M321" s="61"/>
      <c r="N321" s="61"/>
      <c r="O321" s="61"/>
      <c r="BS321" s="41"/>
      <c r="BT321" s="2" t="s">
        <v>2799</v>
      </c>
    </row>
    <row r="322" spans="1:72" s="3" customFormat="1" ht="14.4" x14ac:dyDescent="0.3">
      <c r="A322" s="217" t="s">
        <v>957</v>
      </c>
      <c r="B322" s="218"/>
      <c r="C322" s="218"/>
      <c r="D322" s="218"/>
      <c r="E322" s="218"/>
      <c r="F322" s="218"/>
      <c r="G322" s="218"/>
      <c r="H322" s="218"/>
      <c r="I322" s="218"/>
      <c r="J322" s="218"/>
      <c r="K322" s="219"/>
      <c r="L322" s="61">
        <v>151913.57</v>
      </c>
      <c r="M322" s="61"/>
      <c r="N322" s="61"/>
      <c r="O322" s="61"/>
      <c r="BS322" s="41"/>
      <c r="BT322" s="2" t="s">
        <v>957</v>
      </c>
    </row>
    <row r="323" spans="1:72" s="3" customFormat="1" ht="14.4" x14ac:dyDescent="0.3">
      <c r="A323" s="217" t="s">
        <v>958</v>
      </c>
      <c r="B323" s="218"/>
      <c r="C323" s="218"/>
      <c r="D323" s="218"/>
      <c r="E323" s="218"/>
      <c r="F323" s="218"/>
      <c r="G323" s="218"/>
      <c r="H323" s="218"/>
      <c r="I323" s="218"/>
      <c r="J323" s="218"/>
      <c r="K323" s="219"/>
      <c r="L323" s="61">
        <v>1244078.6100000001</v>
      </c>
      <c r="M323" s="61"/>
      <c r="N323" s="61"/>
      <c r="O323" s="61"/>
      <c r="BS323" s="41"/>
      <c r="BT323" s="2" t="s">
        <v>958</v>
      </c>
    </row>
    <row r="324" spans="1:72" s="3" customFormat="1" ht="14.4" x14ac:dyDescent="0.3">
      <c r="A324" s="217" t="s">
        <v>983</v>
      </c>
      <c r="B324" s="218"/>
      <c r="C324" s="218"/>
      <c r="D324" s="218"/>
      <c r="E324" s="218"/>
      <c r="F324" s="218"/>
      <c r="G324" s="218"/>
      <c r="H324" s="218"/>
      <c r="I324" s="218"/>
      <c r="J324" s="218"/>
      <c r="K324" s="219"/>
      <c r="L324" s="61"/>
      <c r="M324" s="61"/>
      <c r="N324" s="61"/>
      <c r="O324" s="61"/>
      <c r="BS324" s="41"/>
      <c r="BT324" s="2" t="s">
        <v>983</v>
      </c>
    </row>
    <row r="325" spans="1:72" s="3" customFormat="1" ht="14.4" x14ac:dyDescent="0.3">
      <c r="A325" s="217" t="s">
        <v>986</v>
      </c>
      <c r="B325" s="218"/>
      <c r="C325" s="218"/>
      <c r="D325" s="218"/>
      <c r="E325" s="218"/>
      <c r="F325" s="218"/>
      <c r="G325" s="218"/>
      <c r="H325" s="218"/>
      <c r="I325" s="218"/>
      <c r="J325" s="218"/>
      <c r="K325" s="219"/>
      <c r="L325" s="61"/>
      <c r="M325" s="61"/>
      <c r="N325" s="61"/>
      <c r="O325" s="61"/>
      <c r="BS325" s="41"/>
      <c r="BT325" s="2" t="s">
        <v>986</v>
      </c>
    </row>
    <row r="326" spans="1:72" s="3" customFormat="1" ht="14.4" x14ac:dyDescent="0.3">
      <c r="A326" s="217" t="s">
        <v>3785</v>
      </c>
      <c r="B326" s="218"/>
      <c r="C326" s="218"/>
      <c r="D326" s="218"/>
      <c r="E326" s="218"/>
      <c r="F326" s="218"/>
      <c r="G326" s="218"/>
      <c r="H326" s="218"/>
      <c r="I326" s="218"/>
      <c r="J326" s="218"/>
      <c r="K326" s="219"/>
      <c r="L326" s="61">
        <v>310154.07</v>
      </c>
      <c r="M326" s="61"/>
      <c r="N326" s="61"/>
      <c r="O326" s="61"/>
      <c r="BS326" s="41"/>
      <c r="BT326" s="2" t="s">
        <v>3785</v>
      </c>
    </row>
    <row r="327" spans="1:72" s="3" customFormat="1" ht="14.4" x14ac:dyDescent="0.3">
      <c r="A327" s="217" t="s">
        <v>958</v>
      </c>
      <c r="B327" s="218"/>
      <c r="C327" s="218"/>
      <c r="D327" s="218"/>
      <c r="E327" s="218"/>
      <c r="F327" s="218"/>
      <c r="G327" s="218"/>
      <c r="H327" s="218"/>
      <c r="I327" s="218"/>
      <c r="J327" s="218"/>
      <c r="K327" s="219"/>
      <c r="L327" s="61">
        <v>310154.07</v>
      </c>
      <c r="M327" s="61"/>
      <c r="N327" s="61"/>
      <c r="O327" s="61"/>
      <c r="BS327" s="41"/>
      <c r="BT327" s="2" t="s">
        <v>958</v>
      </c>
    </row>
    <row r="328" spans="1:72" s="3" customFormat="1" ht="14.4" x14ac:dyDescent="0.3">
      <c r="A328" s="217" t="s">
        <v>988</v>
      </c>
      <c r="B328" s="218"/>
      <c r="C328" s="218"/>
      <c r="D328" s="218"/>
      <c r="E328" s="218"/>
      <c r="F328" s="218"/>
      <c r="G328" s="218"/>
      <c r="H328" s="218"/>
      <c r="I328" s="218"/>
      <c r="J328" s="218"/>
      <c r="K328" s="219"/>
      <c r="L328" s="61">
        <v>12797063.52</v>
      </c>
      <c r="M328" s="61"/>
      <c r="N328" s="61"/>
      <c r="O328" s="61"/>
      <c r="BS328" s="41"/>
      <c r="BT328" s="2" t="s">
        <v>988</v>
      </c>
    </row>
    <row r="329" spans="1:72" s="3" customFormat="1" ht="14.4" x14ac:dyDescent="0.3">
      <c r="A329" s="217" t="s">
        <v>989</v>
      </c>
      <c r="B329" s="218"/>
      <c r="C329" s="218"/>
      <c r="D329" s="218"/>
      <c r="E329" s="218"/>
      <c r="F329" s="218"/>
      <c r="G329" s="218"/>
      <c r="H329" s="218"/>
      <c r="I329" s="218"/>
      <c r="J329" s="218"/>
      <c r="K329" s="219"/>
      <c r="L329" s="61"/>
      <c r="M329" s="61"/>
      <c r="N329" s="61"/>
      <c r="O329" s="61"/>
      <c r="BS329" s="41"/>
      <c r="BT329" s="2" t="s">
        <v>989</v>
      </c>
    </row>
    <row r="330" spans="1:72" s="3" customFormat="1" ht="14.4" x14ac:dyDescent="0.3">
      <c r="A330" s="217" t="s">
        <v>1254</v>
      </c>
      <c r="B330" s="218"/>
      <c r="C330" s="218"/>
      <c r="D330" s="218"/>
      <c r="E330" s="218"/>
      <c r="F330" s="218"/>
      <c r="G330" s="218"/>
      <c r="H330" s="218"/>
      <c r="I330" s="218"/>
      <c r="J330" s="218"/>
      <c r="K330" s="219"/>
      <c r="L330" s="61">
        <v>489798.93</v>
      </c>
      <c r="M330" s="61"/>
      <c r="N330" s="61"/>
      <c r="O330" s="61"/>
      <c r="BS330" s="41"/>
      <c r="BT330" s="2" t="s">
        <v>1254</v>
      </c>
    </row>
    <row r="331" spans="1:72" s="3" customFormat="1" ht="14.4" x14ac:dyDescent="0.3">
      <c r="A331" s="217" t="s">
        <v>990</v>
      </c>
      <c r="B331" s="218"/>
      <c r="C331" s="218"/>
      <c r="D331" s="218"/>
      <c r="E331" s="218"/>
      <c r="F331" s="218"/>
      <c r="G331" s="218"/>
      <c r="H331" s="218"/>
      <c r="I331" s="218"/>
      <c r="J331" s="218"/>
      <c r="K331" s="219"/>
      <c r="L331" s="61">
        <v>11150385.75</v>
      </c>
      <c r="M331" s="61"/>
      <c r="N331" s="61"/>
      <c r="O331" s="61"/>
      <c r="BS331" s="41"/>
      <c r="BT331" s="2" t="s">
        <v>990</v>
      </c>
    </row>
    <row r="332" spans="1:72" s="3" customFormat="1" ht="14.4" x14ac:dyDescent="0.3">
      <c r="A332" s="217" t="s">
        <v>991</v>
      </c>
      <c r="B332" s="218"/>
      <c r="C332" s="218"/>
      <c r="D332" s="218"/>
      <c r="E332" s="218"/>
      <c r="F332" s="218"/>
      <c r="G332" s="218"/>
      <c r="H332" s="218"/>
      <c r="I332" s="218"/>
      <c r="J332" s="218"/>
      <c r="K332" s="219"/>
      <c r="L332" s="61">
        <v>101522.43</v>
      </c>
      <c r="M332" s="61"/>
      <c r="N332" s="61"/>
      <c r="O332" s="61"/>
      <c r="BS332" s="41"/>
      <c r="BT332" s="2" t="s">
        <v>991</v>
      </c>
    </row>
    <row r="333" spans="1:72" s="3" customFormat="1" ht="14.4" x14ac:dyDescent="0.3">
      <c r="A333" s="217" t="s">
        <v>1255</v>
      </c>
      <c r="B333" s="218"/>
      <c r="C333" s="218"/>
      <c r="D333" s="218"/>
      <c r="E333" s="218"/>
      <c r="F333" s="218"/>
      <c r="G333" s="218"/>
      <c r="H333" s="218"/>
      <c r="I333" s="218"/>
      <c r="J333" s="218"/>
      <c r="K333" s="219"/>
      <c r="L333" s="61">
        <v>21609.34</v>
      </c>
      <c r="M333" s="61"/>
      <c r="N333" s="61"/>
      <c r="O333" s="61"/>
      <c r="BS333" s="41"/>
      <c r="BT333" s="2" t="s">
        <v>1255</v>
      </c>
    </row>
    <row r="334" spans="1:72" s="3" customFormat="1" ht="14.4" x14ac:dyDescent="0.3">
      <c r="A334" s="217" t="s">
        <v>993</v>
      </c>
      <c r="B334" s="218"/>
      <c r="C334" s="218"/>
      <c r="D334" s="218"/>
      <c r="E334" s="218"/>
      <c r="F334" s="218"/>
      <c r="G334" s="218"/>
      <c r="H334" s="218"/>
      <c r="I334" s="218"/>
      <c r="J334" s="218"/>
      <c r="K334" s="219"/>
      <c r="L334" s="61">
        <v>310154.07</v>
      </c>
      <c r="M334" s="61"/>
      <c r="N334" s="61"/>
      <c r="O334" s="61"/>
      <c r="BS334" s="41"/>
      <c r="BT334" s="2" t="s">
        <v>993</v>
      </c>
    </row>
    <row r="335" spans="1:72" s="3" customFormat="1" ht="14.4" x14ac:dyDescent="0.3">
      <c r="A335" s="217" t="s">
        <v>994</v>
      </c>
      <c r="B335" s="218"/>
      <c r="C335" s="218"/>
      <c r="D335" s="218"/>
      <c r="E335" s="218"/>
      <c r="F335" s="218"/>
      <c r="G335" s="218"/>
      <c r="H335" s="218"/>
      <c r="I335" s="218"/>
      <c r="J335" s="218"/>
      <c r="K335" s="219"/>
      <c r="L335" s="61">
        <v>489940.73</v>
      </c>
      <c r="M335" s="61"/>
      <c r="N335" s="61"/>
      <c r="O335" s="61"/>
      <c r="BS335" s="41"/>
      <c r="BT335" s="2" t="s">
        <v>994</v>
      </c>
    </row>
    <row r="336" spans="1:72" s="3" customFormat="1" ht="14.4" x14ac:dyDescent="0.3">
      <c r="A336" s="217" t="s">
        <v>995</v>
      </c>
      <c r="B336" s="218"/>
      <c r="C336" s="218"/>
      <c r="D336" s="218"/>
      <c r="E336" s="218"/>
      <c r="F336" s="218"/>
      <c r="G336" s="218"/>
      <c r="H336" s="218"/>
      <c r="I336" s="218"/>
      <c r="J336" s="218"/>
      <c r="K336" s="219"/>
      <c r="L336" s="61">
        <v>255261.61</v>
      </c>
      <c r="M336" s="61"/>
      <c r="N336" s="61"/>
      <c r="O336" s="61"/>
      <c r="BS336" s="41"/>
      <c r="BT336" s="2" t="s">
        <v>995</v>
      </c>
    </row>
    <row r="337" spans="1:74" s="3" customFormat="1" ht="14.4" x14ac:dyDescent="0.3">
      <c r="A337" s="217" t="s">
        <v>996</v>
      </c>
      <c r="B337" s="218"/>
      <c r="C337" s="218"/>
      <c r="D337" s="218"/>
      <c r="E337" s="218"/>
      <c r="F337" s="218"/>
      <c r="G337" s="218"/>
      <c r="H337" s="218"/>
      <c r="I337" s="218"/>
      <c r="J337" s="218"/>
      <c r="K337" s="219"/>
      <c r="L337" s="61">
        <v>12486909.449999999</v>
      </c>
      <c r="M337" s="61"/>
      <c r="N337" s="61"/>
      <c r="O337" s="61"/>
      <c r="BS337" s="41"/>
      <c r="BT337" s="2" t="s">
        <v>996</v>
      </c>
    </row>
    <row r="338" spans="1:74" s="3" customFormat="1" ht="14.4" x14ac:dyDescent="0.3">
      <c r="A338" s="217" t="s">
        <v>997</v>
      </c>
      <c r="B338" s="218"/>
      <c r="C338" s="218"/>
      <c r="D338" s="218"/>
      <c r="E338" s="218"/>
      <c r="F338" s="218"/>
      <c r="G338" s="218"/>
      <c r="H338" s="218"/>
      <c r="I338" s="218"/>
      <c r="J338" s="218"/>
      <c r="K338" s="219"/>
      <c r="L338" s="61">
        <v>649319.29</v>
      </c>
      <c r="M338" s="61"/>
      <c r="N338" s="61"/>
      <c r="O338" s="61"/>
      <c r="BS338" s="41"/>
      <c r="BT338" s="2" t="s">
        <v>997</v>
      </c>
    </row>
    <row r="339" spans="1:74" s="3" customFormat="1" ht="14.4" x14ac:dyDescent="0.3">
      <c r="A339" s="220" t="s">
        <v>988</v>
      </c>
      <c r="B339" s="221"/>
      <c r="C339" s="221"/>
      <c r="D339" s="221"/>
      <c r="E339" s="221"/>
      <c r="F339" s="221"/>
      <c r="G339" s="221"/>
      <c r="H339" s="221"/>
      <c r="I339" s="221"/>
      <c r="J339" s="221"/>
      <c r="K339" s="222"/>
      <c r="L339" s="39">
        <v>13136228.74</v>
      </c>
      <c r="M339" s="39"/>
      <c r="N339" s="39"/>
      <c r="O339" s="39"/>
      <c r="BS339" s="41"/>
      <c r="BU339" s="41" t="s">
        <v>988</v>
      </c>
    </row>
    <row r="340" spans="1:74" s="3" customFormat="1" ht="14.4" x14ac:dyDescent="0.3">
      <c r="A340" s="217" t="s">
        <v>998</v>
      </c>
      <c r="B340" s="218"/>
      <c r="C340" s="218"/>
      <c r="D340" s="218"/>
      <c r="E340" s="218"/>
      <c r="F340" s="218"/>
      <c r="G340" s="218"/>
      <c r="H340" s="218"/>
      <c r="I340" s="218"/>
      <c r="J340" s="218"/>
      <c r="K340" s="219"/>
      <c r="L340" s="61">
        <v>275860.8</v>
      </c>
      <c r="M340" s="61"/>
      <c r="N340" s="61"/>
      <c r="O340" s="61"/>
      <c r="BS340" s="41"/>
      <c r="BT340" s="2" t="s">
        <v>998</v>
      </c>
      <c r="BU340" s="41"/>
    </row>
    <row r="341" spans="1:74" s="3" customFormat="1" ht="14.4" x14ac:dyDescent="0.3">
      <c r="A341" s="217" t="s">
        <v>999</v>
      </c>
      <c r="B341" s="218"/>
      <c r="C341" s="218"/>
      <c r="D341" s="218"/>
      <c r="E341" s="218"/>
      <c r="F341" s="218"/>
      <c r="G341" s="218"/>
      <c r="H341" s="218"/>
      <c r="I341" s="218"/>
      <c r="J341" s="218"/>
      <c r="K341" s="219"/>
      <c r="L341" s="61">
        <v>459768.01</v>
      </c>
      <c r="M341" s="61"/>
      <c r="N341" s="61"/>
      <c r="O341" s="61"/>
      <c r="BS341" s="41"/>
      <c r="BT341" s="2" t="s">
        <v>999</v>
      </c>
      <c r="BU341" s="41"/>
    </row>
    <row r="342" spans="1:74" s="3" customFormat="1" ht="14.4" x14ac:dyDescent="0.3">
      <c r="A342" s="217" t="s">
        <v>1000</v>
      </c>
      <c r="B342" s="218"/>
      <c r="C342" s="218"/>
      <c r="D342" s="218"/>
      <c r="E342" s="218"/>
      <c r="F342" s="218"/>
      <c r="G342" s="218"/>
      <c r="H342" s="218"/>
      <c r="I342" s="218"/>
      <c r="J342" s="218"/>
      <c r="K342" s="219"/>
      <c r="L342" s="61">
        <v>328405.71999999997</v>
      </c>
      <c r="M342" s="61"/>
      <c r="N342" s="61"/>
      <c r="O342" s="61"/>
      <c r="BS342" s="41"/>
      <c r="BT342" s="2" t="s">
        <v>1000</v>
      </c>
      <c r="BU342" s="41"/>
    </row>
    <row r="343" spans="1:74" s="3" customFormat="1" ht="14.4" x14ac:dyDescent="0.3">
      <c r="A343" s="217" t="s">
        <v>1001</v>
      </c>
      <c r="B343" s="218"/>
      <c r="C343" s="218"/>
      <c r="D343" s="218"/>
      <c r="E343" s="218"/>
      <c r="F343" s="218"/>
      <c r="G343" s="218"/>
      <c r="H343" s="218"/>
      <c r="I343" s="218"/>
      <c r="J343" s="218"/>
      <c r="K343" s="219"/>
      <c r="L343" s="61">
        <v>262724.57</v>
      </c>
      <c r="M343" s="61"/>
      <c r="N343" s="61"/>
      <c r="O343" s="61"/>
      <c r="BS343" s="41"/>
      <c r="BT343" s="2" t="s">
        <v>1001</v>
      </c>
      <c r="BU343" s="41"/>
    </row>
    <row r="344" spans="1:74" s="3" customFormat="1" ht="14.4" x14ac:dyDescent="0.3">
      <c r="A344" s="220" t="s">
        <v>988</v>
      </c>
      <c r="B344" s="221"/>
      <c r="C344" s="221"/>
      <c r="D344" s="221"/>
      <c r="E344" s="221"/>
      <c r="F344" s="221"/>
      <c r="G344" s="221"/>
      <c r="H344" s="221"/>
      <c r="I344" s="221"/>
      <c r="J344" s="221"/>
      <c r="K344" s="222"/>
      <c r="L344" s="39">
        <v>14462987.84</v>
      </c>
      <c r="M344" s="39"/>
      <c r="N344" s="39"/>
      <c r="O344" s="39"/>
      <c r="BS344" s="41"/>
      <c r="BU344" s="41" t="s">
        <v>988</v>
      </c>
    </row>
    <row r="345" spans="1:74" s="3" customFormat="1" ht="14.4" x14ac:dyDescent="0.3">
      <c r="A345" s="217" t="s">
        <v>3786</v>
      </c>
      <c r="B345" s="218"/>
      <c r="C345" s="218"/>
      <c r="D345" s="218"/>
      <c r="E345" s="218"/>
      <c r="F345" s="218"/>
      <c r="G345" s="218"/>
      <c r="H345" s="218"/>
      <c r="I345" s="218"/>
      <c r="J345" s="218"/>
      <c r="K345" s="219"/>
      <c r="L345" s="61">
        <v>14773141.91</v>
      </c>
      <c r="M345" s="61"/>
      <c r="N345" s="61"/>
      <c r="O345" s="61"/>
      <c r="BS345" s="41"/>
      <c r="BT345" s="2" t="s">
        <v>3786</v>
      </c>
      <c r="BU345" s="41"/>
    </row>
    <row r="346" spans="1:74" s="3" customFormat="1" ht="14.4" x14ac:dyDescent="0.3">
      <c r="A346" s="217" t="s">
        <v>1003</v>
      </c>
      <c r="B346" s="218"/>
      <c r="C346" s="218"/>
      <c r="D346" s="218"/>
      <c r="E346" s="218"/>
      <c r="F346" s="218"/>
      <c r="G346" s="218"/>
      <c r="H346" s="218"/>
      <c r="I346" s="218"/>
      <c r="J346" s="218"/>
      <c r="K346" s="219"/>
      <c r="L346" s="61">
        <v>443194.26</v>
      </c>
      <c r="M346" s="61"/>
      <c r="N346" s="61"/>
      <c r="O346" s="61"/>
      <c r="BS346" s="41"/>
      <c r="BT346" s="2" t="s">
        <v>1003</v>
      </c>
      <c r="BU346" s="41"/>
    </row>
    <row r="347" spans="1:74" s="3" customFormat="1" ht="14.4" x14ac:dyDescent="0.3">
      <c r="A347" s="220" t="s">
        <v>1004</v>
      </c>
      <c r="B347" s="221"/>
      <c r="C347" s="221"/>
      <c r="D347" s="221"/>
      <c r="E347" s="221"/>
      <c r="F347" s="221"/>
      <c r="G347" s="221"/>
      <c r="H347" s="221"/>
      <c r="I347" s="221"/>
      <c r="J347" s="221"/>
      <c r="K347" s="222"/>
      <c r="L347" s="39">
        <v>15216336.17</v>
      </c>
      <c r="M347" s="39"/>
      <c r="N347" s="39"/>
      <c r="O347" s="39"/>
      <c r="BS347" s="41"/>
      <c r="BU347" s="41" t="s">
        <v>1004</v>
      </c>
    </row>
    <row r="348" spans="1:74" s="3" customFormat="1" ht="14.4" x14ac:dyDescent="0.3">
      <c r="A348" s="217" t="s">
        <v>1005</v>
      </c>
      <c r="B348" s="218"/>
      <c r="C348" s="218"/>
      <c r="D348" s="218"/>
      <c r="E348" s="218"/>
      <c r="F348" s="218"/>
      <c r="G348" s="218"/>
      <c r="H348" s="218"/>
      <c r="I348" s="218"/>
      <c r="J348" s="218"/>
      <c r="K348" s="219"/>
      <c r="L348" s="61">
        <v>3043267.23</v>
      </c>
      <c r="M348" s="61"/>
      <c r="N348" s="61"/>
      <c r="O348" s="61"/>
      <c r="BS348" s="41"/>
      <c r="BT348" s="2" t="s">
        <v>1005</v>
      </c>
      <c r="BU348" s="41"/>
    </row>
    <row r="349" spans="1:74" s="3" customFormat="1" ht="14.4" x14ac:dyDescent="0.3">
      <c r="A349" s="220" t="s">
        <v>1006</v>
      </c>
      <c r="B349" s="221"/>
      <c r="C349" s="221"/>
      <c r="D349" s="221"/>
      <c r="E349" s="221"/>
      <c r="F349" s="221"/>
      <c r="G349" s="221"/>
      <c r="H349" s="221"/>
      <c r="I349" s="221"/>
      <c r="J349" s="221"/>
      <c r="K349" s="222"/>
      <c r="L349" s="39">
        <v>18259603.399999999</v>
      </c>
      <c r="M349" s="39"/>
      <c r="N349" s="39"/>
      <c r="O349" s="39"/>
      <c r="BS349" s="41"/>
      <c r="BU349" s="41"/>
      <c r="BV349" s="41" t="s">
        <v>1006</v>
      </c>
    </row>
    <row r="350" spans="1:74" s="3" customFormat="1" ht="53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74" s="16" customFormat="1" ht="12.75" customHeight="1" x14ac:dyDescent="0.3">
      <c r="A351" s="215" t="s">
        <v>1257</v>
      </c>
      <c r="B351" s="215"/>
      <c r="C351" s="215"/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62"/>
      <c r="Q351" s="62"/>
      <c r="R351" s="62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</row>
    <row r="352" spans="1:74" s="16" customFormat="1" ht="12.75" customHeight="1" x14ac:dyDescent="0.2">
      <c r="A352" s="216" t="s">
        <v>1008</v>
      </c>
      <c r="B352" s="216"/>
      <c r="C352" s="216"/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63"/>
      <c r="Q352" s="63"/>
      <c r="R352" s="63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</row>
    <row r="353" spans="1:74" s="16" customFormat="1" ht="13.5" customHeight="1" x14ac:dyDescent="0.3">
      <c r="A353" s="14"/>
      <c r="B353" s="14"/>
      <c r="C353" s="14"/>
      <c r="D353" s="14"/>
      <c r="E353" s="14"/>
      <c r="F353" s="14"/>
      <c r="G353" s="14"/>
      <c r="H353" s="64"/>
      <c r="I353" s="10"/>
      <c r="J353" s="10"/>
      <c r="K353" s="10"/>
      <c r="L353" s="10"/>
      <c r="M353" s="14"/>
      <c r="N353" s="14"/>
      <c r="O353" s="14"/>
      <c r="P353" s="3"/>
      <c r="Q353" s="3"/>
      <c r="R353" s="3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</row>
    <row r="354" spans="1:74" s="16" customFormat="1" ht="12.75" customHeight="1" x14ac:dyDescent="0.3">
      <c r="A354" s="215" t="s">
        <v>2306</v>
      </c>
      <c r="B354" s="215"/>
      <c r="C354" s="215"/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62"/>
      <c r="Q354" s="62"/>
      <c r="R354" s="62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</row>
    <row r="355" spans="1:74" s="16" customFormat="1" ht="12.75" customHeight="1" x14ac:dyDescent="0.2">
      <c r="A355" s="216" t="s">
        <v>1008</v>
      </c>
      <c r="B355" s="216"/>
      <c r="C355" s="216"/>
      <c r="D355" s="216"/>
      <c r="E355" s="216"/>
      <c r="F355" s="216"/>
      <c r="G355" s="216"/>
      <c r="H355" s="216"/>
      <c r="I355" s="216"/>
      <c r="J355" s="216"/>
      <c r="K355" s="216"/>
      <c r="L355" s="216"/>
      <c r="M355" s="216"/>
      <c r="N355" s="216"/>
      <c r="O355" s="216"/>
      <c r="P355" s="63"/>
      <c r="Q355" s="63"/>
      <c r="R355" s="63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</row>
    <row r="356" spans="1:74" s="16" customFormat="1" ht="13.5" customHeight="1" x14ac:dyDescent="0.3">
      <c r="A356" s="14"/>
      <c r="B356" s="14"/>
      <c r="C356" s="14"/>
      <c r="D356" s="14"/>
      <c r="E356" s="14"/>
      <c r="F356" s="14"/>
      <c r="G356" s="14"/>
      <c r="H356" s="64"/>
      <c r="I356" s="10"/>
      <c r="J356" s="10"/>
      <c r="K356" s="10"/>
      <c r="L356" s="10"/>
      <c r="M356" s="14"/>
      <c r="N356" s="14"/>
      <c r="O356" s="14"/>
      <c r="P356" s="3"/>
      <c r="Q356" s="3"/>
      <c r="R356" s="3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  <c r="BQ356" s="25"/>
      <c r="BR356" s="25"/>
      <c r="BS356" s="25"/>
      <c r="BT356" s="25"/>
      <c r="BU356" s="25"/>
      <c r="BV356" s="25"/>
    </row>
    <row r="357" spans="1:74" s="16" customFormat="1" ht="12.75" customHeight="1" x14ac:dyDescent="0.3">
      <c r="A357" s="215" t="s">
        <v>2025</v>
      </c>
      <c r="B357" s="215"/>
      <c r="C357" s="215"/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62"/>
      <c r="Q357" s="62"/>
      <c r="R357" s="62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  <c r="BQ357" s="25"/>
      <c r="BR357" s="25"/>
      <c r="BS357" s="25"/>
      <c r="BT357" s="25"/>
      <c r="BU357" s="25"/>
      <c r="BV357" s="25"/>
    </row>
    <row r="358" spans="1:74" s="16" customFormat="1" ht="12.75" customHeight="1" x14ac:dyDescent="0.2">
      <c r="A358" s="216" t="s">
        <v>1008</v>
      </c>
      <c r="B358" s="216"/>
      <c r="C358" s="216"/>
      <c r="D358" s="216"/>
      <c r="E358" s="216"/>
      <c r="F358" s="216"/>
      <c r="G358" s="216"/>
      <c r="H358" s="216"/>
      <c r="I358" s="216"/>
      <c r="J358" s="216"/>
      <c r="K358" s="216"/>
      <c r="L358" s="216"/>
      <c r="M358" s="216"/>
      <c r="N358" s="216"/>
      <c r="O358" s="216"/>
      <c r="P358" s="63"/>
      <c r="Q358" s="63"/>
      <c r="R358" s="63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  <c r="BQ358" s="25"/>
      <c r="BR358" s="25"/>
      <c r="BS358" s="25"/>
      <c r="BT358" s="25"/>
      <c r="BU358" s="25"/>
      <c r="BV358" s="25"/>
    </row>
    <row r="359" spans="1:74" s="16" customFormat="1" ht="13.5" customHeight="1" x14ac:dyDescent="0.3">
      <c r="A359" s="14"/>
      <c r="B359" s="14"/>
      <c r="C359" s="14"/>
      <c r="D359" s="14"/>
      <c r="E359" s="14"/>
      <c r="F359" s="14"/>
      <c r="G359" s="14"/>
      <c r="H359" s="64"/>
      <c r="I359" s="10"/>
      <c r="J359" s="10"/>
      <c r="K359" s="10"/>
      <c r="L359" s="10"/>
      <c r="M359" s="14"/>
      <c r="N359" s="14"/>
      <c r="O359" s="14"/>
      <c r="P359" s="3"/>
      <c r="Q359" s="3"/>
      <c r="R359" s="3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P359" s="25"/>
      <c r="BQ359" s="25"/>
      <c r="BR359" s="25"/>
      <c r="BS359" s="25"/>
      <c r="BT359" s="25"/>
      <c r="BU359" s="25"/>
      <c r="BV359" s="25"/>
    </row>
    <row r="360" spans="1:74" s="3" customFormat="1" ht="14.4" x14ac:dyDescent="0.3">
      <c r="A360" s="4"/>
      <c r="B360" s="4"/>
      <c r="C360" s="4"/>
      <c r="D360" s="4"/>
      <c r="E360" s="4"/>
      <c r="F360" s="4"/>
      <c r="G360" s="4"/>
      <c r="H360" s="14"/>
      <c r="I360" s="65"/>
      <c r="J360" s="65"/>
      <c r="K360" s="65"/>
      <c r="L360" s="65"/>
      <c r="M360" s="4"/>
      <c r="N360" s="4"/>
      <c r="O360" s="4"/>
    </row>
  </sheetData>
  <mergeCells count="225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5:E55"/>
    <mergeCell ref="C60:E60"/>
    <mergeCell ref="C65:E65"/>
    <mergeCell ref="C70:E70"/>
    <mergeCell ref="C75:E75"/>
    <mergeCell ref="C37:E37"/>
    <mergeCell ref="A39:O39"/>
    <mergeCell ref="C40:E40"/>
    <mergeCell ref="C45:E45"/>
    <mergeCell ref="C50:E50"/>
    <mergeCell ref="C87:E87"/>
    <mergeCell ref="C89:E89"/>
    <mergeCell ref="C91:E91"/>
    <mergeCell ref="C93:E93"/>
    <mergeCell ref="C95:E95"/>
    <mergeCell ref="C77:E77"/>
    <mergeCell ref="C79:E79"/>
    <mergeCell ref="C81:E81"/>
    <mergeCell ref="C83:E83"/>
    <mergeCell ref="C85:E85"/>
    <mergeCell ref="C111:E111"/>
    <mergeCell ref="C112:E112"/>
    <mergeCell ref="C116:E116"/>
    <mergeCell ref="C117:E117"/>
    <mergeCell ref="C122:E122"/>
    <mergeCell ref="C97:E97"/>
    <mergeCell ref="C102:E102"/>
    <mergeCell ref="C104:E104"/>
    <mergeCell ref="A106:O106"/>
    <mergeCell ref="C107:E107"/>
    <mergeCell ref="C139:E139"/>
    <mergeCell ref="C144:E144"/>
    <mergeCell ref="C145:E145"/>
    <mergeCell ref="C146:E146"/>
    <mergeCell ref="C147:E147"/>
    <mergeCell ref="C123:E123"/>
    <mergeCell ref="A124:O124"/>
    <mergeCell ref="C125:E125"/>
    <mergeCell ref="C130:E130"/>
    <mergeCell ref="C134:E134"/>
    <mergeCell ref="C163:E163"/>
    <mergeCell ref="C164:E164"/>
    <mergeCell ref="C165:E165"/>
    <mergeCell ref="A166:O166"/>
    <mergeCell ref="C167:E167"/>
    <mergeCell ref="C148:E148"/>
    <mergeCell ref="C153:E153"/>
    <mergeCell ref="C157:E157"/>
    <mergeCell ref="A158:O158"/>
    <mergeCell ref="C159:E159"/>
    <mergeCell ref="C183:E183"/>
    <mergeCell ref="C184:E184"/>
    <mergeCell ref="C185:E185"/>
    <mergeCell ref="C186:E186"/>
    <mergeCell ref="C187:E187"/>
    <mergeCell ref="C172:E172"/>
    <mergeCell ref="C174:E174"/>
    <mergeCell ref="C175:E175"/>
    <mergeCell ref="C180:E180"/>
    <mergeCell ref="C182:E182"/>
    <mergeCell ref="C201:E201"/>
    <mergeCell ref="C202:E202"/>
    <mergeCell ref="C203:E203"/>
    <mergeCell ref="C204:E204"/>
    <mergeCell ref="C205:E205"/>
    <mergeCell ref="C188:E188"/>
    <mergeCell ref="C192:E192"/>
    <mergeCell ref="A193:O193"/>
    <mergeCell ref="C194:E194"/>
    <mergeCell ref="C199:E199"/>
    <mergeCell ref="C211:E211"/>
    <mergeCell ref="C216:E216"/>
    <mergeCell ref="C217:E217"/>
    <mergeCell ref="C218:E218"/>
    <mergeCell ref="C219:E219"/>
    <mergeCell ref="C206:E206"/>
    <mergeCell ref="C207:E207"/>
    <mergeCell ref="C208:E208"/>
    <mergeCell ref="C209:E209"/>
    <mergeCell ref="C210:E210"/>
    <mergeCell ref="C230:E230"/>
    <mergeCell ref="C231:E231"/>
    <mergeCell ref="C232:E232"/>
    <mergeCell ref="C233:E233"/>
    <mergeCell ref="C234:E234"/>
    <mergeCell ref="C220:E220"/>
    <mergeCell ref="C221:E221"/>
    <mergeCell ref="C222:E222"/>
    <mergeCell ref="C227:E227"/>
    <mergeCell ref="C229:E229"/>
    <mergeCell ref="C244:E244"/>
    <mergeCell ref="C246:E246"/>
    <mergeCell ref="C247:E247"/>
    <mergeCell ref="C248:E248"/>
    <mergeCell ref="C249:E249"/>
    <mergeCell ref="C235:E235"/>
    <mergeCell ref="C236:E236"/>
    <mergeCell ref="C237:E237"/>
    <mergeCell ref="A238:O238"/>
    <mergeCell ref="C239:E239"/>
    <mergeCell ref="C259:E259"/>
    <mergeCell ref="C260:E260"/>
    <mergeCell ref="C261:E261"/>
    <mergeCell ref="C262:E262"/>
    <mergeCell ref="C263:E263"/>
    <mergeCell ref="C250:E250"/>
    <mergeCell ref="C251:E251"/>
    <mergeCell ref="C252:E252"/>
    <mergeCell ref="C253:E253"/>
    <mergeCell ref="C254:E254"/>
    <mergeCell ref="C273:E273"/>
    <mergeCell ref="C274:E274"/>
    <mergeCell ref="C275:E275"/>
    <mergeCell ref="C280:E280"/>
    <mergeCell ref="C282:E282"/>
    <mergeCell ref="C264:E264"/>
    <mergeCell ref="C265:E265"/>
    <mergeCell ref="C270:E270"/>
    <mergeCell ref="C271:E271"/>
    <mergeCell ref="C272:E272"/>
    <mergeCell ref="C288:E288"/>
    <mergeCell ref="C289:E289"/>
    <mergeCell ref="C290:E290"/>
    <mergeCell ref="A291:K291"/>
    <mergeCell ref="A292:K292"/>
    <mergeCell ref="C283:E283"/>
    <mergeCell ref="C284:E284"/>
    <mergeCell ref="C285:E285"/>
    <mergeCell ref="C286:E286"/>
    <mergeCell ref="C287:E28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28:K328"/>
    <mergeCell ref="A329:K329"/>
    <mergeCell ref="A330:K330"/>
    <mergeCell ref="A331:K331"/>
    <mergeCell ref="A332:K332"/>
    <mergeCell ref="A323:K323"/>
    <mergeCell ref="A324:K324"/>
    <mergeCell ref="A325:K325"/>
    <mergeCell ref="A326:K326"/>
    <mergeCell ref="A327:K327"/>
    <mergeCell ref="A338:K338"/>
    <mergeCell ref="A339:K339"/>
    <mergeCell ref="A340:K340"/>
    <mergeCell ref="A341:K341"/>
    <mergeCell ref="A342:K342"/>
    <mergeCell ref="A333:K333"/>
    <mergeCell ref="A334:K334"/>
    <mergeCell ref="A335:K335"/>
    <mergeCell ref="A336:K336"/>
    <mergeCell ref="A337:K337"/>
    <mergeCell ref="A355:O355"/>
    <mergeCell ref="A357:O357"/>
    <mergeCell ref="A358:O358"/>
    <mergeCell ref="A348:K348"/>
    <mergeCell ref="A349:K349"/>
    <mergeCell ref="A351:O351"/>
    <mergeCell ref="A352:O352"/>
    <mergeCell ref="A354:O354"/>
    <mergeCell ref="A343:K343"/>
    <mergeCell ref="A344:K344"/>
    <mergeCell ref="A345:K345"/>
    <mergeCell ref="A346:K346"/>
    <mergeCell ref="A347:K3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J344"/>
  <sheetViews>
    <sheetView topLeftCell="A118" workbookViewId="0">
      <selection activeCell="I123" sqref="I123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6384" width="9.109375" style="148"/>
  </cols>
  <sheetData>
    <row r="1" spans="1:10" s="143" customFormat="1" ht="24" x14ac:dyDescent="0.3">
      <c r="A1" s="176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3537</v>
      </c>
      <c r="B2" s="118"/>
      <c r="C2" s="118"/>
      <c r="D2" s="118"/>
      <c r="E2" s="119"/>
    </row>
    <row r="3" spans="1:10" s="143" customFormat="1" ht="30.6" x14ac:dyDescent="0.3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0.31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0.799999999999997" x14ac:dyDescent="0.3">
      <c r="A4" s="129" t="s">
        <v>1029</v>
      </c>
      <c r="B4" s="130" t="s">
        <v>2035</v>
      </c>
      <c r="C4" s="131" t="s">
        <v>3542</v>
      </c>
      <c r="D4" s="132" t="s">
        <v>437</v>
      </c>
      <c r="E4" s="133">
        <v>27</v>
      </c>
      <c r="F4" s="134"/>
      <c r="G4" s="134">
        <f t="shared" si="0"/>
        <v>0</v>
      </c>
      <c r="H4" s="150">
        <v>4628</v>
      </c>
      <c r="I4" s="134">
        <f t="shared" si="1"/>
        <v>124956</v>
      </c>
      <c r="J4" s="134">
        <f t="shared" si="2"/>
        <v>124956</v>
      </c>
    </row>
    <row r="5" spans="1:10" s="120" customFormat="1" ht="40.799999999999997" x14ac:dyDescent="0.3">
      <c r="A5" s="129" t="s">
        <v>53</v>
      </c>
      <c r="B5" s="130" t="s">
        <v>2035</v>
      </c>
      <c r="C5" s="131" t="s">
        <v>3317</v>
      </c>
      <c r="D5" s="132" t="s">
        <v>437</v>
      </c>
      <c r="E5" s="133">
        <v>4</v>
      </c>
      <c r="F5" s="134"/>
      <c r="G5" s="134">
        <f t="shared" si="0"/>
        <v>0</v>
      </c>
      <c r="H5" s="150">
        <v>4628</v>
      </c>
      <c r="I5" s="134">
        <f t="shared" si="1"/>
        <v>18512</v>
      </c>
      <c r="J5" s="134">
        <f t="shared" si="2"/>
        <v>18512</v>
      </c>
    </row>
    <row r="6" spans="1:10" s="120" customFormat="1" ht="30.6" x14ac:dyDescent="0.3">
      <c r="A6" s="129" t="s">
        <v>63</v>
      </c>
      <c r="B6" s="130" t="s">
        <v>2341</v>
      </c>
      <c r="C6" s="131" t="s">
        <v>2342</v>
      </c>
      <c r="D6" s="132" t="s">
        <v>174</v>
      </c>
      <c r="E6" s="146">
        <v>0.13</v>
      </c>
      <c r="F6" s="134"/>
      <c r="G6" s="134">
        <f t="shared" si="0"/>
        <v>0</v>
      </c>
      <c r="H6" s="150">
        <v>30850</v>
      </c>
      <c r="I6" s="134">
        <f t="shared" si="1"/>
        <v>4010.5</v>
      </c>
      <c r="J6" s="134">
        <f t="shared" si="2"/>
        <v>4010.5</v>
      </c>
    </row>
    <row r="7" spans="1:10" s="143" customFormat="1" ht="40.799999999999997" x14ac:dyDescent="0.3">
      <c r="A7" s="152" t="s">
        <v>72</v>
      </c>
      <c r="B7" s="153" t="s">
        <v>255</v>
      </c>
      <c r="C7" s="154" t="s">
        <v>256</v>
      </c>
      <c r="D7" s="155" t="s">
        <v>238</v>
      </c>
      <c r="E7" s="157">
        <v>7.45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0" s="143" customFormat="1" ht="40.799999999999997" x14ac:dyDescent="0.3">
      <c r="A8" s="152" t="s">
        <v>80</v>
      </c>
      <c r="B8" s="153" t="s">
        <v>246</v>
      </c>
      <c r="C8" s="154" t="s">
        <v>247</v>
      </c>
      <c r="D8" s="155" t="s">
        <v>238</v>
      </c>
      <c r="E8" s="158">
        <v>5.6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43" customFormat="1" ht="20.399999999999999" x14ac:dyDescent="0.3">
      <c r="A9" s="152" t="s">
        <v>89</v>
      </c>
      <c r="B9" s="153" t="s">
        <v>73</v>
      </c>
      <c r="C9" s="154" t="s">
        <v>74</v>
      </c>
      <c r="D9" s="155" t="s">
        <v>56</v>
      </c>
      <c r="E9" s="158">
        <v>0.8</v>
      </c>
      <c r="F9" s="150"/>
      <c r="G9" s="150">
        <f t="shared" si="0"/>
        <v>0</v>
      </c>
      <c r="H9" s="150">
        <v>61710</v>
      </c>
      <c r="I9" s="150">
        <f t="shared" si="1"/>
        <v>49368</v>
      </c>
      <c r="J9" s="150">
        <f t="shared" si="2"/>
        <v>49368</v>
      </c>
    </row>
    <row r="10" spans="1:10" s="143" customFormat="1" ht="20.399999999999999" x14ac:dyDescent="0.3">
      <c r="A10" s="152" t="s">
        <v>1072</v>
      </c>
      <c r="B10" s="153" t="s">
        <v>64</v>
      </c>
      <c r="C10" s="154" t="s">
        <v>65</v>
      </c>
      <c r="D10" s="155" t="s">
        <v>56</v>
      </c>
      <c r="E10" s="158">
        <v>0.1</v>
      </c>
      <c r="F10" s="150"/>
      <c r="G10" s="150">
        <f t="shared" si="0"/>
        <v>0</v>
      </c>
      <c r="H10" s="150">
        <v>61710</v>
      </c>
      <c r="I10" s="150">
        <f t="shared" si="1"/>
        <v>6171</v>
      </c>
      <c r="J10" s="150">
        <f t="shared" si="2"/>
        <v>6171</v>
      </c>
    </row>
    <row r="11" spans="1:10" s="143" customFormat="1" ht="20.399999999999999" x14ac:dyDescent="0.3">
      <c r="A11" s="152" t="s">
        <v>101</v>
      </c>
      <c r="B11" s="153" t="s">
        <v>54</v>
      </c>
      <c r="C11" s="154" t="s">
        <v>55</v>
      </c>
      <c r="D11" s="155" t="s">
        <v>56</v>
      </c>
      <c r="E11" s="157">
        <v>0.42</v>
      </c>
      <c r="F11" s="150"/>
      <c r="G11" s="150">
        <f t="shared" si="0"/>
        <v>0</v>
      </c>
      <c r="H11" s="150">
        <v>30850</v>
      </c>
      <c r="I11" s="150">
        <f t="shared" si="1"/>
        <v>12957</v>
      </c>
      <c r="J11" s="150">
        <f t="shared" si="2"/>
        <v>12957</v>
      </c>
    </row>
    <row r="12" spans="1:10" s="120" customFormat="1" ht="40.799999999999997" x14ac:dyDescent="0.3">
      <c r="A12" s="129" t="s">
        <v>106</v>
      </c>
      <c r="B12" s="130" t="s">
        <v>3696</v>
      </c>
      <c r="C12" s="131" t="s">
        <v>3078</v>
      </c>
      <c r="D12" s="132" t="s">
        <v>265</v>
      </c>
      <c r="E12" s="144">
        <v>550.79999999999995</v>
      </c>
      <c r="F12" s="134"/>
      <c r="G12" s="134">
        <f t="shared" si="0"/>
        <v>0</v>
      </c>
      <c r="H12" s="150">
        <v>1234</v>
      </c>
      <c r="I12" s="134">
        <f t="shared" si="1"/>
        <v>679687.2</v>
      </c>
      <c r="J12" s="134">
        <f t="shared" si="2"/>
        <v>679687.2</v>
      </c>
    </row>
    <row r="13" spans="1:10" s="120" customFormat="1" ht="40.799999999999997" x14ac:dyDescent="0.3">
      <c r="A13" s="129" t="s">
        <v>1082</v>
      </c>
      <c r="B13" s="130" t="s">
        <v>3698</v>
      </c>
      <c r="C13" s="131" t="s">
        <v>3079</v>
      </c>
      <c r="D13" s="132" t="s">
        <v>265</v>
      </c>
      <c r="E13" s="144">
        <v>147.9</v>
      </c>
      <c r="F13" s="134"/>
      <c r="G13" s="134">
        <f t="shared" si="0"/>
        <v>0</v>
      </c>
      <c r="H13" s="150">
        <v>1234</v>
      </c>
      <c r="I13" s="134">
        <f t="shared" si="1"/>
        <v>182508.6</v>
      </c>
      <c r="J13" s="134">
        <f t="shared" si="2"/>
        <v>182508.6</v>
      </c>
    </row>
    <row r="14" spans="1:10" s="120" customFormat="1" ht="40.799999999999997" x14ac:dyDescent="0.3">
      <c r="A14" s="129" t="s">
        <v>119</v>
      </c>
      <c r="B14" s="130" t="s">
        <v>1572</v>
      </c>
      <c r="C14" s="131" t="s">
        <v>3080</v>
      </c>
      <c r="D14" s="132" t="s">
        <v>265</v>
      </c>
      <c r="E14" s="144">
        <v>5.0999999999999996</v>
      </c>
      <c r="F14" s="134"/>
      <c r="G14" s="134">
        <f t="shared" si="0"/>
        <v>0</v>
      </c>
      <c r="H14" s="150">
        <v>772</v>
      </c>
      <c r="I14" s="134">
        <f t="shared" si="1"/>
        <v>3937.2</v>
      </c>
      <c r="J14" s="134">
        <f t="shared" si="2"/>
        <v>3937.2</v>
      </c>
    </row>
    <row r="15" spans="1:10" s="120" customFormat="1" ht="40.799999999999997" x14ac:dyDescent="0.3">
      <c r="A15" s="129" t="s">
        <v>1088</v>
      </c>
      <c r="B15" s="130" t="s">
        <v>3699</v>
      </c>
      <c r="C15" s="131" t="s">
        <v>2634</v>
      </c>
      <c r="D15" s="132" t="s">
        <v>265</v>
      </c>
      <c r="E15" s="144">
        <v>40.799999999999997</v>
      </c>
      <c r="F15" s="134"/>
      <c r="G15" s="134">
        <f t="shared" si="0"/>
        <v>0</v>
      </c>
      <c r="H15" s="150">
        <v>772</v>
      </c>
      <c r="I15" s="134">
        <f t="shared" si="1"/>
        <v>31497.599999999999</v>
      </c>
      <c r="J15" s="134">
        <f t="shared" si="2"/>
        <v>31497.599999999999</v>
      </c>
    </row>
    <row r="16" spans="1:10" s="120" customFormat="1" ht="40.799999999999997" x14ac:dyDescent="0.3">
      <c r="A16" s="129" t="s">
        <v>126</v>
      </c>
      <c r="B16" s="130" t="s">
        <v>2639</v>
      </c>
      <c r="C16" s="131" t="s">
        <v>2636</v>
      </c>
      <c r="D16" s="132" t="s">
        <v>265</v>
      </c>
      <c r="E16" s="144">
        <v>234.6</v>
      </c>
      <c r="F16" s="134"/>
      <c r="G16" s="134">
        <f t="shared" si="0"/>
        <v>0</v>
      </c>
      <c r="H16" s="150">
        <v>772</v>
      </c>
      <c r="I16" s="134">
        <f t="shared" si="1"/>
        <v>181111.19999999998</v>
      </c>
      <c r="J16" s="134">
        <f t="shared" si="2"/>
        <v>181111.19999999998</v>
      </c>
    </row>
    <row r="17" spans="1:10" s="120" customFormat="1" ht="40.799999999999997" x14ac:dyDescent="0.3">
      <c r="A17" s="129" t="s">
        <v>131</v>
      </c>
      <c r="B17" s="130" t="s">
        <v>1581</v>
      </c>
      <c r="C17" s="131" t="s">
        <v>3082</v>
      </c>
      <c r="D17" s="132" t="s">
        <v>265</v>
      </c>
      <c r="E17" s="133">
        <v>153</v>
      </c>
      <c r="F17" s="134"/>
      <c r="G17" s="134">
        <f t="shared" si="0"/>
        <v>0</v>
      </c>
      <c r="H17" s="150">
        <v>1234</v>
      </c>
      <c r="I17" s="134">
        <f t="shared" si="1"/>
        <v>188802</v>
      </c>
      <c r="J17" s="134">
        <f t="shared" si="2"/>
        <v>188802</v>
      </c>
    </row>
    <row r="18" spans="1:10" s="120" customFormat="1" ht="40.799999999999997" x14ac:dyDescent="0.3">
      <c r="A18" s="129" t="s">
        <v>1097</v>
      </c>
      <c r="B18" s="130" t="s">
        <v>2639</v>
      </c>
      <c r="C18" s="131" t="s">
        <v>4387</v>
      </c>
      <c r="D18" s="132" t="s">
        <v>265</v>
      </c>
      <c r="E18" s="144">
        <v>198.9</v>
      </c>
      <c r="F18" s="134"/>
      <c r="G18" s="134">
        <f t="shared" si="0"/>
        <v>0</v>
      </c>
      <c r="H18" s="150">
        <v>772</v>
      </c>
      <c r="I18" s="134">
        <f t="shared" si="1"/>
        <v>153550.80000000002</v>
      </c>
      <c r="J18" s="134">
        <f t="shared" si="2"/>
        <v>153550.80000000002</v>
      </c>
    </row>
    <row r="19" spans="1:10" s="143" customFormat="1" ht="30.6" x14ac:dyDescent="0.3">
      <c r="A19" s="152" t="s">
        <v>142</v>
      </c>
      <c r="B19" s="153" t="s">
        <v>310</v>
      </c>
      <c r="C19" s="154" t="s">
        <v>311</v>
      </c>
      <c r="D19" s="155" t="s">
        <v>238</v>
      </c>
      <c r="E19" s="157">
        <v>0.65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20" customFormat="1" ht="40.799999999999997" x14ac:dyDescent="0.3">
      <c r="A20" s="129" t="s">
        <v>1103</v>
      </c>
      <c r="B20" s="130" t="s">
        <v>2655</v>
      </c>
      <c r="C20" s="131" t="s">
        <v>1601</v>
      </c>
      <c r="D20" s="132" t="s">
        <v>265</v>
      </c>
      <c r="E20" s="146">
        <v>15.45</v>
      </c>
      <c r="F20" s="134"/>
      <c r="G20" s="134">
        <f t="shared" si="0"/>
        <v>0</v>
      </c>
      <c r="H20" s="150">
        <v>1851</v>
      </c>
      <c r="I20" s="134">
        <f t="shared" si="1"/>
        <v>28597.949999999997</v>
      </c>
      <c r="J20" s="134">
        <f t="shared" si="2"/>
        <v>28597.949999999997</v>
      </c>
    </row>
    <row r="21" spans="1:10" s="120" customFormat="1" ht="40.799999999999997" x14ac:dyDescent="0.3">
      <c r="A21" s="129" t="s">
        <v>1105</v>
      </c>
      <c r="B21" s="130" t="s">
        <v>2656</v>
      </c>
      <c r="C21" s="131" t="s">
        <v>1604</v>
      </c>
      <c r="D21" s="132" t="s">
        <v>265</v>
      </c>
      <c r="E21" s="133">
        <v>51</v>
      </c>
      <c r="F21" s="134"/>
      <c r="G21" s="134">
        <f t="shared" si="0"/>
        <v>0</v>
      </c>
      <c r="H21" s="150">
        <v>772</v>
      </c>
      <c r="I21" s="134">
        <f t="shared" si="1"/>
        <v>39372</v>
      </c>
      <c r="J21" s="134">
        <f t="shared" si="2"/>
        <v>39372</v>
      </c>
    </row>
    <row r="22" spans="1:10" s="143" customFormat="1" ht="30.6" x14ac:dyDescent="0.3">
      <c r="A22" s="152" t="s">
        <v>151</v>
      </c>
      <c r="B22" s="153" t="s">
        <v>1629</v>
      </c>
      <c r="C22" s="154" t="s">
        <v>1630</v>
      </c>
      <c r="D22" s="155" t="s">
        <v>109</v>
      </c>
      <c r="E22" s="156">
        <v>16</v>
      </c>
      <c r="F22" s="150"/>
      <c r="G22" s="150">
        <f t="shared" si="0"/>
        <v>0</v>
      </c>
      <c r="H22" s="150">
        <v>0</v>
      </c>
      <c r="I22" s="150">
        <f t="shared" si="1"/>
        <v>0</v>
      </c>
      <c r="J22" s="150">
        <f t="shared" si="2"/>
        <v>0</v>
      </c>
    </row>
    <row r="23" spans="1:10" s="120" customFormat="1" ht="30.6" x14ac:dyDescent="0.3">
      <c r="A23" s="132" t="s">
        <v>3787</v>
      </c>
      <c r="B23" s="130" t="s">
        <v>2662</v>
      </c>
      <c r="C23" s="131" t="s">
        <v>1634</v>
      </c>
      <c r="D23" s="132" t="s">
        <v>437</v>
      </c>
      <c r="E23" s="133">
        <v>16</v>
      </c>
      <c r="F23" s="134"/>
      <c r="G23" s="134">
        <f t="shared" si="0"/>
        <v>0</v>
      </c>
      <c r="H23" s="150">
        <v>3085</v>
      </c>
      <c r="I23" s="134">
        <f t="shared" si="1"/>
        <v>49360</v>
      </c>
      <c r="J23" s="134">
        <f t="shared" si="2"/>
        <v>49360</v>
      </c>
    </row>
    <row r="24" spans="1:10" s="143" customFormat="1" ht="20.399999999999999" x14ac:dyDescent="0.3">
      <c r="A24" s="152" t="s">
        <v>1127</v>
      </c>
      <c r="B24" s="153" t="s">
        <v>132</v>
      </c>
      <c r="C24" s="154" t="s">
        <v>133</v>
      </c>
      <c r="D24" s="155" t="s">
        <v>109</v>
      </c>
      <c r="E24" s="156">
        <v>3</v>
      </c>
      <c r="F24" s="150"/>
      <c r="G24" s="150">
        <f t="shared" si="0"/>
        <v>0</v>
      </c>
      <c r="H24" s="150">
        <v>0</v>
      </c>
      <c r="I24" s="150">
        <f t="shared" si="1"/>
        <v>0</v>
      </c>
      <c r="J24" s="150">
        <f t="shared" si="2"/>
        <v>0</v>
      </c>
    </row>
    <row r="25" spans="1:10" s="120" customFormat="1" ht="20.399999999999999" x14ac:dyDescent="0.3">
      <c r="A25" s="132" t="s">
        <v>168</v>
      </c>
      <c r="B25" s="130" t="s">
        <v>3577</v>
      </c>
      <c r="C25" s="131" t="s">
        <v>1663</v>
      </c>
      <c r="D25" s="132" t="s">
        <v>437</v>
      </c>
      <c r="E25" s="133">
        <v>3</v>
      </c>
      <c r="F25" s="134"/>
      <c r="G25" s="134">
        <f t="shared" si="0"/>
        <v>0</v>
      </c>
      <c r="H25" s="150">
        <v>30855</v>
      </c>
      <c r="I25" s="134">
        <f t="shared" si="1"/>
        <v>92565</v>
      </c>
      <c r="J25" s="134">
        <f t="shared" si="2"/>
        <v>92565</v>
      </c>
    </row>
    <row r="26" spans="1:10" s="143" customFormat="1" ht="20.399999999999999" x14ac:dyDescent="0.3">
      <c r="A26" s="152" t="s">
        <v>171</v>
      </c>
      <c r="B26" s="153" t="s">
        <v>429</v>
      </c>
      <c r="C26" s="154" t="s">
        <v>430</v>
      </c>
      <c r="D26" s="155" t="s">
        <v>109</v>
      </c>
      <c r="E26" s="156">
        <v>28</v>
      </c>
      <c r="F26" s="150"/>
      <c r="G26" s="150">
        <f t="shared" si="0"/>
        <v>0</v>
      </c>
      <c r="H26" s="150">
        <v>0</v>
      </c>
      <c r="I26" s="150">
        <f t="shared" si="1"/>
        <v>0</v>
      </c>
      <c r="J26" s="150">
        <f t="shared" si="2"/>
        <v>0</v>
      </c>
    </row>
    <row r="27" spans="1:10" s="120" customFormat="1" ht="40.799999999999997" x14ac:dyDescent="0.3">
      <c r="A27" s="129" t="s">
        <v>181</v>
      </c>
      <c r="B27" s="130" t="s">
        <v>3788</v>
      </c>
      <c r="C27" s="131" t="s">
        <v>2062</v>
      </c>
      <c r="D27" s="132" t="s">
        <v>437</v>
      </c>
      <c r="E27" s="133">
        <v>28</v>
      </c>
      <c r="F27" s="134"/>
      <c r="G27" s="134">
        <f t="shared" si="0"/>
        <v>0</v>
      </c>
      <c r="H27" s="150">
        <v>7714</v>
      </c>
      <c r="I27" s="134">
        <f t="shared" si="1"/>
        <v>215992</v>
      </c>
      <c r="J27" s="134">
        <f t="shared" si="2"/>
        <v>215992</v>
      </c>
    </row>
    <row r="28" spans="1:10" s="143" customFormat="1" ht="20.399999999999999" x14ac:dyDescent="0.3">
      <c r="A28" s="152" t="s">
        <v>185</v>
      </c>
      <c r="B28" s="153" t="s">
        <v>1916</v>
      </c>
      <c r="C28" s="154" t="s">
        <v>1917</v>
      </c>
      <c r="D28" s="155" t="s">
        <v>1918</v>
      </c>
      <c r="E28" s="160">
        <v>0.41249999999999998</v>
      </c>
      <c r="F28" s="150"/>
      <c r="G28" s="150">
        <f t="shared" si="0"/>
        <v>0</v>
      </c>
      <c r="H28" s="150">
        <v>771375</v>
      </c>
      <c r="I28" s="150">
        <f t="shared" si="1"/>
        <v>318192.1875</v>
      </c>
      <c r="J28" s="150">
        <f t="shared" si="2"/>
        <v>318192.1875</v>
      </c>
    </row>
    <row r="29" spans="1:10" s="143" customFormat="1" ht="20.399999999999999" x14ac:dyDescent="0.3">
      <c r="A29" s="152" t="s">
        <v>187</v>
      </c>
      <c r="B29" s="153" t="s">
        <v>1923</v>
      </c>
      <c r="C29" s="154" t="s">
        <v>1924</v>
      </c>
      <c r="D29" s="155" t="s">
        <v>1918</v>
      </c>
      <c r="E29" s="160">
        <v>0.41249999999999998</v>
      </c>
      <c r="F29" s="150"/>
      <c r="G29" s="150">
        <f t="shared" si="0"/>
        <v>0</v>
      </c>
      <c r="H29" s="150">
        <v>771375</v>
      </c>
      <c r="I29" s="150">
        <f t="shared" si="1"/>
        <v>318192.1875</v>
      </c>
      <c r="J29" s="150">
        <f t="shared" si="2"/>
        <v>318192.1875</v>
      </c>
    </row>
    <row r="30" spans="1:10" s="143" customFormat="1" ht="20.399999999999999" x14ac:dyDescent="0.3">
      <c r="A30" s="152" t="s">
        <v>196</v>
      </c>
      <c r="B30" s="153" t="s">
        <v>1064</v>
      </c>
      <c r="C30" s="154" t="s">
        <v>1929</v>
      </c>
      <c r="D30" s="155" t="s">
        <v>238</v>
      </c>
      <c r="E30" s="157">
        <v>1.65</v>
      </c>
      <c r="F30" s="150"/>
      <c r="G30" s="150">
        <f t="shared" si="0"/>
        <v>0</v>
      </c>
      <c r="H30" s="150">
        <v>0</v>
      </c>
      <c r="I30" s="150">
        <f t="shared" si="1"/>
        <v>0</v>
      </c>
      <c r="J30" s="150">
        <f t="shared" si="2"/>
        <v>0</v>
      </c>
    </row>
    <row r="31" spans="1:10" s="143" customFormat="1" ht="20.399999999999999" x14ac:dyDescent="0.3">
      <c r="A31" s="152" t="s">
        <v>198</v>
      </c>
      <c r="B31" s="153" t="s">
        <v>812</v>
      </c>
      <c r="C31" s="154" t="s">
        <v>813</v>
      </c>
      <c r="D31" s="155" t="s">
        <v>238</v>
      </c>
      <c r="E31" s="158">
        <v>2.5</v>
      </c>
      <c r="F31" s="150"/>
      <c r="G31" s="150">
        <f t="shared" si="0"/>
        <v>0</v>
      </c>
      <c r="H31" s="150">
        <v>0</v>
      </c>
      <c r="I31" s="150">
        <f t="shared" si="1"/>
        <v>0</v>
      </c>
      <c r="J31" s="150">
        <f t="shared" si="2"/>
        <v>0</v>
      </c>
    </row>
    <row r="32" spans="1:10" s="120" customFormat="1" ht="40.799999999999997" x14ac:dyDescent="0.3">
      <c r="A32" s="129" t="s">
        <v>200</v>
      </c>
      <c r="B32" s="130" t="s">
        <v>2683</v>
      </c>
      <c r="C32" s="131" t="s">
        <v>822</v>
      </c>
      <c r="D32" s="132" t="s">
        <v>265</v>
      </c>
      <c r="E32" s="133">
        <v>415</v>
      </c>
      <c r="F32" s="134"/>
      <c r="G32" s="134">
        <f t="shared" si="0"/>
        <v>0</v>
      </c>
      <c r="H32" s="150">
        <v>772</v>
      </c>
      <c r="I32" s="134">
        <f t="shared" si="1"/>
        <v>320380</v>
      </c>
      <c r="J32" s="134">
        <f t="shared" si="2"/>
        <v>320380</v>
      </c>
    </row>
    <row r="33" spans="1:10" s="120" customFormat="1" ht="40.799999999999997" x14ac:dyDescent="0.3">
      <c r="A33" s="129" t="s">
        <v>202</v>
      </c>
      <c r="B33" s="130" t="s">
        <v>2684</v>
      </c>
      <c r="C33" s="131" t="s">
        <v>824</v>
      </c>
      <c r="D33" s="132" t="s">
        <v>437</v>
      </c>
      <c r="E33" s="133">
        <v>593</v>
      </c>
      <c r="F33" s="134"/>
      <c r="G33" s="134">
        <f t="shared" si="0"/>
        <v>0</v>
      </c>
      <c r="H33" s="150">
        <v>159</v>
      </c>
      <c r="I33" s="134">
        <f t="shared" si="1"/>
        <v>94287</v>
      </c>
      <c r="J33" s="134">
        <f t="shared" si="2"/>
        <v>94287</v>
      </c>
    </row>
    <row r="34" spans="1:10" s="120" customFormat="1" ht="40.799999999999997" x14ac:dyDescent="0.3">
      <c r="A34" s="129" t="s">
        <v>211</v>
      </c>
      <c r="B34" s="130" t="s">
        <v>2140</v>
      </c>
      <c r="C34" s="131" t="s">
        <v>1961</v>
      </c>
      <c r="D34" s="132" t="s">
        <v>437</v>
      </c>
      <c r="E34" s="133">
        <v>7</v>
      </c>
      <c r="F34" s="134"/>
      <c r="G34" s="134">
        <f t="shared" si="0"/>
        <v>0</v>
      </c>
      <c r="H34" s="150">
        <v>1543</v>
      </c>
      <c r="I34" s="134">
        <f t="shared" si="1"/>
        <v>10801</v>
      </c>
      <c r="J34" s="134">
        <f t="shared" si="2"/>
        <v>10801</v>
      </c>
    </row>
    <row r="35" spans="1:10" s="143" customFormat="1" ht="20.399999999999999" x14ac:dyDescent="0.3">
      <c r="A35" s="152" t="s">
        <v>213</v>
      </c>
      <c r="B35" s="153" t="s">
        <v>849</v>
      </c>
      <c r="C35" s="154" t="s">
        <v>850</v>
      </c>
      <c r="D35" s="155" t="s">
        <v>520</v>
      </c>
      <c r="E35" s="158">
        <v>0.8</v>
      </c>
      <c r="F35" s="150"/>
      <c r="G35" s="150">
        <f t="shared" si="0"/>
        <v>0</v>
      </c>
      <c r="H35" s="150">
        <v>0</v>
      </c>
      <c r="I35" s="150">
        <f t="shared" si="1"/>
        <v>0</v>
      </c>
      <c r="J35" s="150">
        <f t="shared" si="2"/>
        <v>0</v>
      </c>
    </row>
    <row r="36" spans="1:10" s="120" customFormat="1" ht="40.799999999999997" x14ac:dyDescent="0.3">
      <c r="A36" s="129" t="s">
        <v>215</v>
      </c>
      <c r="B36" s="130" t="s">
        <v>2691</v>
      </c>
      <c r="C36" s="131" t="s">
        <v>1986</v>
      </c>
      <c r="D36" s="132" t="s">
        <v>437</v>
      </c>
      <c r="E36" s="133">
        <v>8</v>
      </c>
      <c r="F36" s="134"/>
      <c r="G36" s="134">
        <f t="shared" si="0"/>
        <v>0</v>
      </c>
      <c r="H36" s="150">
        <v>3085</v>
      </c>
      <c r="I36" s="134">
        <f t="shared" si="1"/>
        <v>24680</v>
      </c>
      <c r="J36" s="134">
        <f t="shared" si="2"/>
        <v>24680</v>
      </c>
    </row>
    <row r="37" spans="1:10" s="143" customFormat="1" ht="30.6" x14ac:dyDescent="0.3">
      <c r="A37" s="152" t="s">
        <v>217</v>
      </c>
      <c r="B37" s="153" t="s">
        <v>1971</v>
      </c>
      <c r="C37" s="154" t="s">
        <v>1972</v>
      </c>
      <c r="D37" s="155" t="s">
        <v>1973</v>
      </c>
      <c r="E37" s="156">
        <v>8</v>
      </c>
      <c r="F37" s="150"/>
      <c r="G37" s="150">
        <f t="shared" si="0"/>
        <v>0</v>
      </c>
      <c r="H37" s="150">
        <v>0</v>
      </c>
      <c r="I37" s="150">
        <f t="shared" si="1"/>
        <v>0</v>
      </c>
      <c r="J37" s="150">
        <f t="shared" si="2"/>
        <v>0</v>
      </c>
    </row>
    <row r="38" spans="1:10" s="143" customFormat="1" ht="20.399999999999999" x14ac:dyDescent="0.3">
      <c r="A38" s="152" t="s">
        <v>219</v>
      </c>
      <c r="B38" s="153" t="s">
        <v>324</v>
      </c>
      <c r="C38" s="154" t="s">
        <v>325</v>
      </c>
      <c r="D38" s="155" t="s">
        <v>326</v>
      </c>
      <c r="E38" s="156">
        <v>10</v>
      </c>
      <c r="F38" s="150"/>
      <c r="G38" s="150">
        <f t="shared" si="0"/>
        <v>0</v>
      </c>
      <c r="H38" s="150">
        <v>0</v>
      </c>
      <c r="I38" s="150">
        <f t="shared" si="1"/>
        <v>0</v>
      </c>
      <c r="J38" s="150">
        <f t="shared" si="2"/>
        <v>0</v>
      </c>
    </row>
    <row r="39" spans="1:10" s="120" customFormat="1" ht="40.799999999999997" x14ac:dyDescent="0.3">
      <c r="A39" s="129" t="s">
        <v>221</v>
      </c>
      <c r="B39" s="130" t="s">
        <v>2657</v>
      </c>
      <c r="C39" s="131" t="s">
        <v>1681</v>
      </c>
      <c r="D39" s="132" t="s">
        <v>437</v>
      </c>
      <c r="E39" s="133">
        <v>1</v>
      </c>
      <c r="F39" s="134"/>
      <c r="G39" s="134">
        <f t="shared" si="0"/>
        <v>0</v>
      </c>
      <c r="H39" s="150">
        <v>1543</v>
      </c>
      <c r="I39" s="134">
        <f t="shared" si="1"/>
        <v>1543</v>
      </c>
      <c r="J39" s="134">
        <f t="shared" si="2"/>
        <v>1543</v>
      </c>
    </row>
    <row r="40" spans="1:10" s="120" customFormat="1" ht="40.799999999999997" x14ac:dyDescent="0.3">
      <c r="A40" s="129" t="s">
        <v>230</v>
      </c>
      <c r="B40" s="130" t="s">
        <v>2658</v>
      </c>
      <c r="C40" s="131" t="s">
        <v>1683</v>
      </c>
      <c r="D40" s="132" t="s">
        <v>437</v>
      </c>
      <c r="E40" s="133">
        <v>1</v>
      </c>
      <c r="F40" s="134"/>
      <c r="G40" s="134">
        <f t="shared" si="0"/>
        <v>0</v>
      </c>
      <c r="H40" s="150">
        <v>1543</v>
      </c>
      <c r="I40" s="134">
        <f t="shared" si="1"/>
        <v>1543</v>
      </c>
      <c r="J40" s="134">
        <f t="shared" si="2"/>
        <v>1543</v>
      </c>
    </row>
    <row r="41" spans="1:10" s="120" customFormat="1" ht="40.799999999999997" x14ac:dyDescent="0.3">
      <c r="A41" s="129" t="s">
        <v>232</v>
      </c>
      <c r="B41" s="130" t="s">
        <v>2659</v>
      </c>
      <c r="C41" s="131" t="s">
        <v>1685</v>
      </c>
      <c r="D41" s="132" t="s">
        <v>437</v>
      </c>
      <c r="E41" s="133">
        <v>1</v>
      </c>
      <c r="F41" s="134"/>
      <c r="G41" s="134">
        <f t="shared" si="0"/>
        <v>0</v>
      </c>
      <c r="H41" s="150">
        <v>15427</v>
      </c>
      <c r="I41" s="134">
        <f t="shared" si="1"/>
        <v>15427</v>
      </c>
      <c r="J41" s="134">
        <f t="shared" si="2"/>
        <v>15427</v>
      </c>
    </row>
    <row r="42" spans="1:10" s="143" customFormat="1" ht="20.399999999999999" x14ac:dyDescent="0.3">
      <c r="A42" s="152" t="s">
        <v>235</v>
      </c>
      <c r="B42" s="153" t="s">
        <v>737</v>
      </c>
      <c r="C42" s="154" t="s">
        <v>738</v>
      </c>
      <c r="D42" s="155" t="s">
        <v>739</v>
      </c>
      <c r="E42" s="157">
        <v>3.25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0" s="120" customFormat="1" ht="40.799999999999997" x14ac:dyDescent="0.3">
      <c r="A43" s="129" t="s">
        <v>245</v>
      </c>
      <c r="B43" s="130" t="s">
        <v>2699</v>
      </c>
      <c r="C43" s="131" t="s">
        <v>2149</v>
      </c>
      <c r="D43" s="132" t="s">
        <v>265</v>
      </c>
      <c r="E43" s="144">
        <v>586.5</v>
      </c>
      <c r="F43" s="134"/>
      <c r="G43" s="134">
        <f t="shared" si="0"/>
        <v>0</v>
      </c>
      <c r="H43" s="150">
        <v>1543</v>
      </c>
      <c r="I43" s="134">
        <f t="shared" si="1"/>
        <v>904969.5</v>
      </c>
      <c r="J43" s="134">
        <f t="shared" si="2"/>
        <v>904969.5</v>
      </c>
    </row>
    <row r="44" spans="1:10" s="120" customFormat="1" ht="40.799999999999997" x14ac:dyDescent="0.3">
      <c r="A44" s="129" t="s">
        <v>254</v>
      </c>
      <c r="B44" s="130" t="s">
        <v>3400</v>
      </c>
      <c r="C44" s="131" t="s">
        <v>2173</v>
      </c>
      <c r="D44" s="132" t="s">
        <v>437</v>
      </c>
      <c r="E44" s="133">
        <v>8</v>
      </c>
      <c r="F44" s="134"/>
      <c r="G44" s="134">
        <f t="shared" si="0"/>
        <v>0</v>
      </c>
      <c r="H44" s="150">
        <v>4628</v>
      </c>
      <c r="I44" s="134">
        <f t="shared" si="1"/>
        <v>37024</v>
      </c>
      <c r="J44" s="134">
        <f t="shared" si="2"/>
        <v>37024</v>
      </c>
    </row>
    <row r="45" spans="1:10" s="120" customFormat="1" ht="40.799999999999997" x14ac:dyDescent="0.3">
      <c r="A45" s="129" t="s">
        <v>288</v>
      </c>
      <c r="B45" s="130" t="s">
        <v>3400</v>
      </c>
      <c r="C45" s="131" t="s">
        <v>2179</v>
      </c>
      <c r="D45" s="132" t="s">
        <v>437</v>
      </c>
      <c r="E45" s="133">
        <v>11</v>
      </c>
      <c r="F45" s="134"/>
      <c r="G45" s="134">
        <f t="shared" si="0"/>
        <v>0</v>
      </c>
      <c r="H45" s="150">
        <v>1543</v>
      </c>
      <c r="I45" s="134">
        <f t="shared" si="1"/>
        <v>16973</v>
      </c>
      <c r="J45" s="134">
        <f t="shared" si="2"/>
        <v>16973</v>
      </c>
    </row>
    <row r="46" spans="1:10" s="120" customFormat="1" ht="40.799999999999997" x14ac:dyDescent="0.3">
      <c r="A46" s="129" t="s">
        <v>300</v>
      </c>
      <c r="B46" s="130" t="s">
        <v>3400</v>
      </c>
      <c r="C46" s="131" t="s">
        <v>2181</v>
      </c>
      <c r="D46" s="132" t="s">
        <v>437</v>
      </c>
      <c r="E46" s="133">
        <v>11</v>
      </c>
      <c r="F46" s="134"/>
      <c r="G46" s="134">
        <f t="shared" si="0"/>
        <v>0</v>
      </c>
      <c r="H46" s="150">
        <v>1543</v>
      </c>
      <c r="I46" s="134">
        <f t="shared" si="1"/>
        <v>16973</v>
      </c>
      <c r="J46" s="134">
        <f t="shared" si="2"/>
        <v>16973</v>
      </c>
    </row>
    <row r="47" spans="1:10" s="143" customFormat="1" ht="20.399999999999999" x14ac:dyDescent="0.3">
      <c r="A47" s="152" t="s">
        <v>309</v>
      </c>
      <c r="B47" s="153" t="s">
        <v>2232</v>
      </c>
      <c r="C47" s="154" t="s">
        <v>2233</v>
      </c>
      <c r="D47" s="155" t="s">
        <v>739</v>
      </c>
      <c r="E47" s="158">
        <v>2.5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0.799999999999997" x14ac:dyDescent="0.3">
      <c r="A48" s="129" t="s">
        <v>323</v>
      </c>
      <c r="B48" s="130" t="s">
        <v>2704</v>
      </c>
      <c r="C48" s="131" t="s">
        <v>2705</v>
      </c>
      <c r="D48" s="132" t="s">
        <v>265</v>
      </c>
      <c r="E48" s="133">
        <v>250</v>
      </c>
      <c r="F48" s="134"/>
      <c r="G48" s="134">
        <f t="shared" si="0"/>
        <v>0</v>
      </c>
      <c r="H48" s="150">
        <v>309</v>
      </c>
      <c r="I48" s="134">
        <f t="shared" si="1"/>
        <v>77250</v>
      </c>
      <c r="J48" s="134">
        <f t="shared" si="2"/>
        <v>77250</v>
      </c>
    </row>
    <row r="49" spans="1:10" s="120" customFormat="1" ht="40.799999999999997" x14ac:dyDescent="0.3">
      <c r="A49" s="129" t="s">
        <v>331</v>
      </c>
      <c r="B49" s="130" t="s">
        <v>2706</v>
      </c>
      <c r="C49" s="131" t="s">
        <v>2241</v>
      </c>
      <c r="D49" s="132" t="s">
        <v>437</v>
      </c>
      <c r="E49" s="133">
        <v>20</v>
      </c>
      <c r="F49" s="134"/>
      <c r="G49" s="134">
        <f t="shared" si="0"/>
        <v>0</v>
      </c>
      <c r="H49" s="150">
        <v>159</v>
      </c>
      <c r="I49" s="134">
        <f t="shared" si="1"/>
        <v>3180</v>
      </c>
      <c r="J49" s="134">
        <f t="shared" si="2"/>
        <v>3180</v>
      </c>
    </row>
    <row r="50" spans="1:10" s="120" customFormat="1" ht="40.799999999999997" x14ac:dyDescent="0.3">
      <c r="A50" s="129" t="s">
        <v>335</v>
      </c>
      <c r="B50" s="130" t="s">
        <v>2706</v>
      </c>
      <c r="C50" s="131" t="s">
        <v>2243</v>
      </c>
      <c r="D50" s="132" t="s">
        <v>437</v>
      </c>
      <c r="E50" s="133">
        <v>20</v>
      </c>
      <c r="F50" s="134"/>
      <c r="G50" s="134">
        <f t="shared" si="0"/>
        <v>0</v>
      </c>
      <c r="H50" s="150">
        <v>159</v>
      </c>
      <c r="I50" s="134">
        <f t="shared" si="1"/>
        <v>3180</v>
      </c>
      <c r="J50" s="134">
        <f t="shared" si="2"/>
        <v>3180</v>
      </c>
    </row>
    <row r="51" spans="1:10" s="120" customFormat="1" ht="40.799999999999997" x14ac:dyDescent="0.3">
      <c r="A51" s="129" t="s">
        <v>339</v>
      </c>
      <c r="B51" s="130" t="s">
        <v>2707</v>
      </c>
      <c r="C51" s="131" t="s">
        <v>2213</v>
      </c>
      <c r="D51" s="132" t="s">
        <v>437</v>
      </c>
      <c r="E51" s="133">
        <v>500</v>
      </c>
      <c r="F51" s="134"/>
      <c r="G51" s="134">
        <f t="shared" si="0"/>
        <v>0</v>
      </c>
      <c r="H51" s="150">
        <v>309</v>
      </c>
      <c r="I51" s="134">
        <f t="shared" si="1"/>
        <v>154500</v>
      </c>
      <c r="J51" s="134">
        <f t="shared" si="2"/>
        <v>154500</v>
      </c>
    </row>
    <row r="52" spans="1:10" s="120" customFormat="1" ht="40.799999999999997" x14ac:dyDescent="0.3">
      <c r="A52" s="129" t="s">
        <v>342</v>
      </c>
      <c r="B52" s="130" t="s">
        <v>2707</v>
      </c>
      <c r="C52" s="131" t="s">
        <v>2215</v>
      </c>
      <c r="D52" s="132" t="s">
        <v>437</v>
      </c>
      <c r="E52" s="133">
        <v>22</v>
      </c>
      <c r="F52" s="134"/>
      <c r="G52" s="134">
        <f t="shared" si="0"/>
        <v>0</v>
      </c>
      <c r="H52" s="150">
        <v>309</v>
      </c>
      <c r="I52" s="134">
        <f t="shared" si="1"/>
        <v>6798</v>
      </c>
      <c r="J52" s="134">
        <f t="shared" si="2"/>
        <v>6798</v>
      </c>
    </row>
    <row r="53" spans="1:10" s="120" customFormat="1" ht="40.799999999999997" x14ac:dyDescent="0.3">
      <c r="A53" s="129" t="s">
        <v>350</v>
      </c>
      <c r="B53" s="130" t="s">
        <v>2708</v>
      </c>
      <c r="C53" s="131" t="s">
        <v>2226</v>
      </c>
      <c r="D53" s="132" t="s">
        <v>265</v>
      </c>
      <c r="E53" s="133">
        <v>475</v>
      </c>
      <c r="F53" s="134"/>
      <c r="G53" s="134">
        <f t="shared" si="0"/>
        <v>0</v>
      </c>
      <c r="H53" s="150">
        <v>309</v>
      </c>
      <c r="I53" s="134">
        <f t="shared" si="1"/>
        <v>146775</v>
      </c>
      <c r="J53" s="134">
        <f t="shared" si="2"/>
        <v>146775</v>
      </c>
    </row>
    <row r="54" spans="1:10" s="120" customFormat="1" ht="40.799999999999997" x14ac:dyDescent="0.3">
      <c r="A54" s="129" t="s">
        <v>353</v>
      </c>
      <c r="B54" s="130" t="s">
        <v>2709</v>
      </c>
      <c r="C54" s="131" t="s">
        <v>2223</v>
      </c>
      <c r="D54" s="132" t="s">
        <v>437</v>
      </c>
      <c r="E54" s="133">
        <v>950</v>
      </c>
      <c r="F54" s="134"/>
      <c r="G54" s="134">
        <f t="shared" si="0"/>
        <v>0</v>
      </c>
      <c r="H54" s="150">
        <v>31.9</v>
      </c>
      <c r="I54" s="134">
        <f t="shared" si="1"/>
        <v>30305</v>
      </c>
      <c r="J54" s="134">
        <f t="shared" si="2"/>
        <v>30305</v>
      </c>
    </row>
    <row r="55" spans="1:10" s="143" customFormat="1" ht="20.399999999999999" x14ac:dyDescent="0.3">
      <c r="A55" s="152" t="s">
        <v>355</v>
      </c>
      <c r="B55" s="153" t="s">
        <v>324</v>
      </c>
      <c r="C55" s="154" t="s">
        <v>325</v>
      </c>
      <c r="D55" s="155" t="s">
        <v>326</v>
      </c>
      <c r="E55" s="156">
        <v>5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0.799999999999997" x14ac:dyDescent="0.3">
      <c r="A56" s="129" t="s">
        <v>363</v>
      </c>
      <c r="B56" s="130" t="s">
        <v>2712</v>
      </c>
      <c r="C56" s="131" t="s">
        <v>2713</v>
      </c>
      <c r="D56" s="132" t="s">
        <v>437</v>
      </c>
      <c r="E56" s="133">
        <v>5</v>
      </c>
      <c r="F56" s="134"/>
      <c r="G56" s="134">
        <f t="shared" si="0"/>
        <v>0</v>
      </c>
      <c r="H56" s="150">
        <v>1543</v>
      </c>
      <c r="I56" s="134">
        <f t="shared" si="1"/>
        <v>7715</v>
      </c>
      <c r="J56" s="134">
        <f t="shared" si="2"/>
        <v>7715</v>
      </c>
    </row>
    <row r="57" spans="1:10" s="143" customFormat="1" ht="20.399999999999999" x14ac:dyDescent="0.3">
      <c r="A57" s="152" t="s">
        <v>1410</v>
      </c>
      <c r="B57" s="153" t="s">
        <v>1757</v>
      </c>
      <c r="C57" s="154" t="s">
        <v>1758</v>
      </c>
      <c r="D57" s="155" t="s">
        <v>238</v>
      </c>
      <c r="E57" s="158">
        <v>3.6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40.799999999999997" x14ac:dyDescent="0.3">
      <c r="A58" s="129" t="s">
        <v>371</v>
      </c>
      <c r="B58" s="130" t="s">
        <v>2132</v>
      </c>
      <c r="C58" s="131" t="s">
        <v>2714</v>
      </c>
      <c r="D58" s="132" t="s">
        <v>265</v>
      </c>
      <c r="E58" s="133">
        <v>360</v>
      </c>
      <c r="F58" s="134"/>
      <c r="G58" s="134">
        <f t="shared" si="0"/>
        <v>0</v>
      </c>
      <c r="H58" s="150">
        <v>309</v>
      </c>
      <c r="I58" s="134">
        <f t="shared" si="1"/>
        <v>111240</v>
      </c>
      <c r="J58" s="134">
        <f t="shared" si="2"/>
        <v>111240</v>
      </c>
    </row>
    <row r="59" spans="1:10" s="143" customFormat="1" ht="30.6" x14ac:dyDescent="0.3">
      <c r="A59" s="152" t="s">
        <v>381</v>
      </c>
      <c r="B59" s="153" t="s">
        <v>372</v>
      </c>
      <c r="C59" s="154" t="s">
        <v>373</v>
      </c>
      <c r="D59" s="155" t="s">
        <v>374</v>
      </c>
      <c r="E59" s="161">
        <v>1.323062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40.799999999999997" x14ac:dyDescent="0.3">
      <c r="A60" s="129" t="s">
        <v>384</v>
      </c>
      <c r="B60" s="130" t="s">
        <v>2719</v>
      </c>
      <c r="C60" s="131" t="s">
        <v>4388</v>
      </c>
      <c r="D60" s="132" t="s">
        <v>437</v>
      </c>
      <c r="E60" s="168">
        <v>31.666667</v>
      </c>
      <c r="F60" s="134"/>
      <c r="G60" s="134">
        <f t="shared" si="0"/>
        <v>0</v>
      </c>
      <c r="H60" s="150">
        <v>4628</v>
      </c>
      <c r="I60" s="134">
        <f t="shared" si="1"/>
        <v>146553.33487600001</v>
      </c>
      <c r="J60" s="134">
        <f t="shared" si="2"/>
        <v>146553.33487600001</v>
      </c>
    </row>
    <row r="61" spans="1:10" s="120" customFormat="1" ht="40.799999999999997" x14ac:dyDescent="0.3">
      <c r="A61" s="129" t="s">
        <v>386</v>
      </c>
      <c r="B61" s="130" t="s">
        <v>2719</v>
      </c>
      <c r="C61" s="131" t="s">
        <v>2721</v>
      </c>
      <c r="D61" s="132" t="s">
        <v>437</v>
      </c>
      <c r="E61" s="133">
        <v>65</v>
      </c>
      <c r="F61" s="134"/>
      <c r="G61" s="134">
        <f t="shared" si="0"/>
        <v>0</v>
      </c>
      <c r="H61" s="150">
        <v>309</v>
      </c>
      <c r="I61" s="134">
        <f t="shared" si="1"/>
        <v>20085</v>
      </c>
      <c r="J61" s="134">
        <f t="shared" si="2"/>
        <v>20085</v>
      </c>
    </row>
    <row r="62" spans="1:10" s="120" customFormat="1" ht="40.799999999999997" x14ac:dyDescent="0.3">
      <c r="A62" s="129" t="s">
        <v>388</v>
      </c>
      <c r="B62" s="130" t="s">
        <v>2719</v>
      </c>
      <c r="C62" s="131" t="s">
        <v>1710</v>
      </c>
      <c r="D62" s="132" t="s">
        <v>437</v>
      </c>
      <c r="E62" s="133">
        <v>5</v>
      </c>
      <c r="F62" s="134"/>
      <c r="G62" s="134">
        <f t="shared" si="0"/>
        <v>0</v>
      </c>
      <c r="H62" s="150">
        <v>309</v>
      </c>
      <c r="I62" s="134">
        <f t="shared" si="1"/>
        <v>1545</v>
      </c>
      <c r="J62" s="134">
        <f t="shared" si="2"/>
        <v>1545</v>
      </c>
    </row>
    <row r="63" spans="1:10" s="120" customFormat="1" ht="40.799999999999997" x14ac:dyDescent="0.3">
      <c r="A63" s="129" t="s">
        <v>391</v>
      </c>
      <c r="B63" s="130" t="s">
        <v>1701</v>
      </c>
      <c r="C63" s="131" t="s">
        <v>3741</v>
      </c>
      <c r="D63" s="132" t="s">
        <v>437</v>
      </c>
      <c r="E63" s="133">
        <v>5</v>
      </c>
      <c r="F63" s="134"/>
      <c r="G63" s="134">
        <f t="shared" si="0"/>
        <v>0</v>
      </c>
      <c r="H63" s="150">
        <v>309</v>
      </c>
      <c r="I63" s="134">
        <f t="shared" si="1"/>
        <v>1545</v>
      </c>
      <c r="J63" s="134">
        <f t="shared" si="2"/>
        <v>1545</v>
      </c>
    </row>
    <row r="64" spans="1:10" s="120" customFormat="1" ht="40.799999999999997" x14ac:dyDescent="0.3">
      <c r="A64" s="129" t="s">
        <v>393</v>
      </c>
      <c r="B64" s="130" t="s">
        <v>1715</v>
      </c>
      <c r="C64" s="131" t="s">
        <v>3742</v>
      </c>
      <c r="D64" s="132" t="s">
        <v>437</v>
      </c>
      <c r="E64" s="133">
        <v>64</v>
      </c>
      <c r="F64" s="134"/>
      <c r="G64" s="134">
        <f t="shared" si="0"/>
        <v>0</v>
      </c>
      <c r="H64" s="150">
        <v>1543</v>
      </c>
      <c r="I64" s="134">
        <f t="shared" si="1"/>
        <v>98752</v>
      </c>
      <c r="J64" s="134">
        <f t="shared" si="2"/>
        <v>98752</v>
      </c>
    </row>
    <row r="65" spans="1:10" s="120" customFormat="1" ht="40.799999999999997" x14ac:dyDescent="0.3">
      <c r="A65" s="129" t="s">
        <v>395</v>
      </c>
      <c r="B65" s="130" t="s">
        <v>1791</v>
      </c>
      <c r="C65" s="131" t="s">
        <v>2722</v>
      </c>
      <c r="D65" s="132" t="s">
        <v>437</v>
      </c>
      <c r="E65" s="133">
        <v>128</v>
      </c>
      <c r="F65" s="134"/>
      <c r="G65" s="134">
        <f t="shared" si="0"/>
        <v>0</v>
      </c>
      <c r="H65" s="150">
        <v>309</v>
      </c>
      <c r="I65" s="134">
        <f t="shared" si="1"/>
        <v>39552</v>
      </c>
      <c r="J65" s="134">
        <f t="shared" si="2"/>
        <v>39552</v>
      </c>
    </row>
    <row r="66" spans="1:10" s="120" customFormat="1" ht="40.799999999999997" x14ac:dyDescent="0.3">
      <c r="A66" s="129" t="s">
        <v>397</v>
      </c>
      <c r="B66" s="130" t="s">
        <v>1776</v>
      </c>
      <c r="C66" s="131" t="s">
        <v>3743</v>
      </c>
      <c r="D66" s="132" t="s">
        <v>184</v>
      </c>
      <c r="E66" s="133">
        <v>900</v>
      </c>
      <c r="F66" s="134"/>
      <c r="G66" s="134">
        <f t="shared" si="0"/>
        <v>0</v>
      </c>
      <c r="H66" s="150">
        <v>16.5</v>
      </c>
      <c r="I66" s="134">
        <f t="shared" si="1"/>
        <v>14850</v>
      </c>
      <c r="J66" s="134">
        <f t="shared" si="2"/>
        <v>14850</v>
      </c>
    </row>
    <row r="67" spans="1:10" s="120" customFormat="1" ht="40.799999999999997" x14ac:dyDescent="0.3">
      <c r="A67" s="129" t="s">
        <v>399</v>
      </c>
      <c r="B67" s="130" t="s">
        <v>1778</v>
      </c>
      <c r="C67" s="131" t="s">
        <v>3744</v>
      </c>
      <c r="D67" s="132" t="s">
        <v>184</v>
      </c>
      <c r="E67" s="133">
        <v>900</v>
      </c>
      <c r="F67" s="134"/>
      <c r="G67" s="134">
        <f t="shared" ref="G67:G122" si="3">E67*F67</f>
        <v>0</v>
      </c>
      <c r="H67" s="150">
        <v>16.5</v>
      </c>
      <c r="I67" s="134">
        <f t="shared" ref="I67:I122" si="4">E67*H67</f>
        <v>14850</v>
      </c>
      <c r="J67" s="134">
        <f t="shared" ref="J67:J122" si="5">G67+I67</f>
        <v>14850</v>
      </c>
    </row>
    <row r="68" spans="1:10" s="120" customFormat="1" ht="40.799999999999997" x14ac:dyDescent="0.3">
      <c r="A68" s="129" t="s">
        <v>401</v>
      </c>
      <c r="B68" s="130" t="s">
        <v>1780</v>
      </c>
      <c r="C68" s="131" t="s">
        <v>1781</v>
      </c>
      <c r="D68" s="132" t="s">
        <v>184</v>
      </c>
      <c r="E68" s="133">
        <v>900</v>
      </c>
      <c r="F68" s="134"/>
      <c r="G68" s="134">
        <f t="shared" si="3"/>
        <v>0</v>
      </c>
      <c r="H68" s="150">
        <v>16.5</v>
      </c>
      <c r="I68" s="134">
        <f t="shared" si="4"/>
        <v>14850</v>
      </c>
      <c r="J68" s="134">
        <f t="shared" si="5"/>
        <v>14850</v>
      </c>
    </row>
    <row r="69" spans="1:10" s="120" customFormat="1" ht="40.799999999999997" x14ac:dyDescent="0.3">
      <c r="A69" s="129" t="s">
        <v>403</v>
      </c>
      <c r="B69" s="130" t="s">
        <v>1776</v>
      </c>
      <c r="C69" s="131" t="s">
        <v>3745</v>
      </c>
      <c r="D69" s="132" t="s">
        <v>184</v>
      </c>
      <c r="E69" s="133">
        <v>128</v>
      </c>
      <c r="F69" s="134"/>
      <c r="G69" s="134">
        <f t="shared" si="3"/>
        <v>0</v>
      </c>
      <c r="H69" s="150">
        <v>16.5</v>
      </c>
      <c r="I69" s="134">
        <f t="shared" si="4"/>
        <v>2112</v>
      </c>
      <c r="J69" s="134">
        <f t="shared" si="5"/>
        <v>2112</v>
      </c>
    </row>
    <row r="70" spans="1:10" s="120" customFormat="1" ht="40.799999999999997" x14ac:dyDescent="0.3">
      <c r="A70" s="129" t="s">
        <v>405</v>
      </c>
      <c r="B70" s="130" t="s">
        <v>1778</v>
      </c>
      <c r="C70" s="131" t="s">
        <v>3746</v>
      </c>
      <c r="D70" s="132" t="s">
        <v>184</v>
      </c>
      <c r="E70" s="133">
        <v>128</v>
      </c>
      <c r="F70" s="134"/>
      <c r="G70" s="134">
        <f t="shared" si="3"/>
        <v>0</v>
      </c>
      <c r="H70" s="150">
        <v>16.5</v>
      </c>
      <c r="I70" s="134">
        <f t="shared" si="4"/>
        <v>2112</v>
      </c>
      <c r="J70" s="134">
        <f t="shared" si="5"/>
        <v>2112</v>
      </c>
    </row>
    <row r="71" spans="1:10" s="143" customFormat="1" ht="20.399999999999999" x14ac:dyDescent="0.3">
      <c r="A71" s="152" t="s">
        <v>407</v>
      </c>
      <c r="B71" s="153" t="s">
        <v>1727</v>
      </c>
      <c r="C71" s="154" t="s">
        <v>1728</v>
      </c>
      <c r="D71" s="155" t="s">
        <v>174</v>
      </c>
      <c r="E71" s="157">
        <v>0.09</v>
      </c>
      <c r="F71" s="150"/>
      <c r="G71" s="150">
        <f t="shared" si="3"/>
        <v>0</v>
      </c>
      <c r="H71" s="150">
        <v>0</v>
      </c>
      <c r="I71" s="150">
        <f t="shared" si="4"/>
        <v>0</v>
      </c>
      <c r="J71" s="150">
        <f t="shared" si="5"/>
        <v>0</v>
      </c>
    </row>
    <row r="72" spans="1:10" s="120" customFormat="1" ht="40.799999999999997" x14ac:dyDescent="0.3">
      <c r="A72" s="129" t="s">
        <v>409</v>
      </c>
      <c r="B72" s="130" t="s">
        <v>2755</v>
      </c>
      <c r="C72" s="131" t="s">
        <v>3790</v>
      </c>
      <c r="D72" s="132" t="s">
        <v>437</v>
      </c>
      <c r="E72" s="133">
        <v>9</v>
      </c>
      <c r="F72" s="134"/>
      <c r="G72" s="134">
        <f t="shared" si="3"/>
        <v>0</v>
      </c>
      <c r="H72" s="150">
        <v>2234</v>
      </c>
      <c r="I72" s="134">
        <f t="shared" si="4"/>
        <v>20106</v>
      </c>
      <c r="J72" s="134">
        <f t="shared" si="5"/>
        <v>20106</v>
      </c>
    </row>
    <row r="73" spans="1:10" s="120" customFormat="1" ht="40.799999999999997" x14ac:dyDescent="0.3">
      <c r="A73" s="129" t="s">
        <v>411</v>
      </c>
      <c r="B73" s="130" t="s">
        <v>1769</v>
      </c>
      <c r="C73" s="131" t="s">
        <v>2966</v>
      </c>
      <c r="D73" s="132" t="s">
        <v>437</v>
      </c>
      <c r="E73" s="133">
        <v>18</v>
      </c>
      <c r="F73" s="134"/>
      <c r="G73" s="134">
        <f t="shared" si="3"/>
        <v>0</v>
      </c>
      <c r="H73" s="150">
        <v>1543</v>
      </c>
      <c r="I73" s="134">
        <f t="shared" si="4"/>
        <v>27774</v>
      </c>
      <c r="J73" s="134">
        <f t="shared" si="5"/>
        <v>27774</v>
      </c>
    </row>
    <row r="74" spans="1:10" s="120" customFormat="1" ht="40.799999999999997" x14ac:dyDescent="0.3">
      <c r="A74" s="129" t="s">
        <v>413</v>
      </c>
      <c r="B74" s="130" t="s">
        <v>1778</v>
      </c>
      <c r="C74" s="131" t="s">
        <v>2967</v>
      </c>
      <c r="D74" s="132" t="s">
        <v>184</v>
      </c>
      <c r="E74" s="133">
        <v>18</v>
      </c>
      <c r="F74" s="134"/>
      <c r="G74" s="134">
        <f t="shared" si="3"/>
        <v>0</v>
      </c>
      <c r="H74" s="150">
        <v>16.5</v>
      </c>
      <c r="I74" s="134">
        <f t="shared" si="4"/>
        <v>297</v>
      </c>
      <c r="J74" s="134">
        <f t="shared" si="5"/>
        <v>297</v>
      </c>
    </row>
    <row r="75" spans="1:10" s="120" customFormat="1" ht="40.799999999999997" x14ac:dyDescent="0.3">
      <c r="A75" s="129" t="s">
        <v>415</v>
      </c>
      <c r="B75" s="130" t="s">
        <v>1801</v>
      </c>
      <c r="C75" s="131" t="s">
        <v>2968</v>
      </c>
      <c r="D75" s="132" t="s">
        <v>184</v>
      </c>
      <c r="E75" s="133">
        <v>18</v>
      </c>
      <c r="F75" s="134"/>
      <c r="G75" s="134">
        <f t="shared" si="3"/>
        <v>0</v>
      </c>
      <c r="H75" s="150">
        <v>16.5</v>
      </c>
      <c r="I75" s="134">
        <f t="shared" si="4"/>
        <v>297</v>
      </c>
      <c r="J75" s="134">
        <f t="shared" si="5"/>
        <v>297</v>
      </c>
    </row>
    <row r="76" spans="1:10" s="120" customFormat="1" ht="40.799999999999997" x14ac:dyDescent="0.3">
      <c r="A76" s="129" t="s">
        <v>417</v>
      </c>
      <c r="B76" s="130" t="s">
        <v>1778</v>
      </c>
      <c r="C76" s="131" t="s">
        <v>1822</v>
      </c>
      <c r="D76" s="132" t="s">
        <v>184</v>
      </c>
      <c r="E76" s="133">
        <v>18</v>
      </c>
      <c r="F76" s="134"/>
      <c r="G76" s="134">
        <f t="shared" si="3"/>
        <v>0</v>
      </c>
      <c r="H76" s="150">
        <v>16.5</v>
      </c>
      <c r="I76" s="134">
        <f t="shared" si="4"/>
        <v>297</v>
      </c>
      <c r="J76" s="134">
        <f t="shared" si="5"/>
        <v>297</v>
      </c>
    </row>
    <row r="77" spans="1:10" s="120" customFormat="1" ht="40.799999999999997" x14ac:dyDescent="0.3">
      <c r="A77" s="129" t="s">
        <v>426</v>
      </c>
      <c r="B77" s="130" t="s">
        <v>1767</v>
      </c>
      <c r="C77" s="131" t="s">
        <v>1768</v>
      </c>
      <c r="D77" s="132" t="s">
        <v>437</v>
      </c>
      <c r="E77" s="133">
        <v>17</v>
      </c>
      <c r="F77" s="134"/>
      <c r="G77" s="134">
        <f t="shared" si="3"/>
        <v>0</v>
      </c>
      <c r="H77" s="150">
        <v>4628</v>
      </c>
      <c r="I77" s="134">
        <f t="shared" si="4"/>
        <v>78676</v>
      </c>
      <c r="J77" s="134">
        <f t="shared" si="5"/>
        <v>78676</v>
      </c>
    </row>
    <row r="78" spans="1:10" s="143" customFormat="1" ht="20.399999999999999" x14ac:dyDescent="0.3">
      <c r="A78" s="152" t="s">
        <v>428</v>
      </c>
      <c r="B78" s="153" t="s">
        <v>1757</v>
      </c>
      <c r="C78" s="154" t="s">
        <v>1758</v>
      </c>
      <c r="D78" s="155" t="s">
        <v>238</v>
      </c>
      <c r="E78" s="157">
        <v>0.95</v>
      </c>
      <c r="F78" s="150"/>
      <c r="G78" s="150">
        <f t="shared" si="3"/>
        <v>0</v>
      </c>
      <c r="H78" s="150">
        <v>0</v>
      </c>
      <c r="I78" s="150">
        <f t="shared" si="4"/>
        <v>0</v>
      </c>
      <c r="J78" s="150">
        <f t="shared" si="5"/>
        <v>0</v>
      </c>
    </row>
    <row r="79" spans="1:10" s="120" customFormat="1" ht="40.799999999999997" x14ac:dyDescent="0.3">
      <c r="A79" s="129" t="s">
        <v>434</v>
      </c>
      <c r="B79" s="130" t="s">
        <v>1765</v>
      </c>
      <c r="C79" s="131" t="s">
        <v>3626</v>
      </c>
      <c r="D79" s="132" t="s">
        <v>265</v>
      </c>
      <c r="E79" s="133">
        <v>95</v>
      </c>
      <c r="F79" s="134"/>
      <c r="G79" s="134">
        <f t="shared" si="3"/>
        <v>0</v>
      </c>
      <c r="H79" s="150">
        <v>159</v>
      </c>
      <c r="I79" s="134">
        <f t="shared" si="4"/>
        <v>15105</v>
      </c>
      <c r="J79" s="134">
        <f t="shared" si="5"/>
        <v>15105</v>
      </c>
    </row>
    <row r="80" spans="1:10" s="120" customFormat="1" ht="40.799999999999997" x14ac:dyDescent="0.3">
      <c r="A80" s="129" t="s">
        <v>438</v>
      </c>
      <c r="B80" s="130" t="s">
        <v>1773</v>
      </c>
      <c r="C80" s="131" t="s">
        <v>1774</v>
      </c>
      <c r="D80" s="132" t="s">
        <v>1775</v>
      </c>
      <c r="E80" s="133">
        <v>10</v>
      </c>
      <c r="F80" s="134"/>
      <c r="G80" s="134">
        <f t="shared" si="3"/>
        <v>0</v>
      </c>
      <c r="H80" s="150">
        <v>3085</v>
      </c>
      <c r="I80" s="134">
        <f t="shared" si="4"/>
        <v>30850</v>
      </c>
      <c r="J80" s="134">
        <f t="shared" si="5"/>
        <v>30850</v>
      </c>
    </row>
    <row r="81" spans="1:10" s="120" customFormat="1" ht="40.799999999999997" x14ac:dyDescent="0.3">
      <c r="A81" s="129" t="s">
        <v>1457</v>
      </c>
      <c r="B81" s="130" t="s">
        <v>1771</v>
      </c>
      <c r="C81" s="131" t="s">
        <v>2499</v>
      </c>
      <c r="D81" s="132" t="s">
        <v>437</v>
      </c>
      <c r="E81" s="133">
        <v>80</v>
      </c>
      <c r="F81" s="134"/>
      <c r="G81" s="134">
        <f t="shared" si="3"/>
        <v>0</v>
      </c>
      <c r="H81" s="150">
        <v>16.5</v>
      </c>
      <c r="I81" s="134">
        <f t="shared" si="4"/>
        <v>1320</v>
      </c>
      <c r="J81" s="134">
        <f t="shared" si="5"/>
        <v>1320</v>
      </c>
    </row>
    <row r="82" spans="1:10" s="120" customFormat="1" ht="40.799999999999997" x14ac:dyDescent="0.3">
      <c r="A82" s="129" t="s">
        <v>450</v>
      </c>
      <c r="B82" s="130" t="s">
        <v>1741</v>
      </c>
      <c r="C82" s="131" t="s">
        <v>1784</v>
      </c>
      <c r="D82" s="132" t="s">
        <v>437</v>
      </c>
      <c r="E82" s="133">
        <v>80</v>
      </c>
      <c r="F82" s="134"/>
      <c r="G82" s="134">
        <f t="shared" si="3"/>
        <v>0</v>
      </c>
      <c r="H82" s="150">
        <v>159</v>
      </c>
      <c r="I82" s="134">
        <f t="shared" si="4"/>
        <v>12720</v>
      </c>
      <c r="J82" s="134">
        <f t="shared" si="5"/>
        <v>12720</v>
      </c>
    </row>
    <row r="83" spans="1:10" s="120" customFormat="1" ht="40.799999999999997" x14ac:dyDescent="0.3">
      <c r="A83" s="129" t="s">
        <v>1708</v>
      </c>
      <c r="B83" s="130" t="s">
        <v>1743</v>
      </c>
      <c r="C83" s="131" t="s">
        <v>2978</v>
      </c>
      <c r="D83" s="132" t="s">
        <v>437</v>
      </c>
      <c r="E83" s="133">
        <v>35</v>
      </c>
      <c r="F83" s="134"/>
      <c r="G83" s="134">
        <f t="shared" si="3"/>
        <v>0</v>
      </c>
      <c r="H83" s="150">
        <v>309</v>
      </c>
      <c r="I83" s="134">
        <f t="shared" si="4"/>
        <v>10815</v>
      </c>
      <c r="J83" s="134">
        <f t="shared" si="5"/>
        <v>10815</v>
      </c>
    </row>
    <row r="84" spans="1:10" s="120" customFormat="1" ht="40.799999999999997" x14ac:dyDescent="0.3">
      <c r="A84" s="129" t="s">
        <v>462</v>
      </c>
      <c r="B84" s="130" t="s">
        <v>1737</v>
      </c>
      <c r="C84" s="131" t="s">
        <v>2979</v>
      </c>
      <c r="D84" s="132" t="s">
        <v>437</v>
      </c>
      <c r="E84" s="133">
        <v>35</v>
      </c>
      <c r="F84" s="134"/>
      <c r="G84" s="134">
        <f t="shared" si="3"/>
        <v>0</v>
      </c>
      <c r="H84" s="150">
        <v>309</v>
      </c>
      <c r="I84" s="134">
        <f t="shared" si="4"/>
        <v>10815</v>
      </c>
      <c r="J84" s="134">
        <f t="shared" si="5"/>
        <v>10815</v>
      </c>
    </row>
    <row r="85" spans="1:10" s="120" customFormat="1" ht="40.799999999999997" x14ac:dyDescent="0.3">
      <c r="A85" s="129" t="s">
        <v>464</v>
      </c>
      <c r="B85" s="130" t="s">
        <v>2777</v>
      </c>
      <c r="C85" s="131" t="s">
        <v>2559</v>
      </c>
      <c r="D85" s="132" t="s">
        <v>184</v>
      </c>
      <c r="E85" s="133">
        <v>35</v>
      </c>
      <c r="F85" s="134"/>
      <c r="G85" s="134">
        <f t="shared" si="3"/>
        <v>0</v>
      </c>
      <c r="H85" s="150">
        <v>309</v>
      </c>
      <c r="I85" s="134">
        <f t="shared" si="4"/>
        <v>10815</v>
      </c>
      <c r="J85" s="134">
        <f t="shared" si="5"/>
        <v>10815</v>
      </c>
    </row>
    <row r="86" spans="1:10" s="120" customFormat="1" ht="40.799999999999997" x14ac:dyDescent="0.3">
      <c r="A86" s="129" t="s">
        <v>466</v>
      </c>
      <c r="B86" s="130" t="s">
        <v>2777</v>
      </c>
      <c r="C86" s="131" t="s">
        <v>2778</v>
      </c>
      <c r="D86" s="132" t="s">
        <v>184</v>
      </c>
      <c r="E86" s="133">
        <v>70</v>
      </c>
      <c r="F86" s="134"/>
      <c r="G86" s="134">
        <f t="shared" si="3"/>
        <v>0</v>
      </c>
      <c r="H86" s="150">
        <v>309</v>
      </c>
      <c r="I86" s="134">
        <f t="shared" si="4"/>
        <v>21630</v>
      </c>
      <c r="J86" s="134">
        <f t="shared" si="5"/>
        <v>21630</v>
      </c>
    </row>
    <row r="87" spans="1:10" s="120" customFormat="1" ht="40.799999999999997" x14ac:dyDescent="0.3">
      <c r="A87" s="129" t="s">
        <v>469</v>
      </c>
      <c r="B87" s="130" t="s">
        <v>2777</v>
      </c>
      <c r="C87" s="131" t="s">
        <v>2779</v>
      </c>
      <c r="D87" s="132" t="s">
        <v>184</v>
      </c>
      <c r="E87" s="133">
        <v>70</v>
      </c>
      <c r="F87" s="134"/>
      <c r="G87" s="134">
        <f t="shared" si="3"/>
        <v>0</v>
      </c>
      <c r="H87" s="150">
        <v>309</v>
      </c>
      <c r="I87" s="134">
        <f t="shared" si="4"/>
        <v>21630</v>
      </c>
      <c r="J87" s="134">
        <f t="shared" si="5"/>
        <v>21630</v>
      </c>
    </row>
    <row r="88" spans="1:10" s="120" customFormat="1" ht="40.799999999999997" x14ac:dyDescent="0.3">
      <c r="A88" s="129" t="s">
        <v>478</v>
      </c>
      <c r="B88" s="130" t="s">
        <v>1778</v>
      </c>
      <c r="C88" s="131" t="s">
        <v>1884</v>
      </c>
      <c r="D88" s="132" t="s">
        <v>184</v>
      </c>
      <c r="E88" s="133">
        <v>70</v>
      </c>
      <c r="F88" s="134"/>
      <c r="G88" s="134">
        <f t="shared" si="3"/>
        <v>0</v>
      </c>
      <c r="H88" s="150">
        <v>16.5</v>
      </c>
      <c r="I88" s="134">
        <f t="shared" si="4"/>
        <v>1155</v>
      </c>
      <c r="J88" s="134">
        <f t="shared" si="5"/>
        <v>1155</v>
      </c>
    </row>
    <row r="89" spans="1:10" s="143" customFormat="1" ht="30.6" x14ac:dyDescent="0.3">
      <c r="A89" s="152" t="s">
        <v>480</v>
      </c>
      <c r="B89" s="153" t="s">
        <v>372</v>
      </c>
      <c r="C89" s="154" t="s">
        <v>373</v>
      </c>
      <c r="D89" s="155" t="s">
        <v>374</v>
      </c>
      <c r="E89" s="161">
        <v>1.1987019999999999</v>
      </c>
      <c r="F89" s="150"/>
      <c r="G89" s="150">
        <f t="shared" si="3"/>
        <v>0</v>
      </c>
      <c r="H89" s="150">
        <v>0</v>
      </c>
      <c r="I89" s="150">
        <f t="shared" si="4"/>
        <v>0</v>
      </c>
      <c r="J89" s="150">
        <f t="shared" si="5"/>
        <v>0</v>
      </c>
    </row>
    <row r="90" spans="1:10" s="120" customFormat="1" ht="40.799999999999997" x14ac:dyDescent="0.3">
      <c r="A90" s="129" t="s">
        <v>482</v>
      </c>
      <c r="B90" s="130" t="s">
        <v>2719</v>
      </c>
      <c r="C90" s="131" t="s">
        <v>3455</v>
      </c>
      <c r="D90" s="132" t="s">
        <v>184</v>
      </c>
      <c r="E90" s="168">
        <v>31.666667</v>
      </c>
      <c r="F90" s="134"/>
      <c r="G90" s="134">
        <f t="shared" si="3"/>
        <v>0</v>
      </c>
      <c r="H90" s="150">
        <v>4628</v>
      </c>
      <c r="I90" s="134">
        <f t="shared" si="4"/>
        <v>146553.33487600001</v>
      </c>
      <c r="J90" s="134">
        <f t="shared" si="5"/>
        <v>146553.33487600001</v>
      </c>
    </row>
    <row r="91" spans="1:10" s="120" customFormat="1" ht="40.799999999999997" x14ac:dyDescent="0.3">
      <c r="A91" s="129" t="s">
        <v>484</v>
      </c>
      <c r="B91" s="130" t="s">
        <v>2719</v>
      </c>
      <c r="C91" s="131" t="s">
        <v>2750</v>
      </c>
      <c r="D91" s="132" t="s">
        <v>184</v>
      </c>
      <c r="E91" s="133">
        <v>65</v>
      </c>
      <c r="F91" s="134"/>
      <c r="G91" s="134">
        <f t="shared" si="3"/>
        <v>0</v>
      </c>
      <c r="H91" s="150">
        <v>309</v>
      </c>
      <c r="I91" s="134">
        <f t="shared" si="4"/>
        <v>20085</v>
      </c>
      <c r="J91" s="134">
        <f t="shared" si="5"/>
        <v>20085</v>
      </c>
    </row>
    <row r="92" spans="1:10" s="120" customFormat="1" ht="40.799999999999997" x14ac:dyDescent="0.3">
      <c r="A92" s="129" t="s">
        <v>486</v>
      </c>
      <c r="B92" s="130" t="s">
        <v>2719</v>
      </c>
      <c r="C92" s="131" t="s">
        <v>3759</v>
      </c>
      <c r="D92" s="132" t="s">
        <v>184</v>
      </c>
      <c r="E92" s="133">
        <v>5</v>
      </c>
      <c r="F92" s="134"/>
      <c r="G92" s="134">
        <f t="shared" si="3"/>
        <v>0</v>
      </c>
      <c r="H92" s="150">
        <v>309</v>
      </c>
      <c r="I92" s="134">
        <f t="shared" si="4"/>
        <v>1545</v>
      </c>
      <c r="J92" s="134">
        <f t="shared" si="5"/>
        <v>1545</v>
      </c>
    </row>
    <row r="93" spans="1:10" s="120" customFormat="1" ht="40.799999999999997" x14ac:dyDescent="0.3">
      <c r="A93" s="129" t="s">
        <v>487</v>
      </c>
      <c r="B93" s="130" t="s">
        <v>1701</v>
      </c>
      <c r="C93" s="131" t="s">
        <v>3741</v>
      </c>
      <c r="D93" s="132" t="s">
        <v>437</v>
      </c>
      <c r="E93" s="133">
        <v>5</v>
      </c>
      <c r="F93" s="134"/>
      <c r="G93" s="134">
        <f t="shared" si="3"/>
        <v>0</v>
      </c>
      <c r="H93" s="150">
        <v>309</v>
      </c>
      <c r="I93" s="134">
        <f t="shared" si="4"/>
        <v>1545</v>
      </c>
      <c r="J93" s="134">
        <f t="shared" si="5"/>
        <v>1545</v>
      </c>
    </row>
    <row r="94" spans="1:10" s="120" customFormat="1" ht="40.799999999999997" x14ac:dyDescent="0.3">
      <c r="A94" s="129" t="s">
        <v>488</v>
      </c>
      <c r="B94" s="130" t="s">
        <v>1715</v>
      </c>
      <c r="C94" s="131" t="s">
        <v>3413</v>
      </c>
      <c r="D94" s="132" t="s">
        <v>437</v>
      </c>
      <c r="E94" s="133">
        <v>64</v>
      </c>
      <c r="F94" s="134"/>
      <c r="G94" s="134">
        <f t="shared" si="3"/>
        <v>0</v>
      </c>
      <c r="H94" s="150">
        <v>1543</v>
      </c>
      <c r="I94" s="134">
        <f t="shared" si="4"/>
        <v>98752</v>
      </c>
      <c r="J94" s="134">
        <f t="shared" si="5"/>
        <v>98752</v>
      </c>
    </row>
    <row r="95" spans="1:10" s="120" customFormat="1" ht="40.799999999999997" x14ac:dyDescent="0.3">
      <c r="A95" s="129" t="s">
        <v>490</v>
      </c>
      <c r="B95" s="130" t="s">
        <v>1791</v>
      </c>
      <c r="C95" s="131" t="s">
        <v>2722</v>
      </c>
      <c r="D95" s="132" t="s">
        <v>437</v>
      </c>
      <c r="E95" s="133">
        <v>128</v>
      </c>
      <c r="F95" s="134"/>
      <c r="G95" s="134">
        <f t="shared" si="3"/>
        <v>0</v>
      </c>
      <c r="H95" s="150">
        <v>309</v>
      </c>
      <c r="I95" s="134">
        <f t="shared" si="4"/>
        <v>39552</v>
      </c>
      <c r="J95" s="134">
        <f t="shared" si="5"/>
        <v>39552</v>
      </c>
    </row>
    <row r="96" spans="1:10" s="120" customFormat="1" ht="40.799999999999997" x14ac:dyDescent="0.3">
      <c r="A96" s="129" t="s">
        <v>492</v>
      </c>
      <c r="B96" s="130" t="s">
        <v>1776</v>
      </c>
      <c r="C96" s="131" t="s">
        <v>3743</v>
      </c>
      <c r="D96" s="132" t="s">
        <v>184</v>
      </c>
      <c r="E96" s="133">
        <v>900</v>
      </c>
      <c r="F96" s="134"/>
      <c r="G96" s="134">
        <f t="shared" si="3"/>
        <v>0</v>
      </c>
      <c r="H96" s="150">
        <v>16.5</v>
      </c>
      <c r="I96" s="134">
        <f t="shared" si="4"/>
        <v>14850</v>
      </c>
      <c r="J96" s="134">
        <f t="shared" si="5"/>
        <v>14850</v>
      </c>
    </row>
    <row r="97" spans="1:10" s="120" customFormat="1" ht="40.799999999999997" x14ac:dyDescent="0.3">
      <c r="A97" s="129" t="s">
        <v>493</v>
      </c>
      <c r="B97" s="130" t="s">
        <v>1778</v>
      </c>
      <c r="C97" s="131" t="s">
        <v>3744</v>
      </c>
      <c r="D97" s="132" t="s">
        <v>184</v>
      </c>
      <c r="E97" s="133">
        <v>900</v>
      </c>
      <c r="F97" s="134"/>
      <c r="G97" s="134">
        <f t="shared" si="3"/>
        <v>0</v>
      </c>
      <c r="H97" s="150">
        <v>16.5</v>
      </c>
      <c r="I97" s="134">
        <f t="shared" si="4"/>
        <v>14850</v>
      </c>
      <c r="J97" s="134">
        <f t="shared" si="5"/>
        <v>14850</v>
      </c>
    </row>
    <row r="98" spans="1:10" s="120" customFormat="1" ht="40.799999999999997" x14ac:dyDescent="0.3">
      <c r="A98" s="129" t="s">
        <v>494</v>
      </c>
      <c r="B98" s="130" t="s">
        <v>1780</v>
      </c>
      <c r="C98" s="131" t="s">
        <v>1781</v>
      </c>
      <c r="D98" s="132" t="s">
        <v>184</v>
      </c>
      <c r="E98" s="133">
        <v>900</v>
      </c>
      <c r="F98" s="134"/>
      <c r="G98" s="134">
        <f t="shared" si="3"/>
        <v>0</v>
      </c>
      <c r="H98" s="150">
        <v>16.5</v>
      </c>
      <c r="I98" s="134">
        <f t="shared" si="4"/>
        <v>14850</v>
      </c>
      <c r="J98" s="134">
        <f t="shared" si="5"/>
        <v>14850</v>
      </c>
    </row>
    <row r="99" spans="1:10" s="143" customFormat="1" ht="20.399999999999999" x14ac:dyDescent="0.3">
      <c r="A99" s="152" t="s">
        <v>495</v>
      </c>
      <c r="B99" s="153" t="s">
        <v>1727</v>
      </c>
      <c r="C99" s="154" t="s">
        <v>1728</v>
      </c>
      <c r="D99" s="155" t="s">
        <v>174</v>
      </c>
      <c r="E99" s="157">
        <v>0.64</v>
      </c>
      <c r="F99" s="150"/>
      <c r="G99" s="150">
        <f t="shared" si="3"/>
        <v>0</v>
      </c>
      <c r="H99" s="150">
        <v>0</v>
      </c>
      <c r="I99" s="150">
        <f t="shared" si="4"/>
        <v>0</v>
      </c>
      <c r="J99" s="150">
        <f t="shared" si="5"/>
        <v>0</v>
      </c>
    </row>
    <row r="100" spans="1:10" s="120" customFormat="1" ht="40.799999999999997" x14ac:dyDescent="0.3">
      <c r="A100" s="129" t="s">
        <v>496</v>
      </c>
      <c r="B100" s="130" t="s">
        <v>2755</v>
      </c>
      <c r="C100" s="131" t="s">
        <v>3418</v>
      </c>
      <c r="D100" s="132" t="s">
        <v>184</v>
      </c>
      <c r="E100" s="133">
        <v>64</v>
      </c>
      <c r="F100" s="134"/>
      <c r="G100" s="134">
        <f t="shared" si="3"/>
        <v>0</v>
      </c>
      <c r="H100" s="150">
        <v>2314</v>
      </c>
      <c r="I100" s="134">
        <f t="shared" si="4"/>
        <v>148096</v>
      </c>
      <c r="J100" s="134">
        <f t="shared" si="5"/>
        <v>148096</v>
      </c>
    </row>
    <row r="101" spans="1:10" s="120" customFormat="1" ht="40.799999999999997" x14ac:dyDescent="0.3">
      <c r="A101" s="129" t="s">
        <v>498</v>
      </c>
      <c r="B101" s="130" t="s">
        <v>1816</v>
      </c>
      <c r="C101" s="131" t="s">
        <v>3019</v>
      </c>
      <c r="D101" s="132" t="s">
        <v>184</v>
      </c>
      <c r="E101" s="133">
        <v>128</v>
      </c>
      <c r="F101" s="134"/>
      <c r="G101" s="134">
        <f t="shared" si="3"/>
        <v>0</v>
      </c>
      <c r="H101" s="150">
        <v>7714</v>
      </c>
      <c r="I101" s="134">
        <f t="shared" si="4"/>
        <v>987392</v>
      </c>
      <c r="J101" s="134">
        <f t="shared" si="5"/>
        <v>987392</v>
      </c>
    </row>
    <row r="102" spans="1:10" s="120" customFormat="1" ht="40.799999999999997" x14ac:dyDescent="0.3">
      <c r="A102" s="129" t="s">
        <v>500</v>
      </c>
      <c r="B102" s="130" t="s">
        <v>1778</v>
      </c>
      <c r="C102" s="131" t="s">
        <v>1886</v>
      </c>
      <c r="D102" s="132" t="s">
        <v>184</v>
      </c>
      <c r="E102" s="133">
        <v>256</v>
      </c>
      <c r="F102" s="134"/>
      <c r="G102" s="134">
        <f t="shared" si="3"/>
        <v>0</v>
      </c>
      <c r="H102" s="150">
        <v>16.5</v>
      </c>
      <c r="I102" s="134">
        <f t="shared" si="4"/>
        <v>4224</v>
      </c>
      <c r="J102" s="134">
        <f t="shared" si="5"/>
        <v>4224</v>
      </c>
    </row>
    <row r="103" spans="1:10" s="120" customFormat="1" ht="40.799999999999997" x14ac:dyDescent="0.3">
      <c r="A103" s="129" t="s">
        <v>502</v>
      </c>
      <c r="B103" s="130" t="s">
        <v>1801</v>
      </c>
      <c r="C103" s="131" t="s">
        <v>3020</v>
      </c>
      <c r="D103" s="132" t="s">
        <v>184</v>
      </c>
      <c r="E103" s="133">
        <v>256</v>
      </c>
      <c r="F103" s="134"/>
      <c r="G103" s="134">
        <f t="shared" si="3"/>
        <v>0</v>
      </c>
      <c r="H103" s="150">
        <v>16.5</v>
      </c>
      <c r="I103" s="134">
        <f t="shared" si="4"/>
        <v>4224</v>
      </c>
      <c r="J103" s="134">
        <f t="shared" si="5"/>
        <v>4224</v>
      </c>
    </row>
    <row r="104" spans="1:10" s="120" customFormat="1" ht="40.799999999999997" x14ac:dyDescent="0.3">
      <c r="A104" s="129" t="s">
        <v>504</v>
      </c>
      <c r="B104" s="130" t="s">
        <v>1778</v>
      </c>
      <c r="C104" s="131" t="s">
        <v>1822</v>
      </c>
      <c r="D104" s="132" t="s">
        <v>184</v>
      </c>
      <c r="E104" s="133">
        <v>512</v>
      </c>
      <c r="F104" s="134"/>
      <c r="G104" s="134">
        <f t="shared" si="3"/>
        <v>0</v>
      </c>
      <c r="H104" s="150">
        <v>16.5</v>
      </c>
      <c r="I104" s="134">
        <f t="shared" si="4"/>
        <v>8448</v>
      </c>
      <c r="J104" s="134">
        <f t="shared" si="5"/>
        <v>8448</v>
      </c>
    </row>
    <row r="105" spans="1:10" s="120" customFormat="1" ht="40.799999999999997" x14ac:dyDescent="0.3">
      <c r="A105" s="129" t="s">
        <v>506</v>
      </c>
      <c r="B105" s="130" t="s">
        <v>1780</v>
      </c>
      <c r="C105" s="131" t="s">
        <v>2763</v>
      </c>
      <c r="D105" s="132" t="s">
        <v>184</v>
      </c>
      <c r="E105" s="133">
        <v>256</v>
      </c>
      <c r="F105" s="134"/>
      <c r="G105" s="134">
        <f t="shared" si="3"/>
        <v>0</v>
      </c>
      <c r="H105" s="150">
        <v>16.5</v>
      </c>
      <c r="I105" s="134">
        <f t="shared" si="4"/>
        <v>4224</v>
      </c>
      <c r="J105" s="134">
        <f t="shared" si="5"/>
        <v>4224</v>
      </c>
    </row>
    <row r="106" spans="1:10" s="143" customFormat="1" ht="20.399999999999999" x14ac:dyDescent="0.3">
      <c r="A106" s="152" t="s">
        <v>508</v>
      </c>
      <c r="B106" s="153" t="s">
        <v>1727</v>
      </c>
      <c r="C106" s="154" t="s">
        <v>1728</v>
      </c>
      <c r="D106" s="155" t="s">
        <v>174</v>
      </c>
      <c r="E106" s="157">
        <v>0.17</v>
      </c>
      <c r="F106" s="150"/>
      <c r="G106" s="150">
        <f t="shared" si="3"/>
        <v>0</v>
      </c>
      <c r="H106" s="150">
        <v>0</v>
      </c>
      <c r="I106" s="150">
        <f t="shared" si="4"/>
        <v>0</v>
      </c>
      <c r="J106" s="150">
        <f t="shared" si="5"/>
        <v>0</v>
      </c>
    </row>
    <row r="107" spans="1:10" s="120" customFormat="1" ht="40.799999999999997" x14ac:dyDescent="0.3">
      <c r="A107" s="129" t="s">
        <v>510</v>
      </c>
      <c r="B107" s="130" t="s">
        <v>2755</v>
      </c>
      <c r="C107" s="131" t="s">
        <v>2964</v>
      </c>
      <c r="D107" s="132" t="s">
        <v>437</v>
      </c>
      <c r="E107" s="133">
        <v>17</v>
      </c>
      <c r="F107" s="134"/>
      <c r="G107" s="134">
        <f t="shared" si="3"/>
        <v>0</v>
      </c>
      <c r="H107" s="150">
        <v>3085</v>
      </c>
      <c r="I107" s="134">
        <f t="shared" si="4"/>
        <v>52445</v>
      </c>
      <c r="J107" s="134">
        <f t="shared" si="5"/>
        <v>52445</v>
      </c>
    </row>
    <row r="108" spans="1:10" s="120" customFormat="1" ht="40.799999999999997" x14ac:dyDescent="0.3">
      <c r="A108" s="129" t="s">
        <v>511</v>
      </c>
      <c r="B108" s="130" t="s">
        <v>1769</v>
      </c>
      <c r="C108" s="131" t="s">
        <v>2966</v>
      </c>
      <c r="D108" s="132" t="s">
        <v>437</v>
      </c>
      <c r="E108" s="133">
        <v>34</v>
      </c>
      <c r="F108" s="134"/>
      <c r="G108" s="134">
        <f t="shared" si="3"/>
        <v>0</v>
      </c>
      <c r="H108" s="150">
        <v>1543</v>
      </c>
      <c r="I108" s="134">
        <f t="shared" si="4"/>
        <v>52462</v>
      </c>
      <c r="J108" s="134">
        <f t="shared" si="5"/>
        <v>52462</v>
      </c>
    </row>
    <row r="109" spans="1:10" s="120" customFormat="1" ht="40.799999999999997" x14ac:dyDescent="0.3">
      <c r="A109" s="129" t="s">
        <v>515</v>
      </c>
      <c r="B109" s="130" t="s">
        <v>1778</v>
      </c>
      <c r="C109" s="131" t="s">
        <v>2967</v>
      </c>
      <c r="D109" s="132" t="s">
        <v>184</v>
      </c>
      <c r="E109" s="133">
        <v>34</v>
      </c>
      <c r="F109" s="134"/>
      <c r="G109" s="134">
        <f t="shared" si="3"/>
        <v>0</v>
      </c>
      <c r="H109" s="150">
        <v>16.5</v>
      </c>
      <c r="I109" s="134">
        <f t="shared" si="4"/>
        <v>561</v>
      </c>
      <c r="J109" s="134">
        <f t="shared" si="5"/>
        <v>561</v>
      </c>
    </row>
    <row r="110" spans="1:10" s="120" customFormat="1" ht="40.799999999999997" x14ac:dyDescent="0.3">
      <c r="A110" s="129" t="s">
        <v>517</v>
      </c>
      <c r="B110" s="130" t="s">
        <v>1801</v>
      </c>
      <c r="C110" s="131" t="s">
        <v>2968</v>
      </c>
      <c r="D110" s="132" t="s">
        <v>184</v>
      </c>
      <c r="E110" s="133">
        <v>34</v>
      </c>
      <c r="F110" s="134"/>
      <c r="G110" s="134">
        <f t="shared" si="3"/>
        <v>0</v>
      </c>
      <c r="H110" s="150">
        <v>16.5</v>
      </c>
      <c r="I110" s="134">
        <f t="shared" si="4"/>
        <v>561</v>
      </c>
      <c r="J110" s="134">
        <f t="shared" si="5"/>
        <v>561</v>
      </c>
    </row>
    <row r="111" spans="1:10" s="120" customFormat="1" ht="40.799999999999997" x14ac:dyDescent="0.3">
      <c r="A111" s="129" t="s">
        <v>522</v>
      </c>
      <c r="B111" s="130" t="s">
        <v>1778</v>
      </c>
      <c r="C111" s="131" t="s">
        <v>1822</v>
      </c>
      <c r="D111" s="132" t="s">
        <v>184</v>
      </c>
      <c r="E111" s="133">
        <v>34</v>
      </c>
      <c r="F111" s="134"/>
      <c r="G111" s="134">
        <f t="shared" si="3"/>
        <v>0</v>
      </c>
      <c r="H111" s="150">
        <v>16.5</v>
      </c>
      <c r="I111" s="134">
        <f t="shared" si="4"/>
        <v>561</v>
      </c>
      <c r="J111" s="134">
        <f t="shared" si="5"/>
        <v>561</v>
      </c>
    </row>
    <row r="112" spans="1:10" s="143" customFormat="1" ht="20.399999999999999" x14ac:dyDescent="0.3">
      <c r="A112" s="152" t="s">
        <v>1785</v>
      </c>
      <c r="B112" s="153" t="s">
        <v>1757</v>
      </c>
      <c r="C112" s="154" t="s">
        <v>1758</v>
      </c>
      <c r="D112" s="155" t="s">
        <v>238</v>
      </c>
      <c r="E112" s="157">
        <v>1.05</v>
      </c>
      <c r="F112" s="150"/>
      <c r="G112" s="150">
        <f t="shared" si="3"/>
        <v>0</v>
      </c>
      <c r="H112" s="150">
        <v>0</v>
      </c>
      <c r="I112" s="150">
        <f t="shared" si="4"/>
        <v>0</v>
      </c>
      <c r="J112" s="150">
        <f t="shared" si="5"/>
        <v>0</v>
      </c>
    </row>
    <row r="113" spans="1:10" s="120" customFormat="1" ht="40.799999999999997" x14ac:dyDescent="0.3">
      <c r="A113" s="129" t="s">
        <v>529</v>
      </c>
      <c r="B113" s="130" t="s">
        <v>2132</v>
      </c>
      <c r="C113" s="131" t="s">
        <v>3646</v>
      </c>
      <c r="D113" s="132" t="s">
        <v>265</v>
      </c>
      <c r="E113" s="133">
        <v>105</v>
      </c>
      <c r="F113" s="134"/>
      <c r="G113" s="134">
        <f t="shared" si="3"/>
        <v>0</v>
      </c>
      <c r="H113" s="150">
        <v>159</v>
      </c>
      <c r="I113" s="134">
        <f t="shared" si="4"/>
        <v>16695</v>
      </c>
      <c r="J113" s="134">
        <f t="shared" si="5"/>
        <v>16695</v>
      </c>
    </row>
    <row r="114" spans="1:10" s="120" customFormat="1" ht="40.799999999999997" x14ac:dyDescent="0.3">
      <c r="A114" s="129" t="s">
        <v>531</v>
      </c>
      <c r="B114" s="130" t="s">
        <v>1773</v>
      </c>
      <c r="C114" s="131" t="s">
        <v>1774</v>
      </c>
      <c r="D114" s="132" t="s">
        <v>1775</v>
      </c>
      <c r="E114" s="133">
        <v>10</v>
      </c>
      <c r="F114" s="134"/>
      <c r="G114" s="134">
        <f t="shared" si="3"/>
        <v>0</v>
      </c>
      <c r="H114" s="150">
        <v>3085</v>
      </c>
      <c r="I114" s="134">
        <f t="shared" si="4"/>
        <v>30850</v>
      </c>
      <c r="J114" s="134">
        <f t="shared" si="5"/>
        <v>30850</v>
      </c>
    </row>
    <row r="115" spans="1:10" s="120" customFormat="1" ht="40.799999999999997" x14ac:dyDescent="0.3">
      <c r="A115" s="129" t="s">
        <v>533</v>
      </c>
      <c r="B115" s="130" t="s">
        <v>1771</v>
      </c>
      <c r="C115" s="131" t="s">
        <v>2499</v>
      </c>
      <c r="D115" s="132" t="s">
        <v>437</v>
      </c>
      <c r="E115" s="133">
        <v>80</v>
      </c>
      <c r="F115" s="134"/>
      <c r="G115" s="134">
        <f t="shared" si="3"/>
        <v>0</v>
      </c>
      <c r="H115" s="150">
        <v>16.5</v>
      </c>
      <c r="I115" s="134">
        <f t="shared" si="4"/>
        <v>1320</v>
      </c>
      <c r="J115" s="134">
        <f t="shared" si="5"/>
        <v>1320</v>
      </c>
    </row>
    <row r="116" spans="1:10" s="120" customFormat="1" ht="40.799999999999997" x14ac:dyDescent="0.3">
      <c r="A116" s="129" t="s">
        <v>541</v>
      </c>
      <c r="B116" s="130" t="s">
        <v>1741</v>
      </c>
      <c r="C116" s="131" t="s">
        <v>1784</v>
      </c>
      <c r="D116" s="132" t="s">
        <v>437</v>
      </c>
      <c r="E116" s="133">
        <v>80</v>
      </c>
      <c r="F116" s="134"/>
      <c r="G116" s="134">
        <f t="shared" si="3"/>
        <v>0</v>
      </c>
      <c r="H116" s="150">
        <v>159</v>
      </c>
      <c r="I116" s="134">
        <f t="shared" si="4"/>
        <v>12720</v>
      </c>
      <c r="J116" s="134">
        <f t="shared" si="5"/>
        <v>12720</v>
      </c>
    </row>
    <row r="117" spans="1:10" s="120" customFormat="1" ht="40.799999999999997" x14ac:dyDescent="0.3">
      <c r="A117" s="129" t="s">
        <v>544</v>
      </c>
      <c r="B117" s="130" t="s">
        <v>1743</v>
      </c>
      <c r="C117" s="131" t="s">
        <v>2978</v>
      </c>
      <c r="D117" s="132" t="s">
        <v>437</v>
      </c>
      <c r="E117" s="133">
        <v>65</v>
      </c>
      <c r="F117" s="134"/>
      <c r="G117" s="134">
        <f t="shared" si="3"/>
        <v>0</v>
      </c>
      <c r="H117" s="150">
        <v>309</v>
      </c>
      <c r="I117" s="134">
        <f t="shared" si="4"/>
        <v>20085</v>
      </c>
      <c r="J117" s="134">
        <f t="shared" si="5"/>
        <v>20085</v>
      </c>
    </row>
    <row r="118" spans="1:10" s="120" customFormat="1" ht="40.799999999999997" x14ac:dyDescent="0.3">
      <c r="A118" s="129" t="s">
        <v>546</v>
      </c>
      <c r="B118" s="130" t="s">
        <v>1737</v>
      </c>
      <c r="C118" s="131" t="s">
        <v>2979</v>
      </c>
      <c r="D118" s="132" t="s">
        <v>437</v>
      </c>
      <c r="E118" s="133">
        <v>65</v>
      </c>
      <c r="F118" s="134"/>
      <c r="G118" s="134">
        <f t="shared" si="3"/>
        <v>0</v>
      </c>
      <c r="H118" s="150">
        <v>309</v>
      </c>
      <c r="I118" s="134">
        <f t="shared" si="4"/>
        <v>20085</v>
      </c>
      <c r="J118" s="134">
        <f t="shared" si="5"/>
        <v>20085</v>
      </c>
    </row>
    <row r="119" spans="1:10" s="120" customFormat="1" ht="40.799999999999997" x14ac:dyDescent="0.3">
      <c r="A119" s="129" t="s">
        <v>554</v>
      </c>
      <c r="B119" s="130" t="s">
        <v>2777</v>
      </c>
      <c r="C119" s="131" t="s">
        <v>2559</v>
      </c>
      <c r="D119" s="132" t="s">
        <v>184</v>
      </c>
      <c r="E119" s="133">
        <v>65</v>
      </c>
      <c r="F119" s="134"/>
      <c r="G119" s="134">
        <f t="shared" si="3"/>
        <v>0</v>
      </c>
      <c r="H119" s="150">
        <v>309</v>
      </c>
      <c r="I119" s="134">
        <f t="shared" si="4"/>
        <v>20085</v>
      </c>
      <c r="J119" s="134">
        <f t="shared" si="5"/>
        <v>20085</v>
      </c>
    </row>
    <row r="120" spans="1:10" s="120" customFormat="1" ht="40.799999999999997" x14ac:dyDescent="0.3">
      <c r="A120" s="129" t="s">
        <v>556</v>
      </c>
      <c r="B120" s="130" t="s">
        <v>2777</v>
      </c>
      <c r="C120" s="131" t="s">
        <v>2778</v>
      </c>
      <c r="D120" s="132" t="s">
        <v>184</v>
      </c>
      <c r="E120" s="133">
        <v>130</v>
      </c>
      <c r="F120" s="134"/>
      <c r="G120" s="134">
        <f t="shared" si="3"/>
        <v>0</v>
      </c>
      <c r="H120" s="150">
        <v>309</v>
      </c>
      <c r="I120" s="134">
        <f t="shared" si="4"/>
        <v>40170</v>
      </c>
      <c r="J120" s="134">
        <f t="shared" si="5"/>
        <v>40170</v>
      </c>
    </row>
    <row r="121" spans="1:10" s="120" customFormat="1" ht="40.799999999999997" x14ac:dyDescent="0.3">
      <c r="A121" s="129" t="s">
        <v>558</v>
      </c>
      <c r="B121" s="130" t="s">
        <v>2777</v>
      </c>
      <c r="C121" s="131" t="s">
        <v>2779</v>
      </c>
      <c r="D121" s="132" t="s">
        <v>184</v>
      </c>
      <c r="E121" s="133">
        <v>130</v>
      </c>
      <c r="F121" s="134"/>
      <c r="G121" s="134">
        <f t="shared" si="3"/>
        <v>0</v>
      </c>
      <c r="H121" s="150">
        <v>309</v>
      </c>
      <c r="I121" s="134">
        <f t="shared" si="4"/>
        <v>40170</v>
      </c>
      <c r="J121" s="134">
        <f t="shared" si="5"/>
        <v>40170</v>
      </c>
    </row>
    <row r="122" spans="1:10" s="120" customFormat="1" ht="40.799999999999997" x14ac:dyDescent="0.3">
      <c r="A122" s="129" t="s">
        <v>567</v>
      </c>
      <c r="B122" s="130" t="s">
        <v>1778</v>
      </c>
      <c r="C122" s="131" t="s">
        <v>1884</v>
      </c>
      <c r="D122" s="132" t="s">
        <v>184</v>
      </c>
      <c r="E122" s="133">
        <v>130</v>
      </c>
      <c r="F122" s="134"/>
      <c r="G122" s="134">
        <f t="shared" si="3"/>
        <v>0</v>
      </c>
      <c r="H122" s="150">
        <v>16.5</v>
      </c>
      <c r="I122" s="134">
        <f t="shared" si="4"/>
        <v>2145</v>
      </c>
      <c r="J122" s="134">
        <f t="shared" si="5"/>
        <v>2145</v>
      </c>
    </row>
    <row r="123" spans="1:10" s="172" customFormat="1" ht="10.199999999999999" x14ac:dyDescent="0.3">
      <c r="A123" s="170"/>
      <c r="B123" s="171"/>
      <c r="C123" s="171"/>
      <c r="D123" s="171"/>
      <c r="E123" s="170"/>
      <c r="G123" s="150">
        <f>SUM(G3:G122)</f>
        <v>0</v>
      </c>
      <c r="H123" s="150"/>
      <c r="I123" s="150">
        <f>SUM(I3:I122)</f>
        <v>7126097.5947519997</v>
      </c>
      <c r="J123" s="150">
        <f>SUM(J3:J122)</f>
        <v>7126097.5947519997</v>
      </c>
    </row>
    <row r="124" spans="1:10" ht="10.5" customHeight="1" x14ac:dyDescent="0.3"/>
    <row r="125" spans="1:10" ht="10.5" customHeight="1" x14ac:dyDescent="0.3"/>
    <row r="126" spans="1:10" ht="10.5" customHeight="1" x14ac:dyDescent="0.3"/>
    <row r="127" spans="1:10" ht="10.5" customHeight="1" x14ac:dyDescent="0.3"/>
    <row r="128" spans="1:10" ht="10.5" customHeight="1" x14ac:dyDescent="0.3"/>
    <row r="129" ht="10.5" customHeight="1" x14ac:dyDescent="0.3"/>
    <row r="130" ht="10.5" customHeight="1" x14ac:dyDescent="0.3"/>
    <row r="131" ht="10.5" customHeight="1" x14ac:dyDescent="0.3"/>
    <row r="132" ht="10.5" customHeight="1" x14ac:dyDescent="0.3"/>
    <row r="133" ht="10.5" customHeight="1" x14ac:dyDescent="0.3"/>
    <row r="134" ht="10.5" customHeight="1" x14ac:dyDescent="0.3"/>
    <row r="135" ht="10.5" customHeight="1" x14ac:dyDescent="0.3"/>
    <row r="136" ht="10.5" customHeight="1" x14ac:dyDescent="0.3"/>
    <row r="137" ht="10.5" customHeight="1" x14ac:dyDescent="0.3"/>
    <row r="138" ht="10.5" customHeight="1" x14ac:dyDescent="0.3"/>
    <row r="139" ht="10.5" customHeight="1" x14ac:dyDescent="0.3"/>
    <row r="140" ht="10.5" customHeight="1" x14ac:dyDescent="0.3"/>
    <row r="141" ht="10.5" customHeight="1" x14ac:dyDescent="0.3"/>
    <row r="142" ht="10.5" customHeight="1" x14ac:dyDescent="0.3"/>
    <row r="143" ht="10.5" customHeight="1" x14ac:dyDescent="0.3"/>
    <row r="144" ht="10.5" customHeight="1" x14ac:dyDescent="0.3"/>
    <row r="145" ht="10.5" customHeight="1" x14ac:dyDescent="0.3"/>
    <row r="146" ht="10.5" customHeight="1" x14ac:dyDescent="0.3"/>
    <row r="147" ht="10.5" customHeight="1" x14ac:dyDescent="0.3"/>
    <row r="148" ht="10.5" customHeight="1" x14ac:dyDescent="0.3"/>
    <row r="149" ht="10.5" customHeight="1" x14ac:dyDescent="0.3"/>
    <row r="150" ht="10.5" customHeight="1" x14ac:dyDescent="0.3"/>
    <row r="151" ht="10.5" customHeight="1" x14ac:dyDescent="0.3"/>
    <row r="152" ht="10.5" customHeight="1" x14ac:dyDescent="0.3"/>
    <row r="153" ht="10.5" customHeight="1" x14ac:dyDescent="0.3"/>
    <row r="154" ht="10.5" customHeight="1" x14ac:dyDescent="0.3"/>
    <row r="155" ht="10.5" customHeight="1" x14ac:dyDescent="0.3"/>
    <row r="156" ht="10.5" customHeight="1" x14ac:dyDescent="0.3"/>
    <row r="157" ht="10.5" customHeight="1" x14ac:dyDescent="0.3"/>
    <row r="158" ht="10.5" customHeight="1" x14ac:dyDescent="0.3"/>
    <row r="159" ht="10.5" customHeight="1" x14ac:dyDescent="0.3"/>
    <row r="160" ht="10.5" customHeight="1" x14ac:dyDescent="0.3"/>
    <row r="161" ht="10.5" customHeight="1" x14ac:dyDescent="0.3"/>
    <row r="162" ht="10.5" customHeight="1" x14ac:dyDescent="0.3"/>
    <row r="163" ht="10.5" customHeight="1" x14ac:dyDescent="0.3"/>
    <row r="164" ht="10.5" customHeight="1" x14ac:dyDescent="0.3"/>
    <row r="165" ht="10.5" customHeight="1" x14ac:dyDescent="0.3"/>
    <row r="166" ht="10.5" customHeight="1" x14ac:dyDescent="0.3"/>
    <row r="167" ht="10.5" customHeight="1" x14ac:dyDescent="0.3"/>
    <row r="168" ht="10.5" customHeight="1" x14ac:dyDescent="0.3"/>
    <row r="169" ht="10.5" customHeight="1" x14ac:dyDescent="0.3"/>
    <row r="170" ht="10.5" customHeight="1" x14ac:dyDescent="0.3"/>
    <row r="171" ht="10.5" customHeight="1" x14ac:dyDescent="0.3"/>
    <row r="172" ht="10.5" customHeight="1" x14ac:dyDescent="0.3"/>
    <row r="173" ht="10.5" customHeight="1" x14ac:dyDescent="0.3"/>
    <row r="174" ht="10.5" customHeight="1" x14ac:dyDescent="0.3"/>
    <row r="175" ht="10.5" customHeight="1" x14ac:dyDescent="0.3"/>
    <row r="176" ht="10.5" customHeight="1" x14ac:dyDescent="0.3"/>
    <row r="177" ht="10.5" customHeight="1" x14ac:dyDescent="0.3"/>
    <row r="178" ht="10.5" customHeight="1" x14ac:dyDescent="0.3"/>
    <row r="179" ht="10.5" customHeight="1" x14ac:dyDescent="0.3"/>
    <row r="180" ht="10.5" customHeight="1" x14ac:dyDescent="0.3"/>
    <row r="181" ht="10.5" customHeight="1" x14ac:dyDescent="0.3"/>
    <row r="182" ht="10.5" customHeight="1" x14ac:dyDescent="0.3"/>
    <row r="183" ht="10.5" customHeight="1" x14ac:dyDescent="0.3"/>
    <row r="184" ht="10.5" customHeight="1" x14ac:dyDescent="0.3"/>
    <row r="185" ht="10.5" customHeight="1" x14ac:dyDescent="0.3"/>
    <row r="186" ht="10.5" customHeight="1" x14ac:dyDescent="0.3"/>
    <row r="187" ht="10.5" customHeight="1" x14ac:dyDescent="0.3"/>
    <row r="188" ht="10.5" customHeight="1" x14ac:dyDescent="0.3"/>
    <row r="189" ht="10.5" customHeight="1" x14ac:dyDescent="0.3"/>
    <row r="190" ht="10.5" customHeight="1" x14ac:dyDescent="0.3"/>
    <row r="191" ht="10.5" customHeight="1" x14ac:dyDescent="0.3"/>
    <row r="192" ht="10.5" customHeight="1" x14ac:dyDescent="0.3"/>
    <row r="193" ht="10.5" customHeight="1" x14ac:dyDescent="0.3"/>
    <row r="194" ht="10.5" customHeight="1" x14ac:dyDescent="0.3"/>
    <row r="195" ht="10.5" customHeight="1" x14ac:dyDescent="0.3"/>
    <row r="196" ht="10.5" customHeight="1" x14ac:dyDescent="0.3"/>
    <row r="197" ht="10.5" customHeight="1" x14ac:dyDescent="0.3"/>
    <row r="198" ht="10.5" customHeight="1" x14ac:dyDescent="0.3"/>
    <row r="199" ht="10.5" customHeight="1" x14ac:dyDescent="0.3"/>
    <row r="200" ht="10.5" customHeight="1" x14ac:dyDescent="0.3"/>
    <row r="201" ht="10.5" customHeight="1" x14ac:dyDescent="0.3"/>
    <row r="202" ht="10.5" customHeight="1" x14ac:dyDescent="0.3"/>
    <row r="203" ht="10.5" customHeight="1" x14ac:dyDescent="0.3"/>
    <row r="204" ht="10.5" customHeight="1" x14ac:dyDescent="0.3"/>
    <row r="205" ht="10.5" customHeight="1" x14ac:dyDescent="0.3"/>
    <row r="206" ht="10.5" customHeight="1" x14ac:dyDescent="0.3"/>
    <row r="207" ht="10.5" customHeight="1" x14ac:dyDescent="0.3"/>
    <row r="208" ht="10.5" customHeight="1" x14ac:dyDescent="0.3"/>
    <row r="209" ht="10.5" customHeight="1" x14ac:dyDescent="0.3"/>
    <row r="210" ht="10.5" customHeight="1" x14ac:dyDescent="0.3"/>
    <row r="211" ht="10.5" customHeight="1" x14ac:dyDescent="0.3"/>
    <row r="212" ht="10.5" customHeight="1" x14ac:dyDescent="0.3"/>
    <row r="213" ht="10.5" customHeight="1" x14ac:dyDescent="0.3"/>
    <row r="214" ht="10.5" customHeight="1" x14ac:dyDescent="0.3"/>
    <row r="215" ht="10.5" customHeight="1" x14ac:dyDescent="0.3"/>
    <row r="216" ht="10.5" customHeight="1" x14ac:dyDescent="0.3"/>
    <row r="217" ht="10.5" customHeight="1" x14ac:dyDescent="0.3"/>
    <row r="218" ht="10.5" customHeight="1" x14ac:dyDescent="0.3"/>
    <row r="219" ht="10.5" customHeight="1" x14ac:dyDescent="0.3"/>
    <row r="220" ht="10.5" customHeight="1" x14ac:dyDescent="0.3"/>
    <row r="221" ht="10.5" customHeight="1" x14ac:dyDescent="0.3"/>
    <row r="222" ht="10.5" customHeight="1" x14ac:dyDescent="0.3"/>
    <row r="223" ht="10.5" customHeight="1" x14ac:dyDescent="0.3"/>
    <row r="224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K347"/>
  <sheetViews>
    <sheetView topLeftCell="A121" workbookViewId="0">
      <selection activeCell="I123" sqref="I123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6384" width="9.109375" style="148"/>
  </cols>
  <sheetData>
    <row r="1" spans="1:10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3537</v>
      </c>
      <c r="B2" s="118"/>
      <c r="C2" s="118"/>
      <c r="D2" s="118"/>
      <c r="E2" s="119"/>
    </row>
    <row r="3" spans="1:10" s="143" customFormat="1" ht="30.6" x14ac:dyDescent="0.3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0.31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0.799999999999997" x14ac:dyDescent="0.3">
      <c r="A4" s="129" t="s">
        <v>1029</v>
      </c>
      <c r="B4" s="130" t="s">
        <v>2035</v>
      </c>
      <c r="C4" s="131" t="s">
        <v>3542</v>
      </c>
      <c r="D4" s="132" t="s">
        <v>437</v>
      </c>
      <c r="E4" s="133">
        <v>27</v>
      </c>
      <c r="F4" s="134"/>
      <c r="G4" s="134">
        <f t="shared" si="0"/>
        <v>0</v>
      </c>
      <c r="H4" s="150">
        <v>4628</v>
      </c>
      <c r="I4" s="134">
        <f t="shared" si="1"/>
        <v>124956</v>
      </c>
      <c r="J4" s="134">
        <f t="shared" si="2"/>
        <v>124956</v>
      </c>
    </row>
    <row r="5" spans="1:10" s="120" customFormat="1" ht="40.799999999999997" x14ac:dyDescent="0.3">
      <c r="A5" s="129" t="s">
        <v>53</v>
      </c>
      <c r="B5" s="130" t="s">
        <v>2035</v>
      </c>
      <c r="C5" s="131" t="s">
        <v>3317</v>
      </c>
      <c r="D5" s="132" t="s">
        <v>437</v>
      </c>
      <c r="E5" s="133">
        <v>4</v>
      </c>
      <c r="F5" s="134"/>
      <c r="G5" s="134">
        <f t="shared" si="0"/>
        <v>0</v>
      </c>
      <c r="H5" s="150">
        <v>4628</v>
      </c>
      <c r="I5" s="134">
        <f t="shared" si="1"/>
        <v>18512</v>
      </c>
      <c r="J5" s="134">
        <f t="shared" si="2"/>
        <v>18512</v>
      </c>
    </row>
    <row r="6" spans="1:10" s="120" customFormat="1" ht="30.6" x14ac:dyDescent="0.3">
      <c r="A6" s="129" t="s">
        <v>63</v>
      </c>
      <c r="B6" s="130" t="s">
        <v>2341</v>
      </c>
      <c r="C6" s="131" t="s">
        <v>2342</v>
      </c>
      <c r="D6" s="132" t="s">
        <v>174</v>
      </c>
      <c r="E6" s="146">
        <v>0.14000000000000001</v>
      </c>
      <c r="F6" s="134"/>
      <c r="G6" s="134">
        <f t="shared" si="0"/>
        <v>0</v>
      </c>
      <c r="H6" s="150">
        <v>30850</v>
      </c>
      <c r="I6" s="134">
        <f t="shared" si="1"/>
        <v>4319</v>
      </c>
      <c r="J6" s="134">
        <f t="shared" si="2"/>
        <v>4319</v>
      </c>
    </row>
    <row r="7" spans="1:10" s="143" customFormat="1" ht="40.799999999999997" x14ac:dyDescent="0.3">
      <c r="A7" s="152" t="s">
        <v>72</v>
      </c>
      <c r="B7" s="153" t="s">
        <v>255</v>
      </c>
      <c r="C7" s="154" t="s">
        <v>256</v>
      </c>
      <c r="D7" s="155" t="s">
        <v>238</v>
      </c>
      <c r="E7" s="157">
        <v>7.54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0" s="143" customFormat="1" ht="40.799999999999997" x14ac:dyDescent="0.3">
      <c r="A8" s="152" t="s">
        <v>80</v>
      </c>
      <c r="B8" s="153" t="s">
        <v>246</v>
      </c>
      <c r="C8" s="154" t="s">
        <v>247</v>
      </c>
      <c r="D8" s="155" t="s">
        <v>238</v>
      </c>
      <c r="E8" s="158">
        <v>6.5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43" customFormat="1" ht="20.399999999999999" x14ac:dyDescent="0.3">
      <c r="A9" s="152" t="s">
        <v>89</v>
      </c>
      <c r="B9" s="153" t="s">
        <v>73</v>
      </c>
      <c r="C9" s="154" t="s">
        <v>74</v>
      </c>
      <c r="D9" s="155" t="s">
        <v>56</v>
      </c>
      <c r="E9" s="157">
        <v>0.52</v>
      </c>
      <c r="F9" s="150"/>
      <c r="G9" s="150">
        <f t="shared" si="0"/>
        <v>0</v>
      </c>
      <c r="H9" s="150">
        <v>71600</v>
      </c>
      <c r="I9" s="150">
        <f t="shared" si="1"/>
        <v>37232</v>
      </c>
      <c r="J9" s="150">
        <f t="shared" si="2"/>
        <v>37232</v>
      </c>
    </row>
    <row r="10" spans="1:10" s="143" customFormat="1" ht="20.399999999999999" x14ac:dyDescent="0.3">
      <c r="A10" s="152" t="s">
        <v>1072</v>
      </c>
      <c r="B10" s="153" t="s">
        <v>64</v>
      </c>
      <c r="C10" s="154" t="s">
        <v>65</v>
      </c>
      <c r="D10" s="155" t="s">
        <v>56</v>
      </c>
      <c r="E10" s="158">
        <v>0.4</v>
      </c>
      <c r="F10" s="150"/>
      <c r="G10" s="150">
        <f t="shared" si="0"/>
        <v>0</v>
      </c>
      <c r="H10" s="150">
        <v>71600</v>
      </c>
      <c r="I10" s="150">
        <f t="shared" si="1"/>
        <v>28640</v>
      </c>
      <c r="J10" s="150">
        <f t="shared" si="2"/>
        <v>28640</v>
      </c>
    </row>
    <row r="11" spans="1:10" s="143" customFormat="1" ht="20.399999999999999" x14ac:dyDescent="0.3">
      <c r="A11" s="152" t="s">
        <v>101</v>
      </c>
      <c r="B11" s="153" t="s">
        <v>54</v>
      </c>
      <c r="C11" s="154" t="s">
        <v>55</v>
      </c>
      <c r="D11" s="155" t="s">
        <v>56</v>
      </c>
      <c r="E11" s="158">
        <v>0.6</v>
      </c>
      <c r="F11" s="150"/>
      <c r="G11" s="150">
        <f t="shared" si="0"/>
        <v>0</v>
      </c>
      <c r="H11" s="150">
        <v>30850</v>
      </c>
      <c r="I11" s="150">
        <f t="shared" si="1"/>
        <v>18510</v>
      </c>
      <c r="J11" s="150">
        <f t="shared" si="2"/>
        <v>18510</v>
      </c>
    </row>
    <row r="12" spans="1:10" s="120" customFormat="1" ht="40.799999999999997" x14ac:dyDescent="0.3">
      <c r="A12" s="129" t="s">
        <v>106</v>
      </c>
      <c r="B12" s="130" t="s">
        <v>3698</v>
      </c>
      <c r="C12" s="131" t="s">
        <v>3079</v>
      </c>
      <c r="D12" s="132" t="s">
        <v>265</v>
      </c>
      <c r="E12" s="146">
        <v>338.64</v>
      </c>
      <c r="F12" s="134"/>
      <c r="G12" s="134">
        <f t="shared" si="0"/>
        <v>0</v>
      </c>
      <c r="H12" s="150">
        <v>1234</v>
      </c>
      <c r="I12" s="134">
        <f t="shared" si="1"/>
        <v>417881.76</v>
      </c>
      <c r="J12" s="134">
        <f t="shared" si="2"/>
        <v>417881.76</v>
      </c>
    </row>
    <row r="13" spans="1:10" s="120" customFormat="1" ht="40.799999999999997" x14ac:dyDescent="0.3">
      <c r="A13" s="129" t="s">
        <v>1082</v>
      </c>
      <c r="B13" s="130" t="s">
        <v>1572</v>
      </c>
      <c r="C13" s="131" t="s">
        <v>3080</v>
      </c>
      <c r="D13" s="132" t="s">
        <v>265</v>
      </c>
      <c r="E13" s="144">
        <v>122.4</v>
      </c>
      <c r="F13" s="134"/>
      <c r="G13" s="134">
        <f t="shared" si="0"/>
        <v>0</v>
      </c>
      <c r="H13" s="150">
        <v>772</v>
      </c>
      <c r="I13" s="134">
        <f t="shared" si="1"/>
        <v>94492.800000000003</v>
      </c>
      <c r="J13" s="134">
        <f t="shared" si="2"/>
        <v>94492.800000000003</v>
      </c>
    </row>
    <row r="14" spans="1:10" s="120" customFormat="1" ht="40.799999999999997" x14ac:dyDescent="0.3">
      <c r="A14" s="129" t="s">
        <v>119</v>
      </c>
      <c r="B14" s="130" t="s">
        <v>3699</v>
      </c>
      <c r="C14" s="131" t="s">
        <v>2634</v>
      </c>
      <c r="D14" s="132" t="s">
        <v>265</v>
      </c>
      <c r="E14" s="146">
        <v>44.88</v>
      </c>
      <c r="F14" s="134"/>
      <c r="G14" s="134">
        <f t="shared" si="0"/>
        <v>0</v>
      </c>
      <c r="H14" s="150">
        <v>772</v>
      </c>
      <c r="I14" s="134">
        <f t="shared" si="1"/>
        <v>34647.360000000001</v>
      </c>
      <c r="J14" s="134">
        <f t="shared" si="2"/>
        <v>34647.360000000001</v>
      </c>
    </row>
    <row r="15" spans="1:10" s="120" customFormat="1" ht="40.799999999999997" x14ac:dyDescent="0.3">
      <c r="A15" s="129" t="s">
        <v>1088</v>
      </c>
      <c r="B15" s="130" t="s">
        <v>2639</v>
      </c>
      <c r="C15" s="131" t="s">
        <v>2636</v>
      </c>
      <c r="D15" s="132" t="s">
        <v>265</v>
      </c>
      <c r="E15" s="144">
        <v>229.5</v>
      </c>
      <c r="F15" s="134"/>
      <c r="G15" s="134">
        <f t="shared" si="0"/>
        <v>0</v>
      </c>
      <c r="H15" s="150">
        <v>772</v>
      </c>
      <c r="I15" s="134">
        <f t="shared" si="1"/>
        <v>177174</v>
      </c>
      <c r="J15" s="134">
        <f t="shared" si="2"/>
        <v>177174</v>
      </c>
    </row>
    <row r="16" spans="1:10" s="120" customFormat="1" ht="40.799999999999997" x14ac:dyDescent="0.3">
      <c r="A16" s="129" t="s">
        <v>126</v>
      </c>
      <c r="B16" s="130" t="s">
        <v>1581</v>
      </c>
      <c r="C16" s="131" t="s">
        <v>3793</v>
      </c>
      <c r="D16" s="132" t="s">
        <v>265</v>
      </c>
      <c r="E16" s="146">
        <v>247.86</v>
      </c>
      <c r="F16" s="134"/>
      <c r="G16" s="134">
        <f t="shared" si="0"/>
        <v>0</v>
      </c>
      <c r="H16" s="150">
        <v>1234</v>
      </c>
      <c r="I16" s="134">
        <f t="shared" si="1"/>
        <v>305859.24</v>
      </c>
      <c r="J16" s="134">
        <f t="shared" si="2"/>
        <v>305859.24</v>
      </c>
    </row>
    <row r="17" spans="1:10" s="120" customFormat="1" ht="40.799999999999997" x14ac:dyDescent="0.3">
      <c r="A17" s="129" t="s">
        <v>131</v>
      </c>
      <c r="B17" s="130" t="s">
        <v>1581</v>
      </c>
      <c r="C17" s="131" t="s">
        <v>2640</v>
      </c>
      <c r="D17" s="132" t="s">
        <v>265</v>
      </c>
      <c r="E17" s="144">
        <v>127.5</v>
      </c>
      <c r="F17" s="134"/>
      <c r="G17" s="134">
        <f t="shared" si="0"/>
        <v>0</v>
      </c>
      <c r="H17" s="150">
        <v>772</v>
      </c>
      <c r="I17" s="134">
        <f t="shared" si="1"/>
        <v>98430</v>
      </c>
      <c r="J17" s="134">
        <f t="shared" si="2"/>
        <v>98430</v>
      </c>
    </row>
    <row r="18" spans="1:10" s="120" customFormat="1" ht="40.799999999999997" x14ac:dyDescent="0.3">
      <c r="A18" s="129" t="s">
        <v>1097</v>
      </c>
      <c r="B18" s="130" t="s">
        <v>2639</v>
      </c>
      <c r="C18" s="131" t="s">
        <v>4387</v>
      </c>
      <c r="D18" s="132" t="s">
        <v>265</v>
      </c>
      <c r="E18" s="144">
        <v>321.3</v>
      </c>
      <c r="F18" s="134"/>
      <c r="G18" s="134">
        <f t="shared" si="0"/>
        <v>0</v>
      </c>
      <c r="H18" s="150">
        <v>772</v>
      </c>
      <c r="I18" s="134">
        <f t="shared" si="1"/>
        <v>248043.6</v>
      </c>
      <c r="J18" s="134">
        <f t="shared" si="2"/>
        <v>248043.6</v>
      </c>
    </row>
    <row r="19" spans="1:10" s="143" customFormat="1" ht="30.6" x14ac:dyDescent="0.3">
      <c r="A19" s="152" t="s">
        <v>142</v>
      </c>
      <c r="B19" s="153" t="s">
        <v>310</v>
      </c>
      <c r="C19" s="154" t="s">
        <v>311</v>
      </c>
      <c r="D19" s="155" t="s">
        <v>238</v>
      </c>
      <c r="E19" s="157">
        <v>0.65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20" customFormat="1" ht="40.799999999999997" x14ac:dyDescent="0.3">
      <c r="A20" s="129" t="s">
        <v>1103</v>
      </c>
      <c r="B20" s="130" t="s">
        <v>2655</v>
      </c>
      <c r="C20" s="131" t="s">
        <v>1601</v>
      </c>
      <c r="D20" s="132" t="s">
        <v>265</v>
      </c>
      <c r="E20" s="146">
        <v>15.45</v>
      </c>
      <c r="F20" s="134"/>
      <c r="G20" s="134">
        <f t="shared" si="0"/>
        <v>0</v>
      </c>
      <c r="H20" s="150">
        <v>1851</v>
      </c>
      <c r="I20" s="134">
        <f t="shared" si="1"/>
        <v>28597.949999999997</v>
      </c>
      <c r="J20" s="134">
        <f t="shared" si="2"/>
        <v>28597.949999999997</v>
      </c>
    </row>
    <row r="21" spans="1:10" s="120" customFormat="1" ht="40.799999999999997" x14ac:dyDescent="0.3">
      <c r="A21" s="129" t="s">
        <v>1105</v>
      </c>
      <c r="B21" s="130" t="s">
        <v>2656</v>
      </c>
      <c r="C21" s="131" t="s">
        <v>1604</v>
      </c>
      <c r="D21" s="132" t="s">
        <v>265</v>
      </c>
      <c r="E21" s="133">
        <v>51</v>
      </c>
      <c r="F21" s="134"/>
      <c r="G21" s="134">
        <f t="shared" si="0"/>
        <v>0</v>
      </c>
      <c r="H21" s="150">
        <v>772</v>
      </c>
      <c r="I21" s="134">
        <f t="shared" si="1"/>
        <v>39372</v>
      </c>
      <c r="J21" s="134">
        <f t="shared" si="2"/>
        <v>39372</v>
      </c>
    </row>
    <row r="22" spans="1:10" s="143" customFormat="1" ht="30.6" x14ac:dyDescent="0.3">
      <c r="A22" s="152" t="s">
        <v>151</v>
      </c>
      <c r="B22" s="153" t="s">
        <v>1629</v>
      </c>
      <c r="C22" s="154" t="s">
        <v>1630</v>
      </c>
      <c r="D22" s="155" t="s">
        <v>109</v>
      </c>
      <c r="E22" s="156">
        <v>16</v>
      </c>
      <c r="F22" s="150"/>
      <c r="G22" s="150">
        <f t="shared" si="0"/>
        <v>0</v>
      </c>
      <c r="H22" s="150">
        <v>0</v>
      </c>
      <c r="I22" s="150">
        <f t="shared" si="1"/>
        <v>0</v>
      </c>
      <c r="J22" s="150">
        <f t="shared" si="2"/>
        <v>0</v>
      </c>
    </row>
    <row r="23" spans="1:10" s="120" customFormat="1" ht="30.6" x14ac:dyDescent="0.3">
      <c r="A23" s="132" t="s">
        <v>3787</v>
      </c>
      <c r="B23" s="130" t="s">
        <v>2662</v>
      </c>
      <c r="C23" s="131" t="s">
        <v>1634</v>
      </c>
      <c r="D23" s="132" t="s">
        <v>437</v>
      </c>
      <c r="E23" s="133">
        <v>16</v>
      </c>
      <c r="F23" s="134"/>
      <c r="G23" s="134">
        <f t="shared" si="0"/>
        <v>0</v>
      </c>
      <c r="H23" s="150">
        <v>3085</v>
      </c>
      <c r="I23" s="134">
        <f t="shared" si="1"/>
        <v>49360</v>
      </c>
      <c r="J23" s="134">
        <f t="shared" si="2"/>
        <v>49360</v>
      </c>
    </row>
    <row r="24" spans="1:10" s="143" customFormat="1" ht="20.399999999999999" x14ac:dyDescent="0.3">
      <c r="A24" s="152" t="s">
        <v>1127</v>
      </c>
      <c r="B24" s="153" t="s">
        <v>132</v>
      </c>
      <c r="C24" s="154" t="s">
        <v>133</v>
      </c>
      <c r="D24" s="155" t="s">
        <v>109</v>
      </c>
      <c r="E24" s="156">
        <v>8</v>
      </c>
      <c r="F24" s="150"/>
      <c r="G24" s="150">
        <f t="shared" si="0"/>
        <v>0</v>
      </c>
      <c r="H24" s="150">
        <v>0</v>
      </c>
      <c r="I24" s="150">
        <f t="shared" si="1"/>
        <v>0</v>
      </c>
      <c r="J24" s="150">
        <f t="shared" si="2"/>
        <v>0</v>
      </c>
    </row>
    <row r="25" spans="1:10" s="120" customFormat="1" ht="20.399999999999999" x14ac:dyDescent="0.3">
      <c r="A25" s="132" t="s">
        <v>168</v>
      </c>
      <c r="B25" s="130" t="s">
        <v>3577</v>
      </c>
      <c r="C25" s="131" t="s">
        <v>1663</v>
      </c>
      <c r="D25" s="132" t="s">
        <v>437</v>
      </c>
      <c r="E25" s="133">
        <v>8</v>
      </c>
      <c r="F25" s="134"/>
      <c r="G25" s="134">
        <f t="shared" si="0"/>
        <v>0</v>
      </c>
      <c r="H25" s="150">
        <v>30850</v>
      </c>
      <c r="I25" s="134">
        <f t="shared" si="1"/>
        <v>246800</v>
      </c>
      <c r="J25" s="134">
        <f t="shared" si="2"/>
        <v>246800</v>
      </c>
    </row>
    <row r="26" spans="1:10" s="143" customFormat="1" ht="20.399999999999999" x14ac:dyDescent="0.3">
      <c r="A26" s="152" t="s">
        <v>171</v>
      </c>
      <c r="B26" s="153" t="s">
        <v>429</v>
      </c>
      <c r="C26" s="154" t="s">
        <v>430</v>
      </c>
      <c r="D26" s="155" t="s">
        <v>109</v>
      </c>
      <c r="E26" s="156">
        <v>23</v>
      </c>
      <c r="F26" s="150"/>
      <c r="G26" s="150">
        <f t="shared" si="0"/>
        <v>0</v>
      </c>
      <c r="H26" s="150">
        <v>0</v>
      </c>
      <c r="I26" s="150">
        <f t="shared" si="1"/>
        <v>0</v>
      </c>
      <c r="J26" s="150">
        <f t="shared" si="2"/>
        <v>0</v>
      </c>
    </row>
    <row r="27" spans="1:10" s="120" customFormat="1" ht="40.799999999999997" x14ac:dyDescent="0.3">
      <c r="A27" s="129" t="s">
        <v>181</v>
      </c>
      <c r="B27" s="130" t="s">
        <v>3788</v>
      </c>
      <c r="C27" s="131" t="s">
        <v>2062</v>
      </c>
      <c r="D27" s="132" t="s">
        <v>437</v>
      </c>
      <c r="E27" s="133">
        <v>23</v>
      </c>
      <c r="F27" s="134"/>
      <c r="G27" s="134">
        <f t="shared" si="0"/>
        <v>0</v>
      </c>
      <c r="H27" s="150">
        <v>7714</v>
      </c>
      <c r="I27" s="134">
        <f t="shared" si="1"/>
        <v>177422</v>
      </c>
      <c r="J27" s="134">
        <f t="shared" si="2"/>
        <v>177422</v>
      </c>
    </row>
    <row r="28" spans="1:10" s="143" customFormat="1" ht="20.399999999999999" x14ac:dyDescent="0.3">
      <c r="A28" s="152" t="s">
        <v>185</v>
      </c>
      <c r="B28" s="153" t="s">
        <v>1916</v>
      </c>
      <c r="C28" s="154" t="s">
        <v>1917</v>
      </c>
      <c r="D28" s="155" t="s">
        <v>1918</v>
      </c>
      <c r="E28" s="160">
        <v>0.42749999999999999</v>
      </c>
      <c r="F28" s="150"/>
      <c r="G28" s="150">
        <f t="shared" si="0"/>
        <v>0</v>
      </c>
      <c r="H28" s="150">
        <v>771350</v>
      </c>
      <c r="I28" s="150">
        <f t="shared" si="1"/>
        <v>329752.125</v>
      </c>
      <c r="J28" s="150">
        <f t="shared" si="2"/>
        <v>329752.125</v>
      </c>
    </row>
    <row r="29" spans="1:10" s="143" customFormat="1" ht="20.399999999999999" x14ac:dyDescent="0.3">
      <c r="A29" s="152" t="s">
        <v>187</v>
      </c>
      <c r="B29" s="153" t="s">
        <v>1923</v>
      </c>
      <c r="C29" s="154" t="s">
        <v>1924</v>
      </c>
      <c r="D29" s="155" t="s">
        <v>1918</v>
      </c>
      <c r="E29" s="160">
        <v>0.42749999999999999</v>
      </c>
      <c r="F29" s="150"/>
      <c r="G29" s="150">
        <f t="shared" si="0"/>
        <v>0</v>
      </c>
      <c r="H29" s="150">
        <v>771350</v>
      </c>
      <c r="I29" s="150">
        <f t="shared" si="1"/>
        <v>329752.125</v>
      </c>
      <c r="J29" s="150">
        <f t="shared" si="2"/>
        <v>329752.125</v>
      </c>
    </row>
    <row r="30" spans="1:10" s="143" customFormat="1" ht="20.399999999999999" x14ac:dyDescent="0.3">
      <c r="A30" s="152" t="s">
        <v>196</v>
      </c>
      <c r="B30" s="153" t="s">
        <v>1064</v>
      </c>
      <c r="C30" s="154" t="s">
        <v>1929</v>
      </c>
      <c r="D30" s="155" t="s">
        <v>238</v>
      </c>
      <c r="E30" s="157">
        <v>1.71</v>
      </c>
      <c r="F30" s="150"/>
      <c r="G30" s="150">
        <f t="shared" si="0"/>
        <v>0</v>
      </c>
      <c r="H30" s="150">
        <v>0</v>
      </c>
      <c r="I30" s="150">
        <f t="shared" si="1"/>
        <v>0</v>
      </c>
      <c r="J30" s="150">
        <f t="shared" si="2"/>
        <v>0</v>
      </c>
    </row>
    <row r="31" spans="1:10" s="143" customFormat="1" ht="20.399999999999999" x14ac:dyDescent="0.3">
      <c r="A31" s="152" t="s">
        <v>198</v>
      </c>
      <c r="B31" s="153" t="s">
        <v>812</v>
      </c>
      <c r="C31" s="154" t="s">
        <v>813</v>
      </c>
      <c r="D31" s="155" t="s">
        <v>238</v>
      </c>
      <c r="E31" s="157">
        <v>2.54</v>
      </c>
      <c r="F31" s="150"/>
      <c r="G31" s="150">
        <f t="shared" si="0"/>
        <v>0</v>
      </c>
      <c r="H31" s="150">
        <v>0</v>
      </c>
      <c r="I31" s="150">
        <f t="shared" si="1"/>
        <v>0</v>
      </c>
      <c r="J31" s="150">
        <f t="shared" si="2"/>
        <v>0</v>
      </c>
    </row>
    <row r="32" spans="1:10" s="120" customFormat="1" ht="40.799999999999997" x14ac:dyDescent="0.3">
      <c r="A32" s="129" t="s">
        <v>200</v>
      </c>
      <c r="B32" s="130" t="s">
        <v>2683</v>
      </c>
      <c r="C32" s="131" t="s">
        <v>822</v>
      </c>
      <c r="D32" s="132" t="s">
        <v>265</v>
      </c>
      <c r="E32" s="133">
        <v>425</v>
      </c>
      <c r="F32" s="134"/>
      <c r="G32" s="134">
        <f t="shared" si="0"/>
        <v>0</v>
      </c>
      <c r="H32" s="150">
        <v>772</v>
      </c>
      <c r="I32" s="134">
        <f t="shared" si="1"/>
        <v>328100</v>
      </c>
      <c r="J32" s="134">
        <f t="shared" si="2"/>
        <v>328100</v>
      </c>
    </row>
    <row r="33" spans="1:10" s="120" customFormat="1" ht="40.799999999999997" x14ac:dyDescent="0.3">
      <c r="A33" s="129" t="s">
        <v>202</v>
      </c>
      <c r="B33" s="130" t="s">
        <v>2684</v>
      </c>
      <c r="C33" s="131" t="s">
        <v>824</v>
      </c>
      <c r="D33" s="132" t="s">
        <v>437</v>
      </c>
      <c r="E33" s="133">
        <v>608</v>
      </c>
      <c r="F33" s="134"/>
      <c r="G33" s="134">
        <f t="shared" si="0"/>
        <v>0</v>
      </c>
      <c r="H33" s="150">
        <v>159</v>
      </c>
      <c r="I33" s="134">
        <f t="shared" si="1"/>
        <v>96672</v>
      </c>
      <c r="J33" s="134">
        <f t="shared" si="2"/>
        <v>96672</v>
      </c>
    </row>
    <row r="34" spans="1:10" s="120" customFormat="1" ht="40.799999999999997" x14ac:dyDescent="0.3">
      <c r="A34" s="129" t="s">
        <v>211</v>
      </c>
      <c r="B34" s="130" t="s">
        <v>2140</v>
      </c>
      <c r="C34" s="131" t="s">
        <v>1961</v>
      </c>
      <c r="D34" s="132" t="s">
        <v>437</v>
      </c>
      <c r="E34" s="133">
        <v>10</v>
      </c>
      <c r="F34" s="134"/>
      <c r="G34" s="134">
        <f t="shared" si="0"/>
        <v>0</v>
      </c>
      <c r="H34" s="150">
        <v>1543</v>
      </c>
      <c r="I34" s="134">
        <f t="shared" si="1"/>
        <v>15430</v>
      </c>
      <c r="J34" s="134">
        <f t="shared" si="2"/>
        <v>15430</v>
      </c>
    </row>
    <row r="35" spans="1:10" s="143" customFormat="1" ht="20.399999999999999" x14ac:dyDescent="0.3">
      <c r="A35" s="152" t="s">
        <v>213</v>
      </c>
      <c r="B35" s="153" t="s">
        <v>849</v>
      </c>
      <c r="C35" s="154" t="s">
        <v>850</v>
      </c>
      <c r="D35" s="155" t="s">
        <v>520</v>
      </c>
      <c r="E35" s="158">
        <v>0.8</v>
      </c>
      <c r="F35" s="150"/>
      <c r="G35" s="150">
        <f t="shared" si="0"/>
        <v>0</v>
      </c>
      <c r="H35" s="150">
        <v>0</v>
      </c>
      <c r="I35" s="150">
        <f t="shared" si="1"/>
        <v>0</v>
      </c>
      <c r="J35" s="150">
        <f t="shared" si="2"/>
        <v>0</v>
      </c>
    </row>
    <row r="36" spans="1:10" s="143" customFormat="1" ht="30.6" x14ac:dyDescent="0.3">
      <c r="A36" s="152" t="s">
        <v>215</v>
      </c>
      <c r="B36" s="153" t="s">
        <v>1971</v>
      </c>
      <c r="C36" s="154" t="s">
        <v>1972</v>
      </c>
      <c r="D36" s="155" t="s">
        <v>1973</v>
      </c>
      <c r="E36" s="156">
        <v>8</v>
      </c>
      <c r="F36" s="150"/>
      <c r="G36" s="150">
        <f t="shared" si="0"/>
        <v>0</v>
      </c>
      <c r="H36" s="150">
        <v>0</v>
      </c>
      <c r="I36" s="150">
        <f t="shared" si="1"/>
        <v>0</v>
      </c>
      <c r="J36" s="150">
        <f t="shared" si="2"/>
        <v>0</v>
      </c>
    </row>
    <row r="37" spans="1:10" s="120" customFormat="1" ht="40.799999999999997" x14ac:dyDescent="0.3">
      <c r="A37" s="129" t="s">
        <v>217</v>
      </c>
      <c r="B37" s="130" t="s">
        <v>2691</v>
      </c>
      <c r="C37" s="131" t="s">
        <v>1986</v>
      </c>
      <c r="D37" s="132" t="s">
        <v>437</v>
      </c>
      <c r="E37" s="133">
        <v>8</v>
      </c>
      <c r="F37" s="134"/>
      <c r="G37" s="134">
        <f t="shared" si="0"/>
        <v>0</v>
      </c>
      <c r="H37" s="150">
        <v>3085</v>
      </c>
      <c r="I37" s="134">
        <f t="shared" si="1"/>
        <v>24680</v>
      </c>
      <c r="J37" s="134">
        <f t="shared" si="2"/>
        <v>24680</v>
      </c>
    </row>
    <row r="38" spans="1:10" s="143" customFormat="1" ht="20.399999999999999" x14ac:dyDescent="0.3">
      <c r="A38" s="152" t="s">
        <v>219</v>
      </c>
      <c r="B38" s="153" t="s">
        <v>324</v>
      </c>
      <c r="C38" s="154" t="s">
        <v>325</v>
      </c>
      <c r="D38" s="155" t="s">
        <v>326</v>
      </c>
      <c r="E38" s="156">
        <v>10</v>
      </c>
      <c r="F38" s="150"/>
      <c r="G38" s="150">
        <f t="shared" si="0"/>
        <v>0</v>
      </c>
      <c r="H38" s="150">
        <v>0</v>
      </c>
      <c r="I38" s="150">
        <f t="shared" si="1"/>
        <v>0</v>
      </c>
      <c r="J38" s="150">
        <f t="shared" si="2"/>
        <v>0</v>
      </c>
    </row>
    <row r="39" spans="1:10" s="120" customFormat="1" ht="40.799999999999997" x14ac:dyDescent="0.3">
      <c r="A39" s="129" t="s">
        <v>221</v>
      </c>
      <c r="B39" s="130" t="s">
        <v>2657</v>
      </c>
      <c r="C39" s="131" t="s">
        <v>1681</v>
      </c>
      <c r="D39" s="132" t="s">
        <v>437</v>
      </c>
      <c r="E39" s="133">
        <v>1</v>
      </c>
      <c r="F39" s="134"/>
      <c r="G39" s="134">
        <f t="shared" si="0"/>
        <v>0</v>
      </c>
      <c r="H39" s="150">
        <v>1543</v>
      </c>
      <c r="I39" s="134">
        <f t="shared" si="1"/>
        <v>1543</v>
      </c>
      <c r="J39" s="134">
        <f t="shared" si="2"/>
        <v>1543</v>
      </c>
    </row>
    <row r="40" spans="1:10" s="120" customFormat="1" ht="40.799999999999997" x14ac:dyDescent="0.3">
      <c r="A40" s="129" t="s">
        <v>230</v>
      </c>
      <c r="B40" s="130" t="s">
        <v>2658</v>
      </c>
      <c r="C40" s="131" t="s">
        <v>1683</v>
      </c>
      <c r="D40" s="132" t="s">
        <v>437</v>
      </c>
      <c r="E40" s="133">
        <v>1</v>
      </c>
      <c r="F40" s="134"/>
      <c r="G40" s="134">
        <f t="shared" si="0"/>
        <v>0</v>
      </c>
      <c r="H40" s="150">
        <v>1543</v>
      </c>
      <c r="I40" s="134">
        <f t="shared" si="1"/>
        <v>1543</v>
      </c>
      <c r="J40" s="134">
        <f t="shared" si="2"/>
        <v>1543</v>
      </c>
    </row>
    <row r="41" spans="1:10" s="120" customFormat="1" ht="40.799999999999997" x14ac:dyDescent="0.3">
      <c r="A41" s="129" t="s">
        <v>232</v>
      </c>
      <c r="B41" s="130" t="s">
        <v>2659</v>
      </c>
      <c r="C41" s="131" t="s">
        <v>1685</v>
      </c>
      <c r="D41" s="132" t="s">
        <v>437</v>
      </c>
      <c r="E41" s="133">
        <v>1</v>
      </c>
      <c r="F41" s="134"/>
      <c r="G41" s="134">
        <f t="shared" si="0"/>
        <v>0</v>
      </c>
      <c r="H41" s="150">
        <v>14025</v>
      </c>
      <c r="I41" s="134">
        <f t="shared" si="1"/>
        <v>14025</v>
      </c>
      <c r="J41" s="134">
        <f t="shared" si="2"/>
        <v>14025</v>
      </c>
    </row>
    <row r="42" spans="1:10" s="143" customFormat="1" ht="20.399999999999999" x14ac:dyDescent="0.3">
      <c r="A42" s="152" t="s">
        <v>235</v>
      </c>
      <c r="B42" s="153" t="s">
        <v>737</v>
      </c>
      <c r="C42" s="154" t="s">
        <v>738</v>
      </c>
      <c r="D42" s="155" t="s">
        <v>739</v>
      </c>
      <c r="E42" s="158">
        <v>3.3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0" s="120" customFormat="1" ht="40.799999999999997" x14ac:dyDescent="0.3">
      <c r="A43" s="129" t="s">
        <v>245</v>
      </c>
      <c r="B43" s="130" t="s">
        <v>2699</v>
      </c>
      <c r="C43" s="131" t="s">
        <v>2149</v>
      </c>
      <c r="D43" s="132" t="s">
        <v>265</v>
      </c>
      <c r="E43" s="144">
        <v>846.6</v>
      </c>
      <c r="F43" s="134"/>
      <c r="G43" s="134">
        <f t="shared" si="0"/>
        <v>0</v>
      </c>
      <c r="H43" s="150">
        <v>1543</v>
      </c>
      <c r="I43" s="134">
        <f t="shared" si="1"/>
        <v>1306303.8</v>
      </c>
      <c r="J43" s="134">
        <f t="shared" si="2"/>
        <v>1306303.8</v>
      </c>
    </row>
    <row r="44" spans="1:10" s="120" customFormat="1" ht="40.799999999999997" x14ac:dyDescent="0.3">
      <c r="A44" s="129" t="s">
        <v>254</v>
      </c>
      <c r="B44" s="130" t="s">
        <v>3400</v>
      </c>
      <c r="C44" s="131" t="s">
        <v>2173</v>
      </c>
      <c r="D44" s="132" t="s">
        <v>437</v>
      </c>
      <c r="E44" s="133">
        <v>8</v>
      </c>
      <c r="F44" s="134"/>
      <c r="G44" s="134">
        <f t="shared" si="0"/>
        <v>0</v>
      </c>
      <c r="H44" s="150">
        <v>4628</v>
      </c>
      <c r="I44" s="134">
        <f t="shared" si="1"/>
        <v>37024</v>
      </c>
      <c r="J44" s="134">
        <f t="shared" si="2"/>
        <v>37024</v>
      </c>
    </row>
    <row r="45" spans="1:10" s="120" customFormat="1" ht="40.799999999999997" x14ac:dyDescent="0.3">
      <c r="A45" s="129" t="s">
        <v>288</v>
      </c>
      <c r="B45" s="130" t="s">
        <v>3400</v>
      </c>
      <c r="C45" s="131" t="s">
        <v>2179</v>
      </c>
      <c r="D45" s="132" t="s">
        <v>437</v>
      </c>
      <c r="E45" s="133">
        <v>14</v>
      </c>
      <c r="F45" s="134"/>
      <c r="G45" s="134">
        <f t="shared" si="0"/>
        <v>0</v>
      </c>
      <c r="H45" s="150">
        <v>1543</v>
      </c>
      <c r="I45" s="134">
        <f t="shared" si="1"/>
        <v>21602</v>
      </c>
      <c r="J45" s="134">
        <f t="shared" si="2"/>
        <v>21602</v>
      </c>
    </row>
    <row r="46" spans="1:10" s="120" customFormat="1" ht="40.799999999999997" x14ac:dyDescent="0.3">
      <c r="A46" s="129" t="s">
        <v>300</v>
      </c>
      <c r="B46" s="130" t="s">
        <v>3400</v>
      </c>
      <c r="C46" s="131" t="s">
        <v>2181</v>
      </c>
      <c r="D46" s="132" t="s">
        <v>437</v>
      </c>
      <c r="E46" s="133">
        <v>14</v>
      </c>
      <c r="F46" s="134"/>
      <c r="G46" s="134">
        <f t="shared" si="0"/>
        <v>0</v>
      </c>
      <c r="H46" s="150">
        <v>1543</v>
      </c>
      <c r="I46" s="134">
        <f t="shared" si="1"/>
        <v>21602</v>
      </c>
      <c r="J46" s="134">
        <f t="shared" si="2"/>
        <v>21602</v>
      </c>
    </row>
    <row r="47" spans="1:10" s="143" customFormat="1" ht="20.399999999999999" x14ac:dyDescent="0.3">
      <c r="A47" s="152" t="s">
        <v>309</v>
      </c>
      <c r="B47" s="153" t="s">
        <v>2232</v>
      </c>
      <c r="C47" s="154" t="s">
        <v>2233</v>
      </c>
      <c r="D47" s="155" t="s">
        <v>739</v>
      </c>
      <c r="E47" s="156">
        <v>5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0.799999999999997" x14ac:dyDescent="0.3">
      <c r="A48" s="129" t="s">
        <v>323</v>
      </c>
      <c r="B48" s="130" t="s">
        <v>2704</v>
      </c>
      <c r="C48" s="131" t="s">
        <v>2705</v>
      </c>
      <c r="D48" s="132" t="s">
        <v>265</v>
      </c>
      <c r="E48" s="133">
        <v>515</v>
      </c>
      <c r="F48" s="134"/>
      <c r="G48" s="134">
        <f t="shared" si="0"/>
        <v>0</v>
      </c>
      <c r="H48" s="150">
        <v>309</v>
      </c>
      <c r="I48" s="134">
        <f t="shared" si="1"/>
        <v>159135</v>
      </c>
      <c r="J48" s="134">
        <f t="shared" si="2"/>
        <v>159135</v>
      </c>
    </row>
    <row r="49" spans="1:10" s="120" customFormat="1" ht="40.799999999999997" x14ac:dyDescent="0.3">
      <c r="A49" s="129" t="s">
        <v>331</v>
      </c>
      <c r="B49" s="130" t="s">
        <v>2706</v>
      </c>
      <c r="C49" s="131" t="s">
        <v>2241</v>
      </c>
      <c r="D49" s="132" t="s">
        <v>437</v>
      </c>
      <c r="E49" s="133">
        <v>20</v>
      </c>
      <c r="F49" s="134"/>
      <c r="G49" s="134">
        <f t="shared" si="0"/>
        <v>0</v>
      </c>
      <c r="H49" s="150">
        <v>159</v>
      </c>
      <c r="I49" s="134">
        <f t="shared" si="1"/>
        <v>3180</v>
      </c>
      <c r="J49" s="134">
        <f t="shared" si="2"/>
        <v>3180</v>
      </c>
    </row>
    <row r="50" spans="1:10" s="120" customFormat="1" ht="40.799999999999997" x14ac:dyDescent="0.3">
      <c r="A50" s="129" t="s">
        <v>335</v>
      </c>
      <c r="B50" s="130" t="s">
        <v>2706</v>
      </c>
      <c r="C50" s="131" t="s">
        <v>2243</v>
      </c>
      <c r="D50" s="132" t="s">
        <v>437</v>
      </c>
      <c r="E50" s="133">
        <v>20</v>
      </c>
      <c r="F50" s="134"/>
      <c r="G50" s="134">
        <f t="shared" si="0"/>
        <v>0</v>
      </c>
      <c r="H50" s="150">
        <v>159</v>
      </c>
      <c r="I50" s="134">
        <f t="shared" si="1"/>
        <v>3180</v>
      </c>
      <c r="J50" s="134">
        <f t="shared" si="2"/>
        <v>3180</v>
      </c>
    </row>
    <row r="51" spans="1:10" s="120" customFormat="1" ht="40.799999999999997" x14ac:dyDescent="0.3">
      <c r="A51" s="129" t="s">
        <v>339</v>
      </c>
      <c r="B51" s="130" t="s">
        <v>2707</v>
      </c>
      <c r="C51" s="131" t="s">
        <v>2213</v>
      </c>
      <c r="D51" s="132" t="s">
        <v>437</v>
      </c>
      <c r="E51" s="133">
        <v>1000</v>
      </c>
      <c r="F51" s="134"/>
      <c r="G51" s="134">
        <f t="shared" si="0"/>
        <v>0</v>
      </c>
      <c r="H51" s="150">
        <v>309</v>
      </c>
      <c r="I51" s="134">
        <f t="shared" si="1"/>
        <v>309000</v>
      </c>
      <c r="J51" s="134">
        <f t="shared" si="2"/>
        <v>309000</v>
      </c>
    </row>
    <row r="52" spans="1:10" s="120" customFormat="1" ht="40.799999999999997" x14ac:dyDescent="0.3">
      <c r="A52" s="129" t="s">
        <v>342</v>
      </c>
      <c r="B52" s="130" t="s">
        <v>2707</v>
      </c>
      <c r="C52" s="131" t="s">
        <v>2215</v>
      </c>
      <c r="D52" s="132" t="s">
        <v>437</v>
      </c>
      <c r="E52" s="133">
        <v>22</v>
      </c>
      <c r="F52" s="134"/>
      <c r="G52" s="134">
        <f t="shared" si="0"/>
        <v>0</v>
      </c>
      <c r="H52" s="150">
        <v>309</v>
      </c>
      <c r="I52" s="134">
        <f t="shared" si="1"/>
        <v>6798</v>
      </c>
      <c r="J52" s="134">
        <f t="shared" si="2"/>
        <v>6798</v>
      </c>
    </row>
    <row r="53" spans="1:10" s="120" customFormat="1" ht="40.799999999999997" x14ac:dyDescent="0.3">
      <c r="A53" s="129" t="s">
        <v>350</v>
      </c>
      <c r="B53" s="130" t="s">
        <v>2708</v>
      </c>
      <c r="C53" s="131" t="s">
        <v>2226</v>
      </c>
      <c r="D53" s="132" t="s">
        <v>265</v>
      </c>
      <c r="E53" s="133">
        <v>950</v>
      </c>
      <c r="F53" s="134"/>
      <c r="G53" s="134">
        <f t="shared" si="0"/>
        <v>0</v>
      </c>
      <c r="H53" s="150">
        <v>309</v>
      </c>
      <c r="I53" s="134">
        <f t="shared" si="1"/>
        <v>293550</v>
      </c>
      <c r="J53" s="134">
        <f t="shared" si="2"/>
        <v>293550</v>
      </c>
    </row>
    <row r="54" spans="1:10" s="120" customFormat="1" ht="40.799999999999997" x14ac:dyDescent="0.3">
      <c r="A54" s="129" t="s">
        <v>353</v>
      </c>
      <c r="B54" s="130" t="s">
        <v>2709</v>
      </c>
      <c r="C54" s="131" t="s">
        <v>2223</v>
      </c>
      <c r="D54" s="132" t="s">
        <v>437</v>
      </c>
      <c r="E54" s="133">
        <v>1900</v>
      </c>
      <c r="F54" s="134"/>
      <c r="G54" s="134">
        <f t="shared" si="0"/>
        <v>0</v>
      </c>
      <c r="H54" s="150">
        <v>31.9</v>
      </c>
      <c r="I54" s="134">
        <f t="shared" si="1"/>
        <v>60610</v>
      </c>
      <c r="J54" s="134">
        <f t="shared" si="2"/>
        <v>60610</v>
      </c>
    </row>
    <row r="55" spans="1:10" s="143" customFormat="1" ht="20.399999999999999" x14ac:dyDescent="0.3">
      <c r="A55" s="152" t="s">
        <v>355</v>
      </c>
      <c r="B55" s="153" t="s">
        <v>324</v>
      </c>
      <c r="C55" s="154" t="s">
        <v>325</v>
      </c>
      <c r="D55" s="155" t="s">
        <v>326</v>
      </c>
      <c r="E55" s="156">
        <v>5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0.799999999999997" x14ac:dyDescent="0.3">
      <c r="A56" s="129" t="s">
        <v>363</v>
      </c>
      <c r="B56" s="130" t="s">
        <v>2712</v>
      </c>
      <c r="C56" s="131" t="s">
        <v>2713</v>
      </c>
      <c r="D56" s="132" t="s">
        <v>437</v>
      </c>
      <c r="E56" s="133">
        <v>5</v>
      </c>
      <c r="F56" s="134"/>
      <c r="G56" s="134">
        <f t="shared" si="0"/>
        <v>0</v>
      </c>
      <c r="H56" s="150">
        <v>1543</v>
      </c>
      <c r="I56" s="134">
        <f t="shared" si="1"/>
        <v>7715</v>
      </c>
      <c r="J56" s="134">
        <f t="shared" si="2"/>
        <v>7715</v>
      </c>
    </row>
    <row r="57" spans="1:10" s="143" customFormat="1" ht="20.399999999999999" x14ac:dyDescent="0.3">
      <c r="A57" s="152" t="s">
        <v>1410</v>
      </c>
      <c r="B57" s="153" t="s">
        <v>1757</v>
      </c>
      <c r="C57" s="154" t="s">
        <v>1758</v>
      </c>
      <c r="D57" s="155" t="s">
        <v>238</v>
      </c>
      <c r="E57" s="158">
        <v>4.5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40.799999999999997" x14ac:dyDescent="0.3">
      <c r="A58" s="129" t="s">
        <v>371</v>
      </c>
      <c r="B58" s="130" t="s">
        <v>2132</v>
      </c>
      <c r="C58" s="131" t="s">
        <v>2714</v>
      </c>
      <c r="D58" s="132" t="s">
        <v>265</v>
      </c>
      <c r="E58" s="133">
        <v>450</v>
      </c>
      <c r="F58" s="134"/>
      <c r="G58" s="134">
        <f t="shared" si="0"/>
        <v>0</v>
      </c>
      <c r="H58" s="150">
        <v>309</v>
      </c>
      <c r="I58" s="134">
        <f t="shared" si="1"/>
        <v>139050</v>
      </c>
      <c r="J58" s="134">
        <f t="shared" si="2"/>
        <v>139050</v>
      </c>
    </row>
    <row r="59" spans="1:10" s="143" customFormat="1" ht="30.6" x14ac:dyDescent="0.3">
      <c r="A59" s="152" t="s">
        <v>381</v>
      </c>
      <c r="B59" s="153" t="s">
        <v>372</v>
      </c>
      <c r="C59" s="154" t="s">
        <v>373</v>
      </c>
      <c r="D59" s="155" t="s">
        <v>374</v>
      </c>
      <c r="E59" s="161">
        <v>1.323062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40.799999999999997" x14ac:dyDescent="0.3">
      <c r="A60" s="129" t="s">
        <v>384</v>
      </c>
      <c r="B60" s="130" t="s">
        <v>2719</v>
      </c>
      <c r="C60" s="131" t="s">
        <v>4388</v>
      </c>
      <c r="D60" s="132" t="s">
        <v>437</v>
      </c>
      <c r="E60" s="168">
        <v>31.666667</v>
      </c>
      <c r="F60" s="134"/>
      <c r="G60" s="134">
        <f t="shared" si="0"/>
        <v>0</v>
      </c>
      <c r="H60" s="150">
        <v>4628</v>
      </c>
      <c r="I60" s="134">
        <f t="shared" si="1"/>
        <v>146553.33487600001</v>
      </c>
      <c r="J60" s="134">
        <f t="shared" si="2"/>
        <v>146553.33487600001</v>
      </c>
    </row>
    <row r="61" spans="1:10" s="120" customFormat="1" ht="40.799999999999997" x14ac:dyDescent="0.3">
      <c r="A61" s="129" t="s">
        <v>386</v>
      </c>
      <c r="B61" s="130" t="s">
        <v>2719</v>
      </c>
      <c r="C61" s="131" t="s">
        <v>3796</v>
      </c>
      <c r="D61" s="132" t="s">
        <v>437</v>
      </c>
      <c r="E61" s="133">
        <v>65</v>
      </c>
      <c r="F61" s="134"/>
      <c r="G61" s="134">
        <f t="shared" si="0"/>
        <v>0</v>
      </c>
      <c r="H61" s="150">
        <v>309</v>
      </c>
      <c r="I61" s="134">
        <f t="shared" si="1"/>
        <v>20085</v>
      </c>
      <c r="J61" s="134">
        <f t="shared" si="2"/>
        <v>20085</v>
      </c>
    </row>
    <row r="62" spans="1:10" s="120" customFormat="1" ht="40.799999999999997" x14ac:dyDescent="0.3">
      <c r="A62" s="129" t="s">
        <v>388</v>
      </c>
      <c r="B62" s="130" t="s">
        <v>2719</v>
      </c>
      <c r="C62" s="131" t="s">
        <v>1710</v>
      </c>
      <c r="D62" s="132" t="s">
        <v>437</v>
      </c>
      <c r="E62" s="133">
        <v>5</v>
      </c>
      <c r="F62" s="134"/>
      <c r="G62" s="134">
        <f t="shared" si="0"/>
        <v>0</v>
      </c>
      <c r="H62" s="150">
        <v>309</v>
      </c>
      <c r="I62" s="134">
        <f t="shared" si="1"/>
        <v>1545</v>
      </c>
      <c r="J62" s="134">
        <f t="shared" si="2"/>
        <v>1545</v>
      </c>
    </row>
    <row r="63" spans="1:10" s="120" customFormat="1" ht="40.799999999999997" x14ac:dyDescent="0.3">
      <c r="A63" s="129" t="s">
        <v>391</v>
      </c>
      <c r="B63" s="130" t="s">
        <v>1701</v>
      </c>
      <c r="C63" s="131" t="s">
        <v>3741</v>
      </c>
      <c r="D63" s="132" t="s">
        <v>437</v>
      </c>
      <c r="E63" s="133">
        <v>5</v>
      </c>
      <c r="F63" s="134"/>
      <c r="G63" s="134">
        <f t="shared" si="0"/>
        <v>0</v>
      </c>
      <c r="H63" s="150">
        <v>309</v>
      </c>
      <c r="I63" s="134">
        <f t="shared" si="1"/>
        <v>1545</v>
      </c>
      <c r="J63" s="134">
        <f t="shared" si="2"/>
        <v>1545</v>
      </c>
    </row>
    <row r="64" spans="1:10" s="120" customFormat="1" ht="40.799999999999997" x14ac:dyDescent="0.3">
      <c r="A64" s="129" t="s">
        <v>393</v>
      </c>
      <c r="B64" s="130" t="s">
        <v>1715</v>
      </c>
      <c r="C64" s="131" t="s">
        <v>3742</v>
      </c>
      <c r="D64" s="132" t="s">
        <v>437</v>
      </c>
      <c r="E64" s="133">
        <v>64</v>
      </c>
      <c r="F64" s="134"/>
      <c r="G64" s="134">
        <f t="shared" si="0"/>
        <v>0</v>
      </c>
      <c r="H64" s="150">
        <v>1543</v>
      </c>
      <c r="I64" s="134">
        <f t="shared" si="1"/>
        <v>98752</v>
      </c>
      <c r="J64" s="134">
        <f t="shared" si="2"/>
        <v>98752</v>
      </c>
    </row>
    <row r="65" spans="1:10" s="120" customFormat="1" ht="40.799999999999997" x14ac:dyDescent="0.3">
      <c r="A65" s="129" t="s">
        <v>395</v>
      </c>
      <c r="B65" s="130" t="s">
        <v>1791</v>
      </c>
      <c r="C65" s="131" t="s">
        <v>2722</v>
      </c>
      <c r="D65" s="132" t="s">
        <v>437</v>
      </c>
      <c r="E65" s="133">
        <v>128</v>
      </c>
      <c r="F65" s="134"/>
      <c r="G65" s="134">
        <f t="shared" si="0"/>
        <v>0</v>
      </c>
      <c r="H65" s="150">
        <v>309</v>
      </c>
      <c r="I65" s="134">
        <f t="shared" si="1"/>
        <v>39552</v>
      </c>
      <c r="J65" s="134">
        <f t="shared" si="2"/>
        <v>39552</v>
      </c>
    </row>
    <row r="66" spans="1:10" s="120" customFormat="1" ht="40.799999999999997" x14ac:dyDescent="0.3">
      <c r="A66" s="129" t="s">
        <v>397</v>
      </c>
      <c r="B66" s="130" t="s">
        <v>1776</v>
      </c>
      <c r="C66" s="131" t="s">
        <v>3743</v>
      </c>
      <c r="D66" s="132" t="s">
        <v>184</v>
      </c>
      <c r="E66" s="133">
        <v>900</v>
      </c>
      <c r="F66" s="134"/>
      <c r="G66" s="134">
        <f t="shared" si="0"/>
        <v>0</v>
      </c>
      <c r="H66" s="150">
        <v>16.5</v>
      </c>
      <c r="I66" s="134">
        <f t="shared" si="1"/>
        <v>14850</v>
      </c>
      <c r="J66" s="134">
        <f t="shared" si="2"/>
        <v>14850</v>
      </c>
    </row>
    <row r="67" spans="1:10" s="120" customFormat="1" ht="40.799999999999997" x14ac:dyDescent="0.3">
      <c r="A67" s="129" t="s">
        <v>399</v>
      </c>
      <c r="B67" s="130" t="s">
        <v>1778</v>
      </c>
      <c r="C67" s="131" t="s">
        <v>3744</v>
      </c>
      <c r="D67" s="132" t="s">
        <v>184</v>
      </c>
      <c r="E67" s="133">
        <v>900</v>
      </c>
      <c r="F67" s="134"/>
      <c r="G67" s="134">
        <f t="shared" ref="G67:G122" si="3">E67*F67</f>
        <v>0</v>
      </c>
      <c r="H67" s="150">
        <v>16.5</v>
      </c>
      <c r="I67" s="134">
        <f t="shared" ref="I67:I122" si="4">E67*H67</f>
        <v>14850</v>
      </c>
      <c r="J67" s="134">
        <f t="shared" ref="J67:J122" si="5">G67+I67</f>
        <v>14850</v>
      </c>
    </row>
    <row r="68" spans="1:10" s="120" customFormat="1" ht="40.799999999999997" x14ac:dyDescent="0.3">
      <c r="A68" s="129" t="s">
        <v>401</v>
      </c>
      <c r="B68" s="130" t="s">
        <v>1780</v>
      </c>
      <c r="C68" s="131" t="s">
        <v>1781</v>
      </c>
      <c r="D68" s="132" t="s">
        <v>184</v>
      </c>
      <c r="E68" s="133">
        <v>900</v>
      </c>
      <c r="F68" s="134"/>
      <c r="G68" s="134">
        <f t="shared" si="3"/>
        <v>0</v>
      </c>
      <c r="H68" s="150">
        <v>16.5</v>
      </c>
      <c r="I68" s="134">
        <f t="shared" si="4"/>
        <v>14850</v>
      </c>
      <c r="J68" s="134">
        <f t="shared" si="5"/>
        <v>14850</v>
      </c>
    </row>
    <row r="69" spans="1:10" s="120" customFormat="1" ht="40.799999999999997" x14ac:dyDescent="0.3">
      <c r="A69" s="129" t="s">
        <v>403</v>
      </c>
      <c r="B69" s="130" t="s">
        <v>1776</v>
      </c>
      <c r="C69" s="131" t="s">
        <v>3745</v>
      </c>
      <c r="D69" s="132" t="s">
        <v>184</v>
      </c>
      <c r="E69" s="133">
        <v>128</v>
      </c>
      <c r="F69" s="134"/>
      <c r="G69" s="134">
        <f t="shared" si="3"/>
        <v>0</v>
      </c>
      <c r="H69" s="150">
        <v>16.5</v>
      </c>
      <c r="I69" s="134">
        <f t="shared" si="4"/>
        <v>2112</v>
      </c>
      <c r="J69" s="134">
        <f t="shared" si="5"/>
        <v>2112</v>
      </c>
    </row>
    <row r="70" spans="1:10" s="120" customFormat="1" ht="40.799999999999997" x14ac:dyDescent="0.3">
      <c r="A70" s="129" t="s">
        <v>405</v>
      </c>
      <c r="B70" s="130" t="s">
        <v>1778</v>
      </c>
      <c r="C70" s="131" t="s">
        <v>3746</v>
      </c>
      <c r="D70" s="132" t="s">
        <v>184</v>
      </c>
      <c r="E70" s="133">
        <v>128</v>
      </c>
      <c r="F70" s="134"/>
      <c r="G70" s="134">
        <f t="shared" si="3"/>
        <v>0</v>
      </c>
      <c r="H70" s="150">
        <v>16.5</v>
      </c>
      <c r="I70" s="134">
        <f t="shared" si="4"/>
        <v>2112</v>
      </c>
      <c r="J70" s="134">
        <f t="shared" si="5"/>
        <v>2112</v>
      </c>
    </row>
    <row r="71" spans="1:10" s="143" customFormat="1" ht="20.399999999999999" x14ac:dyDescent="0.3">
      <c r="A71" s="152" t="s">
        <v>407</v>
      </c>
      <c r="B71" s="153" t="s">
        <v>1727</v>
      </c>
      <c r="C71" s="154" t="s">
        <v>1728</v>
      </c>
      <c r="D71" s="155" t="s">
        <v>174</v>
      </c>
      <c r="E71" s="158">
        <v>0.1</v>
      </c>
      <c r="F71" s="150"/>
      <c r="G71" s="150">
        <f t="shared" si="3"/>
        <v>0</v>
      </c>
      <c r="H71" s="150">
        <v>0</v>
      </c>
      <c r="I71" s="150">
        <f t="shared" si="4"/>
        <v>0</v>
      </c>
      <c r="J71" s="150">
        <f t="shared" si="5"/>
        <v>0</v>
      </c>
    </row>
    <row r="72" spans="1:10" s="120" customFormat="1" ht="40.799999999999997" x14ac:dyDescent="0.3">
      <c r="A72" s="129" t="s">
        <v>409</v>
      </c>
      <c r="B72" s="130" t="s">
        <v>2755</v>
      </c>
      <c r="C72" s="131" t="s">
        <v>3790</v>
      </c>
      <c r="D72" s="132" t="s">
        <v>437</v>
      </c>
      <c r="E72" s="133">
        <v>10</v>
      </c>
      <c r="F72" s="134"/>
      <c r="G72" s="134">
        <f t="shared" si="3"/>
        <v>0</v>
      </c>
      <c r="H72" s="150">
        <v>2234</v>
      </c>
      <c r="I72" s="134">
        <f t="shared" si="4"/>
        <v>22340</v>
      </c>
      <c r="J72" s="134">
        <f t="shared" si="5"/>
        <v>22340</v>
      </c>
    </row>
    <row r="73" spans="1:10" s="120" customFormat="1" ht="40.799999999999997" x14ac:dyDescent="0.3">
      <c r="A73" s="129" t="s">
        <v>411</v>
      </c>
      <c r="B73" s="130" t="s">
        <v>1769</v>
      </c>
      <c r="C73" s="131" t="s">
        <v>2966</v>
      </c>
      <c r="D73" s="132" t="s">
        <v>437</v>
      </c>
      <c r="E73" s="133">
        <v>20</v>
      </c>
      <c r="F73" s="134"/>
      <c r="G73" s="134">
        <f t="shared" si="3"/>
        <v>0</v>
      </c>
      <c r="H73" s="150">
        <v>1543</v>
      </c>
      <c r="I73" s="134">
        <f t="shared" si="4"/>
        <v>30860</v>
      </c>
      <c r="J73" s="134">
        <f t="shared" si="5"/>
        <v>30860</v>
      </c>
    </row>
    <row r="74" spans="1:10" s="120" customFormat="1" ht="40.799999999999997" x14ac:dyDescent="0.3">
      <c r="A74" s="129" t="s">
        <v>413</v>
      </c>
      <c r="B74" s="130" t="s">
        <v>1778</v>
      </c>
      <c r="C74" s="131" t="s">
        <v>2967</v>
      </c>
      <c r="D74" s="132" t="s">
        <v>184</v>
      </c>
      <c r="E74" s="133">
        <v>20</v>
      </c>
      <c r="F74" s="134"/>
      <c r="G74" s="134">
        <f t="shared" si="3"/>
        <v>0</v>
      </c>
      <c r="H74" s="150">
        <v>16.5</v>
      </c>
      <c r="I74" s="134">
        <f t="shared" si="4"/>
        <v>330</v>
      </c>
      <c r="J74" s="134">
        <f t="shared" si="5"/>
        <v>330</v>
      </c>
    </row>
    <row r="75" spans="1:10" s="120" customFormat="1" ht="40.799999999999997" x14ac:dyDescent="0.3">
      <c r="A75" s="129" t="s">
        <v>415</v>
      </c>
      <c r="B75" s="130" t="s">
        <v>1801</v>
      </c>
      <c r="C75" s="131" t="s">
        <v>2968</v>
      </c>
      <c r="D75" s="132" t="s">
        <v>184</v>
      </c>
      <c r="E75" s="133">
        <v>20</v>
      </c>
      <c r="F75" s="134"/>
      <c r="G75" s="134">
        <f t="shared" si="3"/>
        <v>0</v>
      </c>
      <c r="H75" s="150">
        <v>16.5</v>
      </c>
      <c r="I75" s="134">
        <f t="shared" si="4"/>
        <v>330</v>
      </c>
      <c r="J75" s="134">
        <f t="shared" si="5"/>
        <v>330</v>
      </c>
    </row>
    <row r="76" spans="1:10" s="120" customFormat="1" ht="40.799999999999997" x14ac:dyDescent="0.3">
      <c r="A76" s="129" t="s">
        <v>417</v>
      </c>
      <c r="B76" s="130" t="s">
        <v>1778</v>
      </c>
      <c r="C76" s="131" t="s">
        <v>1822</v>
      </c>
      <c r="D76" s="132" t="s">
        <v>184</v>
      </c>
      <c r="E76" s="133">
        <v>20</v>
      </c>
      <c r="F76" s="134"/>
      <c r="G76" s="134">
        <f t="shared" si="3"/>
        <v>0</v>
      </c>
      <c r="H76" s="150">
        <v>16.5</v>
      </c>
      <c r="I76" s="134">
        <f t="shared" si="4"/>
        <v>330</v>
      </c>
      <c r="J76" s="134">
        <f t="shared" si="5"/>
        <v>330</v>
      </c>
    </row>
    <row r="77" spans="1:10" s="120" customFormat="1" ht="40.799999999999997" x14ac:dyDescent="0.3">
      <c r="A77" s="129" t="s">
        <v>426</v>
      </c>
      <c r="B77" s="130" t="s">
        <v>1767</v>
      </c>
      <c r="C77" s="131" t="s">
        <v>1768</v>
      </c>
      <c r="D77" s="132" t="s">
        <v>437</v>
      </c>
      <c r="E77" s="133">
        <v>17</v>
      </c>
      <c r="F77" s="134"/>
      <c r="G77" s="134">
        <f t="shared" si="3"/>
        <v>0</v>
      </c>
      <c r="H77" s="150">
        <v>4628</v>
      </c>
      <c r="I77" s="134">
        <f t="shared" si="4"/>
        <v>78676</v>
      </c>
      <c r="J77" s="134">
        <f t="shared" si="5"/>
        <v>78676</v>
      </c>
    </row>
    <row r="78" spans="1:10" s="143" customFormat="1" ht="20.399999999999999" x14ac:dyDescent="0.3">
      <c r="A78" s="152" t="s">
        <v>428</v>
      </c>
      <c r="B78" s="153" t="s">
        <v>1757</v>
      </c>
      <c r="C78" s="154" t="s">
        <v>1758</v>
      </c>
      <c r="D78" s="155" t="s">
        <v>238</v>
      </c>
      <c r="E78" s="157">
        <v>0.95</v>
      </c>
      <c r="F78" s="150"/>
      <c r="G78" s="150">
        <f t="shared" si="3"/>
        <v>0</v>
      </c>
      <c r="H78" s="150">
        <v>0</v>
      </c>
      <c r="I78" s="150">
        <f t="shared" si="4"/>
        <v>0</v>
      </c>
      <c r="J78" s="150">
        <f t="shared" si="5"/>
        <v>0</v>
      </c>
    </row>
    <row r="79" spans="1:10" s="120" customFormat="1" ht="40.799999999999997" x14ac:dyDescent="0.3">
      <c r="A79" s="129" t="s">
        <v>434</v>
      </c>
      <c r="B79" s="130" t="s">
        <v>1765</v>
      </c>
      <c r="C79" s="131" t="s">
        <v>3626</v>
      </c>
      <c r="D79" s="132" t="s">
        <v>265</v>
      </c>
      <c r="E79" s="146">
        <v>97.85</v>
      </c>
      <c r="F79" s="134"/>
      <c r="G79" s="134">
        <f t="shared" si="3"/>
        <v>0</v>
      </c>
      <c r="H79" s="150">
        <v>159</v>
      </c>
      <c r="I79" s="134">
        <f t="shared" si="4"/>
        <v>15558.15</v>
      </c>
      <c r="J79" s="134">
        <f t="shared" si="5"/>
        <v>15558.15</v>
      </c>
    </row>
    <row r="80" spans="1:10" s="120" customFormat="1" ht="40.799999999999997" x14ac:dyDescent="0.3">
      <c r="A80" s="129" t="s">
        <v>438</v>
      </c>
      <c r="B80" s="130" t="s">
        <v>1773</v>
      </c>
      <c r="C80" s="131" t="s">
        <v>1774</v>
      </c>
      <c r="D80" s="132" t="s">
        <v>1775</v>
      </c>
      <c r="E80" s="133">
        <v>10</v>
      </c>
      <c r="F80" s="134"/>
      <c r="G80" s="134">
        <f t="shared" si="3"/>
        <v>0</v>
      </c>
      <c r="H80" s="150">
        <v>3085</v>
      </c>
      <c r="I80" s="134">
        <f t="shared" si="4"/>
        <v>30850</v>
      </c>
      <c r="J80" s="134">
        <f t="shared" si="5"/>
        <v>30850</v>
      </c>
    </row>
    <row r="81" spans="1:10" s="120" customFormat="1" ht="40.799999999999997" x14ac:dyDescent="0.3">
      <c r="A81" s="129" t="s">
        <v>1457</v>
      </c>
      <c r="B81" s="130" t="s">
        <v>1771</v>
      </c>
      <c r="C81" s="131" t="s">
        <v>2499</v>
      </c>
      <c r="D81" s="132" t="s">
        <v>437</v>
      </c>
      <c r="E81" s="133">
        <v>80</v>
      </c>
      <c r="F81" s="134"/>
      <c r="G81" s="134">
        <f t="shared" si="3"/>
        <v>0</v>
      </c>
      <c r="H81" s="150">
        <v>16.5</v>
      </c>
      <c r="I81" s="134">
        <f t="shared" si="4"/>
        <v>1320</v>
      </c>
      <c r="J81" s="134">
        <f t="shared" si="5"/>
        <v>1320</v>
      </c>
    </row>
    <row r="82" spans="1:10" s="120" customFormat="1" ht="40.799999999999997" x14ac:dyDescent="0.3">
      <c r="A82" s="129" t="s">
        <v>450</v>
      </c>
      <c r="B82" s="130" t="s">
        <v>1741</v>
      </c>
      <c r="C82" s="131" t="s">
        <v>1784</v>
      </c>
      <c r="D82" s="132" t="s">
        <v>437</v>
      </c>
      <c r="E82" s="133">
        <v>80</v>
      </c>
      <c r="F82" s="134"/>
      <c r="G82" s="134">
        <f t="shared" si="3"/>
        <v>0</v>
      </c>
      <c r="H82" s="150">
        <v>159</v>
      </c>
      <c r="I82" s="134">
        <f t="shared" si="4"/>
        <v>12720</v>
      </c>
      <c r="J82" s="134">
        <f t="shared" si="5"/>
        <v>12720</v>
      </c>
    </row>
    <row r="83" spans="1:10" s="120" customFormat="1" ht="40.799999999999997" x14ac:dyDescent="0.3">
      <c r="A83" s="129" t="s">
        <v>1708</v>
      </c>
      <c r="B83" s="130" t="s">
        <v>1743</v>
      </c>
      <c r="C83" s="131" t="s">
        <v>2978</v>
      </c>
      <c r="D83" s="132" t="s">
        <v>437</v>
      </c>
      <c r="E83" s="133">
        <v>35</v>
      </c>
      <c r="F83" s="134"/>
      <c r="G83" s="134">
        <f t="shared" si="3"/>
        <v>0</v>
      </c>
      <c r="H83" s="150">
        <v>309</v>
      </c>
      <c r="I83" s="134">
        <f t="shared" si="4"/>
        <v>10815</v>
      </c>
      <c r="J83" s="134">
        <f t="shared" si="5"/>
        <v>10815</v>
      </c>
    </row>
    <row r="84" spans="1:10" s="120" customFormat="1" ht="40.799999999999997" x14ac:dyDescent="0.3">
      <c r="A84" s="129" t="s">
        <v>462</v>
      </c>
      <c r="B84" s="130" t="s">
        <v>1737</v>
      </c>
      <c r="C84" s="131" t="s">
        <v>2979</v>
      </c>
      <c r="D84" s="132" t="s">
        <v>437</v>
      </c>
      <c r="E84" s="133">
        <v>35</v>
      </c>
      <c r="F84" s="134"/>
      <c r="G84" s="134">
        <f t="shared" si="3"/>
        <v>0</v>
      </c>
      <c r="H84" s="150">
        <v>309</v>
      </c>
      <c r="I84" s="134">
        <f t="shared" si="4"/>
        <v>10815</v>
      </c>
      <c r="J84" s="134">
        <f t="shared" si="5"/>
        <v>10815</v>
      </c>
    </row>
    <row r="85" spans="1:10" s="120" customFormat="1" ht="40.799999999999997" x14ac:dyDescent="0.3">
      <c r="A85" s="129" t="s">
        <v>464</v>
      </c>
      <c r="B85" s="130" t="s">
        <v>2777</v>
      </c>
      <c r="C85" s="131" t="s">
        <v>2559</v>
      </c>
      <c r="D85" s="132" t="s">
        <v>184</v>
      </c>
      <c r="E85" s="133">
        <v>35</v>
      </c>
      <c r="F85" s="134"/>
      <c r="G85" s="134">
        <f t="shared" si="3"/>
        <v>0</v>
      </c>
      <c r="H85" s="150">
        <v>309</v>
      </c>
      <c r="I85" s="134">
        <f t="shared" si="4"/>
        <v>10815</v>
      </c>
      <c r="J85" s="134">
        <f t="shared" si="5"/>
        <v>10815</v>
      </c>
    </row>
    <row r="86" spans="1:10" s="120" customFormat="1" ht="40.799999999999997" x14ac:dyDescent="0.3">
      <c r="A86" s="129" t="s">
        <v>466</v>
      </c>
      <c r="B86" s="130" t="s">
        <v>2777</v>
      </c>
      <c r="C86" s="131" t="s">
        <v>2778</v>
      </c>
      <c r="D86" s="132" t="s">
        <v>184</v>
      </c>
      <c r="E86" s="133">
        <v>70</v>
      </c>
      <c r="F86" s="134"/>
      <c r="G86" s="134">
        <f t="shared" si="3"/>
        <v>0</v>
      </c>
      <c r="H86" s="150">
        <v>309</v>
      </c>
      <c r="I86" s="134">
        <f t="shared" si="4"/>
        <v>21630</v>
      </c>
      <c r="J86" s="134">
        <f t="shared" si="5"/>
        <v>21630</v>
      </c>
    </row>
    <row r="87" spans="1:10" s="120" customFormat="1" ht="40.799999999999997" x14ac:dyDescent="0.3">
      <c r="A87" s="129" t="s">
        <v>469</v>
      </c>
      <c r="B87" s="130" t="s">
        <v>2777</v>
      </c>
      <c r="C87" s="131" t="s">
        <v>2779</v>
      </c>
      <c r="D87" s="132" t="s">
        <v>184</v>
      </c>
      <c r="E87" s="133">
        <v>70</v>
      </c>
      <c r="F87" s="134"/>
      <c r="G87" s="134">
        <f t="shared" si="3"/>
        <v>0</v>
      </c>
      <c r="H87" s="150">
        <v>309</v>
      </c>
      <c r="I87" s="134">
        <f t="shared" si="4"/>
        <v>21630</v>
      </c>
      <c r="J87" s="134">
        <f t="shared" si="5"/>
        <v>21630</v>
      </c>
    </row>
    <row r="88" spans="1:10" s="120" customFormat="1" ht="40.799999999999997" x14ac:dyDescent="0.3">
      <c r="A88" s="129" t="s">
        <v>478</v>
      </c>
      <c r="B88" s="130" t="s">
        <v>1778</v>
      </c>
      <c r="C88" s="131" t="s">
        <v>1884</v>
      </c>
      <c r="D88" s="132" t="s">
        <v>184</v>
      </c>
      <c r="E88" s="133">
        <v>70</v>
      </c>
      <c r="F88" s="134"/>
      <c r="G88" s="134">
        <f t="shared" si="3"/>
        <v>0</v>
      </c>
      <c r="H88" s="150">
        <v>16.5</v>
      </c>
      <c r="I88" s="134">
        <f t="shared" si="4"/>
        <v>1155</v>
      </c>
      <c r="J88" s="134">
        <f t="shared" si="5"/>
        <v>1155</v>
      </c>
    </row>
    <row r="89" spans="1:10" s="143" customFormat="1" ht="30.6" x14ac:dyDescent="0.3">
      <c r="A89" s="152" t="s">
        <v>480</v>
      </c>
      <c r="B89" s="153" t="s">
        <v>372</v>
      </c>
      <c r="C89" s="154" t="s">
        <v>373</v>
      </c>
      <c r="D89" s="155" t="s">
        <v>374</v>
      </c>
      <c r="E89" s="161">
        <v>1.1987019999999999</v>
      </c>
      <c r="F89" s="150"/>
      <c r="G89" s="150">
        <f t="shared" si="3"/>
        <v>0</v>
      </c>
      <c r="H89" s="150">
        <v>0</v>
      </c>
      <c r="I89" s="150">
        <f t="shared" si="4"/>
        <v>0</v>
      </c>
      <c r="J89" s="150">
        <f t="shared" si="5"/>
        <v>0</v>
      </c>
    </row>
    <row r="90" spans="1:10" s="120" customFormat="1" ht="40.799999999999997" x14ac:dyDescent="0.3">
      <c r="A90" s="129" t="s">
        <v>482</v>
      </c>
      <c r="B90" s="130" t="s">
        <v>2719</v>
      </c>
      <c r="C90" s="131" t="s">
        <v>3455</v>
      </c>
      <c r="D90" s="132" t="s">
        <v>184</v>
      </c>
      <c r="E90" s="168">
        <v>31.666667</v>
      </c>
      <c r="F90" s="134"/>
      <c r="G90" s="134">
        <f t="shared" si="3"/>
        <v>0</v>
      </c>
      <c r="H90" s="150">
        <v>4628</v>
      </c>
      <c r="I90" s="134">
        <f t="shared" si="4"/>
        <v>146553.33487600001</v>
      </c>
      <c r="J90" s="134">
        <f t="shared" si="5"/>
        <v>146553.33487600001</v>
      </c>
    </row>
    <row r="91" spans="1:10" s="120" customFormat="1" ht="40.799999999999997" x14ac:dyDescent="0.3">
      <c r="A91" s="129" t="s">
        <v>484</v>
      </c>
      <c r="B91" s="130" t="s">
        <v>2719</v>
      </c>
      <c r="C91" s="131" t="s">
        <v>2750</v>
      </c>
      <c r="D91" s="132" t="s">
        <v>184</v>
      </c>
      <c r="E91" s="133">
        <v>65</v>
      </c>
      <c r="F91" s="134"/>
      <c r="G91" s="134">
        <f t="shared" si="3"/>
        <v>0</v>
      </c>
      <c r="H91" s="150">
        <v>309</v>
      </c>
      <c r="I91" s="134">
        <f t="shared" si="4"/>
        <v>20085</v>
      </c>
      <c r="J91" s="134">
        <f t="shared" si="5"/>
        <v>20085</v>
      </c>
    </row>
    <row r="92" spans="1:10" s="120" customFormat="1" ht="40.799999999999997" x14ac:dyDescent="0.3">
      <c r="A92" s="129" t="s">
        <v>486</v>
      </c>
      <c r="B92" s="130" t="s">
        <v>2719</v>
      </c>
      <c r="C92" s="131" t="s">
        <v>3759</v>
      </c>
      <c r="D92" s="132" t="s">
        <v>184</v>
      </c>
      <c r="E92" s="133">
        <v>5</v>
      </c>
      <c r="F92" s="134"/>
      <c r="G92" s="134">
        <f t="shared" si="3"/>
        <v>0</v>
      </c>
      <c r="H92" s="150">
        <v>309</v>
      </c>
      <c r="I92" s="134">
        <f t="shared" si="4"/>
        <v>1545</v>
      </c>
      <c r="J92" s="134">
        <f t="shared" si="5"/>
        <v>1545</v>
      </c>
    </row>
    <row r="93" spans="1:10" s="120" customFormat="1" ht="40.799999999999997" x14ac:dyDescent="0.3">
      <c r="A93" s="129" t="s">
        <v>487</v>
      </c>
      <c r="B93" s="130" t="s">
        <v>1701</v>
      </c>
      <c r="C93" s="131" t="s">
        <v>3741</v>
      </c>
      <c r="D93" s="132" t="s">
        <v>437</v>
      </c>
      <c r="E93" s="133">
        <v>5</v>
      </c>
      <c r="F93" s="134"/>
      <c r="G93" s="134">
        <f t="shared" si="3"/>
        <v>0</v>
      </c>
      <c r="H93" s="150">
        <v>309</v>
      </c>
      <c r="I93" s="134">
        <f t="shared" si="4"/>
        <v>1545</v>
      </c>
      <c r="J93" s="134">
        <f t="shared" si="5"/>
        <v>1545</v>
      </c>
    </row>
    <row r="94" spans="1:10" s="120" customFormat="1" ht="40.799999999999997" x14ac:dyDescent="0.3">
      <c r="A94" s="129" t="s">
        <v>488</v>
      </c>
      <c r="B94" s="130" t="s">
        <v>1715</v>
      </c>
      <c r="C94" s="131" t="s">
        <v>3413</v>
      </c>
      <c r="D94" s="132" t="s">
        <v>437</v>
      </c>
      <c r="E94" s="133">
        <v>64</v>
      </c>
      <c r="F94" s="134"/>
      <c r="G94" s="134">
        <f t="shared" si="3"/>
        <v>0</v>
      </c>
      <c r="H94" s="150">
        <v>309</v>
      </c>
      <c r="I94" s="134">
        <f t="shared" si="4"/>
        <v>19776</v>
      </c>
      <c r="J94" s="134">
        <f t="shared" si="5"/>
        <v>19776</v>
      </c>
    </row>
    <row r="95" spans="1:10" s="120" customFormat="1" ht="40.799999999999997" x14ac:dyDescent="0.3">
      <c r="A95" s="129" t="s">
        <v>490</v>
      </c>
      <c r="B95" s="130" t="s">
        <v>1791</v>
      </c>
      <c r="C95" s="131" t="s">
        <v>2722</v>
      </c>
      <c r="D95" s="132" t="s">
        <v>437</v>
      </c>
      <c r="E95" s="133">
        <v>128</v>
      </c>
      <c r="F95" s="134"/>
      <c r="G95" s="134">
        <f t="shared" si="3"/>
        <v>0</v>
      </c>
      <c r="H95" s="150">
        <v>309</v>
      </c>
      <c r="I95" s="134">
        <f t="shared" si="4"/>
        <v>39552</v>
      </c>
      <c r="J95" s="134">
        <f t="shared" si="5"/>
        <v>39552</v>
      </c>
    </row>
    <row r="96" spans="1:10" s="120" customFormat="1" ht="40.799999999999997" x14ac:dyDescent="0.3">
      <c r="A96" s="129" t="s">
        <v>492</v>
      </c>
      <c r="B96" s="130" t="s">
        <v>1776</v>
      </c>
      <c r="C96" s="131" t="s">
        <v>3743</v>
      </c>
      <c r="D96" s="132" t="s">
        <v>184</v>
      </c>
      <c r="E96" s="133">
        <v>900</v>
      </c>
      <c r="F96" s="134"/>
      <c r="G96" s="134">
        <f t="shared" si="3"/>
        <v>0</v>
      </c>
      <c r="H96" s="150">
        <v>16.5</v>
      </c>
      <c r="I96" s="134">
        <f t="shared" si="4"/>
        <v>14850</v>
      </c>
      <c r="J96" s="134">
        <f t="shared" si="5"/>
        <v>14850</v>
      </c>
    </row>
    <row r="97" spans="1:10" s="120" customFormat="1" ht="40.799999999999997" x14ac:dyDescent="0.3">
      <c r="A97" s="129" t="s">
        <v>493</v>
      </c>
      <c r="B97" s="130" t="s">
        <v>1778</v>
      </c>
      <c r="C97" s="131" t="s">
        <v>3744</v>
      </c>
      <c r="D97" s="132" t="s">
        <v>184</v>
      </c>
      <c r="E97" s="133">
        <v>900</v>
      </c>
      <c r="F97" s="134"/>
      <c r="G97" s="134">
        <f t="shared" si="3"/>
        <v>0</v>
      </c>
      <c r="H97" s="150">
        <v>16.5</v>
      </c>
      <c r="I97" s="134">
        <f t="shared" si="4"/>
        <v>14850</v>
      </c>
      <c r="J97" s="134">
        <f t="shared" si="5"/>
        <v>14850</v>
      </c>
    </row>
    <row r="98" spans="1:10" s="120" customFormat="1" ht="40.799999999999997" x14ac:dyDescent="0.3">
      <c r="A98" s="129" t="s">
        <v>494</v>
      </c>
      <c r="B98" s="130" t="s">
        <v>1780</v>
      </c>
      <c r="C98" s="131" t="s">
        <v>1781</v>
      </c>
      <c r="D98" s="132" t="s">
        <v>184</v>
      </c>
      <c r="E98" s="133">
        <v>900</v>
      </c>
      <c r="F98" s="134"/>
      <c r="G98" s="134">
        <f t="shared" si="3"/>
        <v>0</v>
      </c>
      <c r="H98" s="150">
        <v>16.5</v>
      </c>
      <c r="I98" s="134">
        <f t="shared" si="4"/>
        <v>14850</v>
      </c>
      <c r="J98" s="134">
        <f t="shared" si="5"/>
        <v>14850</v>
      </c>
    </row>
    <row r="99" spans="1:10" s="143" customFormat="1" ht="20.399999999999999" x14ac:dyDescent="0.3">
      <c r="A99" s="152" t="s">
        <v>495</v>
      </c>
      <c r="B99" s="153" t="s">
        <v>1727</v>
      </c>
      <c r="C99" s="154" t="s">
        <v>1728</v>
      </c>
      <c r="D99" s="155" t="s">
        <v>174</v>
      </c>
      <c r="E99" s="157">
        <v>0.64</v>
      </c>
      <c r="F99" s="150"/>
      <c r="G99" s="150">
        <f t="shared" si="3"/>
        <v>0</v>
      </c>
      <c r="H99" s="150">
        <v>0</v>
      </c>
      <c r="I99" s="150">
        <f t="shared" si="4"/>
        <v>0</v>
      </c>
      <c r="J99" s="150">
        <f t="shared" si="5"/>
        <v>0</v>
      </c>
    </row>
    <row r="100" spans="1:10" s="120" customFormat="1" ht="40.799999999999997" x14ac:dyDescent="0.3">
      <c r="A100" s="129" t="s">
        <v>496</v>
      </c>
      <c r="B100" s="130" t="s">
        <v>2755</v>
      </c>
      <c r="C100" s="131" t="s">
        <v>3418</v>
      </c>
      <c r="D100" s="132" t="s">
        <v>184</v>
      </c>
      <c r="E100" s="133">
        <v>64</v>
      </c>
      <c r="F100" s="134"/>
      <c r="G100" s="134">
        <f t="shared" si="3"/>
        <v>0</v>
      </c>
      <c r="H100" s="150">
        <v>2234</v>
      </c>
      <c r="I100" s="134">
        <f t="shared" si="4"/>
        <v>142976</v>
      </c>
      <c r="J100" s="134">
        <f t="shared" si="5"/>
        <v>142976</v>
      </c>
    </row>
    <row r="101" spans="1:10" s="120" customFormat="1" ht="40.799999999999997" x14ac:dyDescent="0.3">
      <c r="A101" s="129" t="s">
        <v>498</v>
      </c>
      <c r="B101" s="130" t="s">
        <v>1816</v>
      </c>
      <c r="C101" s="131" t="s">
        <v>3019</v>
      </c>
      <c r="D101" s="132" t="s">
        <v>184</v>
      </c>
      <c r="E101" s="133">
        <v>128</v>
      </c>
      <c r="F101" s="134"/>
      <c r="G101" s="134">
        <f t="shared" si="3"/>
        <v>0</v>
      </c>
      <c r="H101" s="150">
        <v>7714</v>
      </c>
      <c r="I101" s="134">
        <f t="shared" si="4"/>
        <v>987392</v>
      </c>
      <c r="J101" s="134">
        <f t="shared" si="5"/>
        <v>987392</v>
      </c>
    </row>
    <row r="102" spans="1:10" s="120" customFormat="1" ht="40.799999999999997" x14ac:dyDescent="0.3">
      <c r="A102" s="129" t="s">
        <v>500</v>
      </c>
      <c r="B102" s="130" t="s">
        <v>1778</v>
      </c>
      <c r="C102" s="131" t="s">
        <v>1886</v>
      </c>
      <c r="D102" s="132" t="s">
        <v>184</v>
      </c>
      <c r="E102" s="133">
        <v>256</v>
      </c>
      <c r="F102" s="134"/>
      <c r="G102" s="134">
        <f t="shared" si="3"/>
        <v>0</v>
      </c>
      <c r="H102" s="150">
        <v>16.5</v>
      </c>
      <c r="I102" s="134">
        <f t="shared" si="4"/>
        <v>4224</v>
      </c>
      <c r="J102" s="134">
        <f t="shared" si="5"/>
        <v>4224</v>
      </c>
    </row>
    <row r="103" spans="1:10" s="120" customFormat="1" ht="40.799999999999997" x14ac:dyDescent="0.3">
      <c r="A103" s="129" t="s">
        <v>502</v>
      </c>
      <c r="B103" s="130" t="s">
        <v>1801</v>
      </c>
      <c r="C103" s="131" t="s">
        <v>3020</v>
      </c>
      <c r="D103" s="132" t="s">
        <v>184</v>
      </c>
      <c r="E103" s="133">
        <v>256</v>
      </c>
      <c r="F103" s="134"/>
      <c r="G103" s="134">
        <f t="shared" si="3"/>
        <v>0</v>
      </c>
      <c r="H103" s="150">
        <v>16.5</v>
      </c>
      <c r="I103" s="134">
        <f t="shared" si="4"/>
        <v>4224</v>
      </c>
      <c r="J103" s="134">
        <f t="shared" si="5"/>
        <v>4224</v>
      </c>
    </row>
    <row r="104" spans="1:10" s="120" customFormat="1" ht="40.799999999999997" x14ac:dyDescent="0.3">
      <c r="A104" s="129" t="s">
        <v>504</v>
      </c>
      <c r="B104" s="130" t="s">
        <v>1778</v>
      </c>
      <c r="C104" s="131" t="s">
        <v>1822</v>
      </c>
      <c r="D104" s="132" t="s">
        <v>184</v>
      </c>
      <c r="E104" s="133">
        <v>512</v>
      </c>
      <c r="F104" s="134"/>
      <c r="G104" s="134">
        <f t="shared" si="3"/>
        <v>0</v>
      </c>
      <c r="H104" s="150">
        <v>16.5</v>
      </c>
      <c r="I104" s="134">
        <f t="shared" si="4"/>
        <v>8448</v>
      </c>
      <c r="J104" s="134">
        <f t="shared" si="5"/>
        <v>8448</v>
      </c>
    </row>
    <row r="105" spans="1:10" s="120" customFormat="1" ht="40.799999999999997" x14ac:dyDescent="0.3">
      <c r="A105" s="129" t="s">
        <v>506</v>
      </c>
      <c r="B105" s="130" t="s">
        <v>1780</v>
      </c>
      <c r="C105" s="131" t="s">
        <v>2763</v>
      </c>
      <c r="D105" s="132" t="s">
        <v>184</v>
      </c>
      <c r="E105" s="133">
        <v>960</v>
      </c>
      <c r="F105" s="134"/>
      <c r="G105" s="134">
        <f t="shared" si="3"/>
        <v>0</v>
      </c>
      <c r="H105" s="150">
        <v>16.5</v>
      </c>
      <c r="I105" s="134">
        <f t="shared" si="4"/>
        <v>15840</v>
      </c>
      <c r="J105" s="134">
        <f t="shared" si="5"/>
        <v>15840</v>
      </c>
    </row>
    <row r="106" spans="1:10" s="143" customFormat="1" ht="20.399999999999999" x14ac:dyDescent="0.3">
      <c r="A106" s="152" t="s">
        <v>508</v>
      </c>
      <c r="B106" s="153" t="s">
        <v>1727</v>
      </c>
      <c r="C106" s="154" t="s">
        <v>1728</v>
      </c>
      <c r="D106" s="155" t="s">
        <v>174</v>
      </c>
      <c r="E106" s="157">
        <v>0.17</v>
      </c>
      <c r="F106" s="150"/>
      <c r="G106" s="150">
        <f t="shared" si="3"/>
        <v>0</v>
      </c>
      <c r="H106" s="150">
        <v>0</v>
      </c>
      <c r="I106" s="150">
        <f t="shared" si="4"/>
        <v>0</v>
      </c>
      <c r="J106" s="150">
        <f t="shared" si="5"/>
        <v>0</v>
      </c>
    </row>
    <row r="107" spans="1:10" s="120" customFormat="1" ht="40.799999999999997" x14ac:dyDescent="0.3">
      <c r="A107" s="129" t="s">
        <v>510</v>
      </c>
      <c r="B107" s="130" t="s">
        <v>2755</v>
      </c>
      <c r="C107" s="131" t="s">
        <v>2964</v>
      </c>
      <c r="D107" s="132" t="s">
        <v>437</v>
      </c>
      <c r="E107" s="133">
        <v>17</v>
      </c>
      <c r="F107" s="134"/>
      <c r="G107" s="134">
        <f t="shared" si="3"/>
        <v>0</v>
      </c>
      <c r="H107" s="150">
        <v>3085</v>
      </c>
      <c r="I107" s="134">
        <f t="shared" si="4"/>
        <v>52445</v>
      </c>
      <c r="J107" s="134">
        <f t="shared" si="5"/>
        <v>52445</v>
      </c>
    </row>
    <row r="108" spans="1:10" s="120" customFormat="1" ht="40.799999999999997" x14ac:dyDescent="0.3">
      <c r="A108" s="129" t="s">
        <v>511</v>
      </c>
      <c r="B108" s="130" t="s">
        <v>1769</v>
      </c>
      <c r="C108" s="131" t="s">
        <v>2966</v>
      </c>
      <c r="D108" s="132" t="s">
        <v>437</v>
      </c>
      <c r="E108" s="133">
        <v>34</v>
      </c>
      <c r="F108" s="134"/>
      <c r="G108" s="134">
        <f t="shared" si="3"/>
        <v>0</v>
      </c>
      <c r="H108" s="150">
        <v>1543</v>
      </c>
      <c r="I108" s="134">
        <f t="shared" si="4"/>
        <v>52462</v>
      </c>
      <c r="J108" s="134">
        <f t="shared" si="5"/>
        <v>52462</v>
      </c>
    </row>
    <row r="109" spans="1:10" s="120" customFormat="1" ht="40.799999999999997" x14ac:dyDescent="0.3">
      <c r="A109" s="129" t="s">
        <v>515</v>
      </c>
      <c r="B109" s="130" t="s">
        <v>1778</v>
      </c>
      <c r="C109" s="131" t="s">
        <v>2967</v>
      </c>
      <c r="D109" s="132" t="s">
        <v>184</v>
      </c>
      <c r="E109" s="133">
        <v>34</v>
      </c>
      <c r="F109" s="134"/>
      <c r="G109" s="134">
        <f t="shared" si="3"/>
        <v>0</v>
      </c>
      <c r="H109" s="150">
        <v>16.5</v>
      </c>
      <c r="I109" s="134">
        <f t="shared" si="4"/>
        <v>561</v>
      </c>
      <c r="J109" s="134">
        <f t="shared" si="5"/>
        <v>561</v>
      </c>
    </row>
    <row r="110" spans="1:10" s="120" customFormat="1" ht="40.799999999999997" x14ac:dyDescent="0.3">
      <c r="A110" s="129" t="s">
        <v>517</v>
      </c>
      <c r="B110" s="130" t="s">
        <v>1801</v>
      </c>
      <c r="C110" s="131" t="s">
        <v>2968</v>
      </c>
      <c r="D110" s="132" t="s">
        <v>184</v>
      </c>
      <c r="E110" s="133">
        <v>34</v>
      </c>
      <c r="F110" s="134"/>
      <c r="G110" s="134">
        <f t="shared" si="3"/>
        <v>0</v>
      </c>
      <c r="H110" s="150">
        <v>16.5</v>
      </c>
      <c r="I110" s="134">
        <f t="shared" si="4"/>
        <v>561</v>
      </c>
      <c r="J110" s="134">
        <f t="shared" si="5"/>
        <v>561</v>
      </c>
    </row>
    <row r="111" spans="1:10" s="120" customFormat="1" ht="40.799999999999997" x14ac:dyDescent="0.3">
      <c r="A111" s="129" t="s">
        <v>522</v>
      </c>
      <c r="B111" s="130" t="s">
        <v>1778</v>
      </c>
      <c r="C111" s="131" t="s">
        <v>1822</v>
      </c>
      <c r="D111" s="132" t="s">
        <v>184</v>
      </c>
      <c r="E111" s="133">
        <v>34</v>
      </c>
      <c r="F111" s="134"/>
      <c r="G111" s="134">
        <f t="shared" si="3"/>
        <v>0</v>
      </c>
      <c r="H111" s="150">
        <v>16.5</v>
      </c>
      <c r="I111" s="134">
        <f t="shared" si="4"/>
        <v>561</v>
      </c>
      <c r="J111" s="134">
        <f t="shared" si="5"/>
        <v>561</v>
      </c>
    </row>
    <row r="112" spans="1:10" s="143" customFormat="1" ht="20.399999999999999" x14ac:dyDescent="0.3">
      <c r="A112" s="152" t="s">
        <v>1785</v>
      </c>
      <c r="B112" s="153" t="s">
        <v>1757</v>
      </c>
      <c r="C112" s="154" t="s">
        <v>1758</v>
      </c>
      <c r="D112" s="155" t="s">
        <v>238</v>
      </c>
      <c r="E112" s="157">
        <v>1.05</v>
      </c>
      <c r="F112" s="150"/>
      <c r="G112" s="150">
        <f t="shared" si="3"/>
        <v>0</v>
      </c>
      <c r="H112" s="150">
        <v>0</v>
      </c>
      <c r="I112" s="150">
        <f t="shared" si="4"/>
        <v>0</v>
      </c>
      <c r="J112" s="150">
        <f t="shared" si="5"/>
        <v>0</v>
      </c>
    </row>
    <row r="113" spans="1:11" s="120" customFormat="1" ht="40.799999999999997" x14ac:dyDescent="0.3">
      <c r="A113" s="129" t="s">
        <v>529</v>
      </c>
      <c r="B113" s="130" t="s">
        <v>2132</v>
      </c>
      <c r="C113" s="131" t="s">
        <v>3646</v>
      </c>
      <c r="D113" s="132" t="s">
        <v>265</v>
      </c>
      <c r="E113" s="146">
        <v>108.15</v>
      </c>
      <c r="F113" s="134"/>
      <c r="G113" s="134">
        <f t="shared" si="3"/>
        <v>0</v>
      </c>
      <c r="H113" s="150">
        <v>159</v>
      </c>
      <c r="I113" s="134">
        <f t="shared" si="4"/>
        <v>17195.850000000002</v>
      </c>
      <c r="J113" s="134">
        <f t="shared" si="5"/>
        <v>17195.850000000002</v>
      </c>
    </row>
    <row r="114" spans="1:11" s="120" customFormat="1" ht="40.799999999999997" x14ac:dyDescent="0.3">
      <c r="A114" s="129" t="s">
        <v>531</v>
      </c>
      <c r="B114" s="130" t="s">
        <v>1773</v>
      </c>
      <c r="C114" s="131" t="s">
        <v>1774</v>
      </c>
      <c r="D114" s="132" t="s">
        <v>1775</v>
      </c>
      <c r="E114" s="133">
        <v>10</v>
      </c>
      <c r="F114" s="134"/>
      <c r="G114" s="134">
        <f t="shared" si="3"/>
        <v>0</v>
      </c>
      <c r="H114" s="150">
        <v>3085</v>
      </c>
      <c r="I114" s="134">
        <f t="shared" si="4"/>
        <v>30850</v>
      </c>
      <c r="J114" s="134">
        <f t="shared" si="5"/>
        <v>30850</v>
      </c>
    </row>
    <row r="115" spans="1:11" s="120" customFormat="1" ht="40.799999999999997" x14ac:dyDescent="0.3">
      <c r="A115" s="129" t="s">
        <v>533</v>
      </c>
      <c r="B115" s="130" t="s">
        <v>1771</v>
      </c>
      <c r="C115" s="131" t="s">
        <v>2499</v>
      </c>
      <c r="D115" s="132" t="s">
        <v>437</v>
      </c>
      <c r="E115" s="133">
        <v>80</v>
      </c>
      <c r="F115" s="134"/>
      <c r="G115" s="134">
        <f t="shared" si="3"/>
        <v>0</v>
      </c>
      <c r="H115" s="150">
        <v>16.5</v>
      </c>
      <c r="I115" s="134">
        <f t="shared" si="4"/>
        <v>1320</v>
      </c>
      <c r="J115" s="134">
        <f t="shared" si="5"/>
        <v>1320</v>
      </c>
    </row>
    <row r="116" spans="1:11" s="120" customFormat="1" ht="40.799999999999997" x14ac:dyDescent="0.3">
      <c r="A116" s="129" t="s">
        <v>541</v>
      </c>
      <c r="B116" s="130" t="s">
        <v>1741</v>
      </c>
      <c r="C116" s="131" t="s">
        <v>1784</v>
      </c>
      <c r="D116" s="132" t="s">
        <v>437</v>
      </c>
      <c r="E116" s="133">
        <v>80</v>
      </c>
      <c r="F116" s="134"/>
      <c r="G116" s="134">
        <f t="shared" si="3"/>
        <v>0</v>
      </c>
      <c r="H116" s="150">
        <v>159</v>
      </c>
      <c r="I116" s="134">
        <f t="shared" si="4"/>
        <v>12720</v>
      </c>
      <c r="J116" s="134">
        <f t="shared" si="5"/>
        <v>12720</v>
      </c>
    </row>
    <row r="117" spans="1:11" s="120" customFormat="1" ht="40.799999999999997" x14ac:dyDescent="0.3">
      <c r="A117" s="129" t="s">
        <v>544</v>
      </c>
      <c r="B117" s="130" t="s">
        <v>1743</v>
      </c>
      <c r="C117" s="131" t="s">
        <v>2978</v>
      </c>
      <c r="D117" s="132" t="s">
        <v>437</v>
      </c>
      <c r="E117" s="133">
        <v>65</v>
      </c>
      <c r="F117" s="134"/>
      <c r="G117" s="134">
        <f t="shared" si="3"/>
        <v>0</v>
      </c>
      <c r="H117" s="150">
        <v>309</v>
      </c>
      <c r="I117" s="134">
        <f t="shared" si="4"/>
        <v>20085</v>
      </c>
      <c r="J117" s="134">
        <f t="shared" si="5"/>
        <v>20085</v>
      </c>
    </row>
    <row r="118" spans="1:11" s="120" customFormat="1" ht="40.799999999999997" x14ac:dyDescent="0.3">
      <c r="A118" s="129" t="s">
        <v>546</v>
      </c>
      <c r="B118" s="130" t="s">
        <v>1737</v>
      </c>
      <c r="C118" s="131" t="s">
        <v>2979</v>
      </c>
      <c r="D118" s="132" t="s">
        <v>437</v>
      </c>
      <c r="E118" s="133">
        <v>65</v>
      </c>
      <c r="F118" s="134"/>
      <c r="G118" s="134">
        <f t="shared" si="3"/>
        <v>0</v>
      </c>
      <c r="H118" s="150">
        <v>309</v>
      </c>
      <c r="I118" s="134">
        <f t="shared" si="4"/>
        <v>20085</v>
      </c>
      <c r="J118" s="134">
        <f t="shared" si="5"/>
        <v>20085</v>
      </c>
    </row>
    <row r="119" spans="1:11" s="120" customFormat="1" ht="40.799999999999997" x14ac:dyDescent="0.3">
      <c r="A119" s="129" t="s">
        <v>554</v>
      </c>
      <c r="B119" s="130" t="s">
        <v>2777</v>
      </c>
      <c r="C119" s="131" t="s">
        <v>2559</v>
      </c>
      <c r="D119" s="132" t="s">
        <v>184</v>
      </c>
      <c r="E119" s="133">
        <v>65</v>
      </c>
      <c r="F119" s="134"/>
      <c r="G119" s="134">
        <f t="shared" si="3"/>
        <v>0</v>
      </c>
      <c r="H119" s="150">
        <v>309</v>
      </c>
      <c r="I119" s="134">
        <f t="shared" si="4"/>
        <v>20085</v>
      </c>
      <c r="J119" s="134">
        <f t="shared" si="5"/>
        <v>20085</v>
      </c>
    </row>
    <row r="120" spans="1:11" s="120" customFormat="1" ht="40.799999999999997" x14ac:dyDescent="0.3">
      <c r="A120" s="129" t="s">
        <v>556</v>
      </c>
      <c r="B120" s="130" t="s">
        <v>2777</v>
      </c>
      <c r="C120" s="131" t="s">
        <v>2778</v>
      </c>
      <c r="D120" s="132" t="s">
        <v>184</v>
      </c>
      <c r="E120" s="133">
        <v>130</v>
      </c>
      <c r="F120" s="134"/>
      <c r="G120" s="134">
        <f t="shared" si="3"/>
        <v>0</v>
      </c>
      <c r="H120" s="150">
        <v>309</v>
      </c>
      <c r="I120" s="134">
        <f t="shared" si="4"/>
        <v>40170</v>
      </c>
      <c r="J120" s="134">
        <f t="shared" si="5"/>
        <v>40170</v>
      </c>
    </row>
    <row r="121" spans="1:11" s="120" customFormat="1" ht="40.799999999999997" x14ac:dyDescent="0.3">
      <c r="A121" s="129" t="s">
        <v>558</v>
      </c>
      <c r="B121" s="130" t="s">
        <v>2777</v>
      </c>
      <c r="C121" s="131" t="s">
        <v>2779</v>
      </c>
      <c r="D121" s="132" t="s">
        <v>184</v>
      </c>
      <c r="E121" s="133">
        <v>130</v>
      </c>
      <c r="F121" s="134"/>
      <c r="G121" s="134">
        <f t="shared" si="3"/>
        <v>0</v>
      </c>
      <c r="H121" s="150">
        <v>309</v>
      </c>
      <c r="I121" s="134">
        <f t="shared" si="4"/>
        <v>40170</v>
      </c>
      <c r="J121" s="134">
        <f t="shared" si="5"/>
        <v>40170</v>
      </c>
    </row>
    <row r="122" spans="1:11" s="120" customFormat="1" ht="40.799999999999997" x14ac:dyDescent="0.3">
      <c r="A122" s="129" t="s">
        <v>567</v>
      </c>
      <c r="B122" s="130" t="s">
        <v>1778</v>
      </c>
      <c r="C122" s="131" t="s">
        <v>1884</v>
      </c>
      <c r="D122" s="132" t="s">
        <v>184</v>
      </c>
      <c r="E122" s="133">
        <v>130</v>
      </c>
      <c r="F122" s="134"/>
      <c r="G122" s="134">
        <f t="shared" si="3"/>
        <v>0</v>
      </c>
      <c r="H122" s="150">
        <v>16.5</v>
      </c>
      <c r="I122" s="134">
        <f t="shared" si="4"/>
        <v>2145</v>
      </c>
      <c r="J122" s="134">
        <f t="shared" si="5"/>
        <v>2145</v>
      </c>
    </row>
    <row r="123" spans="1:11" ht="10.199999999999999" x14ac:dyDescent="0.3">
      <c r="G123" s="150">
        <f>SUM(G3:G122)</f>
        <v>0</v>
      </c>
      <c r="H123" s="150"/>
      <c r="I123" s="150">
        <f>SUM(I3:I122)</f>
        <v>8035603.4297519997</v>
      </c>
      <c r="J123" s="150">
        <f>SUM(J3:J122)</f>
        <v>8035603.4297519997</v>
      </c>
      <c r="K123" s="175"/>
    </row>
    <row r="124" spans="1:11" ht="10.199999999999999" x14ac:dyDescent="0.3">
      <c r="G124" s="175"/>
      <c r="H124" s="175"/>
      <c r="I124" s="175"/>
      <c r="J124" s="175"/>
      <c r="K124" s="175"/>
    </row>
    <row r="125" spans="1:11" ht="10.5" customHeight="1" x14ac:dyDescent="0.3"/>
    <row r="126" spans="1:11" ht="10.5" customHeight="1" x14ac:dyDescent="0.3"/>
    <row r="127" spans="1:11" ht="10.5" customHeight="1" x14ac:dyDescent="0.3"/>
    <row r="128" spans="1:11" ht="10.5" customHeight="1" x14ac:dyDescent="0.3"/>
    <row r="129" ht="10.5" customHeight="1" x14ac:dyDescent="0.3"/>
    <row r="130" ht="10.5" customHeight="1" x14ac:dyDescent="0.3"/>
    <row r="131" ht="10.5" customHeight="1" x14ac:dyDescent="0.3"/>
    <row r="132" ht="10.5" customHeight="1" x14ac:dyDescent="0.3"/>
    <row r="133" ht="10.5" customHeight="1" x14ac:dyDescent="0.3"/>
    <row r="134" ht="10.5" customHeight="1" x14ac:dyDescent="0.3"/>
    <row r="135" ht="10.5" customHeight="1" x14ac:dyDescent="0.3"/>
    <row r="136" ht="10.5" customHeight="1" x14ac:dyDescent="0.3"/>
    <row r="137" ht="10.5" customHeight="1" x14ac:dyDescent="0.3"/>
    <row r="138" ht="10.5" customHeight="1" x14ac:dyDescent="0.3"/>
    <row r="139" ht="10.5" customHeight="1" x14ac:dyDescent="0.3"/>
    <row r="140" ht="10.5" customHeight="1" x14ac:dyDescent="0.3"/>
    <row r="141" ht="10.5" customHeight="1" x14ac:dyDescent="0.3"/>
    <row r="142" ht="10.5" customHeight="1" x14ac:dyDescent="0.3"/>
    <row r="143" ht="10.5" customHeight="1" x14ac:dyDescent="0.3"/>
    <row r="144" ht="10.5" customHeight="1" x14ac:dyDescent="0.3"/>
    <row r="145" ht="10.5" customHeight="1" x14ac:dyDescent="0.3"/>
    <row r="146" ht="10.5" customHeight="1" x14ac:dyDescent="0.3"/>
    <row r="147" ht="10.5" customHeight="1" x14ac:dyDescent="0.3"/>
    <row r="148" ht="10.5" customHeight="1" x14ac:dyDescent="0.3"/>
    <row r="149" ht="10.5" customHeight="1" x14ac:dyDescent="0.3"/>
    <row r="150" ht="10.5" customHeight="1" x14ac:dyDescent="0.3"/>
    <row r="151" ht="10.5" customHeight="1" x14ac:dyDescent="0.3"/>
    <row r="152" ht="10.5" customHeight="1" x14ac:dyDescent="0.3"/>
    <row r="153" ht="10.5" customHeight="1" x14ac:dyDescent="0.3"/>
    <row r="154" ht="10.5" customHeight="1" x14ac:dyDescent="0.3"/>
    <row r="155" ht="10.5" customHeight="1" x14ac:dyDescent="0.3"/>
    <row r="156" ht="10.5" customHeight="1" x14ac:dyDescent="0.3"/>
    <row r="157" ht="10.5" customHeight="1" x14ac:dyDescent="0.3"/>
    <row r="158" ht="10.5" customHeight="1" x14ac:dyDescent="0.3"/>
    <row r="159" ht="10.5" customHeight="1" x14ac:dyDescent="0.3"/>
    <row r="160" ht="10.5" customHeight="1" x14ac:dyDescent="0.3"/>
    <row r="161" ht="10.5" customHeight="1" x14ac:dyDescent="0.3"/>
    <row r="162" ht="10.5" customHeight="1" x14ac:dyDescent="0.3"/>
    <row r="163" ht="10.5" customHeight="1" x14ac:dyDescent="0.3"/>
    <row r="164" ht="10.5" customHeight="1" x14ac:dyDescent="0.3"/>
    <row r="165" ht="10.5" customHeight="1" x14ac:dyDescent="0.3"/>
    <row r="166" ht="10.5" customHeight="1" x14ac:dyDescent="0.3"/>
    <row r="167" ht="10.5" customHeight="1" x14ac:dyDescent="0.3"/>
    <row r="168" ht="10.5" customHeight="1" x14ac:dyDescent="0.3"/>
    <row r="169" ht="10.5" customHeight="1" x14ac:dyDescent="0.3"/>
    <row r="170" ht="10.5" customHeight="1" x14ac:dyDescent="0.3"/>
    <row r="171" ht="10.5" customHeight="1" x14ac:dyDescent="0.3"/>
    <row r="172" ht="10.5" customHeight="1" x14ac:dyDescent="0.3"/>
    <row r="173" ht="10.5" customHeight="1" x14ac:dyDescent="0.3"/>
    <row r="174" ht="10.5" customHeight="1" x14ac:dyDescent="0.3"/>
    <row r="175" ht="10.5" customHeight="1" x14ac:dyDescent="0.3"/>
    <row r="176" ht="10.5" customHeight="1" x14ac:dyDescent="0.3"/>
    <row r="177" ht="10.5" customHeight="1" x14ac:dyDescent="0.3"/>
    <row r="178" ht="10.5" customHeight="1" x14ac:dyDescent="0.3"/>
    <row r="179" ht="10.5" customHeight="1" x14ac:dyDescent="0.3"/>
    <row r="180" ht="10.5" customHeight="1" x14ac:dyDescent="0.3"/>
    <row r="181" ht="10.5" customHeight="1" x14ac:dyDescent="0.3"/>
    <row r="182" ht="10.5" customHeight="1" x14ac:dyDescent="0.3"/>
    <row r="183" ht="10.5" customHeight="1" x14ac:dyDescent="0.3"/>
    <row r="184" ht="10.5" customHeight="1" x14ac:dyDescent="0.3"/>
    <row r="185" ht="10.5" customHeight="1" x14ac:dyDescent="0.3"/>
    <row r="186" ht="10.5" customHeight="1" x14ac:dyDescent="0.3"/>
    <row r="187" ht="10.5" customHeight="1" x14ac:dyDescent="0.3"/>
    <row r="188" ht="10.5" customHeight="1" x14ac:dyDescent="0.3"/>
    <row r="189" ht="10.5" customHeight="1" x14ac:dyDescent="0.3"/>
    <row r="190" ht="10.5" customHeight="1" x14ac:dyDescent="0.3"/>
    <row r="191" ht="10.5" customHeight="1" x14ac:dyDescent="0.3"/>
    <row r="192" ht="10.5" customHeight="1" x14ac:dyDescent="0.3"/>
    <row r="193" ht="10.5" customHeight="1" x14ac:dyDescent="0.3"/>
    <row r="194" ht="10.5" customHeight="1" x14ac:dyDescent="0.3"/>
    <row r="195" ht="10.5" customHeight="1" x14ac:dyDescent="0.3"/>
    <row r="196" ht="10.5" customHeight="1" x14ac:dyDescent="0.3"/>
    <row r="197" ht="10.5" customHeight="1" x14ac:dyDescent="0.3"/>
    <row r="198" ht="10.5" customHeight="1" x14ac:dyDescent="0.3"/>
    <row r="199" ht="10.5" customHeight="1" x14ac:dyDescent="0.3"/>
    <row r="200" ht="10.5" customHeight="1" x14ac:dyDescent="0.3"/>
    <row r="201" ht="10.5" customHeight="1" x14ac:dyDescent="0.3"/>
    <row r="202" ht="10.5" customHeight="1" x14ac:dyDescent="0.3"/>
    <row r="203" ht="10.5" customHeight="1" x14ac:dyDescent="0.3"/>
    <row r="204" ht="10.5" customHeight="1" x14ac:dyDescent="0.3"/>
    <row r="205" ht="10.5" customHeight="1" x14ac:dyDescent="0.3"/>
    <row r="206" ht="10.5" customHeight="1" x14ac:dyDescent="0.3"/>
    <row r="207" ht="10.5" customHeight="1" x14ac:dyDescent="0.3"/>
    <row r="208" ht="10.5" customHeight="1" x14ac:dyDescent="0.3"/>
    <row r="209" ht="10.5" customHeight="1" x14ac:dyDescent="0.3"/>
    <row r="210" ht="10.5" customHeight="1" x14ac:dyDescent="0.3"/>
    <row r="211" ht="10.5" customHeight="1" x14ac:dyDescent="0.3"/>
    <row r="212" ht="10.5" customHeight="1" x14ac:dyDescent="0.3"/>
    <row r="213" ht="10.5" customHeight="1" x14ac:dyDescent="0.3"/>
    <row r="214" ht="10.5" customHeight="1" x14ac:dyDescent="0.3"/>
    <row r="215" ht="10.5" customHeight="1" x14ac:dyDescent="0.3"/>
    <row r="216" ht="10.5" customHeight="1" x14ac:dyDescent="0.3"/>
    <row r="217" ht="10.5" customHeight="1" x14ac:dyDescent="0.3"/>
    <row r="218" ht="10.5" customHeight="1" x14ac:dyDescent="0.3"/>
    <row r="219" ht="10.5" customHeight="1" x14ac:dyDescent="0.3"/>
    <row r="220" ht="10.5" customHeight="1" x14ac:dyDescent="0.3"/>
    <row r="221" ht="10.5" customHeight="1" x14ac:dyDescent="0.3"/>
    <row r="222" ht="10.5" customHeight="1" x14ac:dyDescent="0.3"/>
    <row r="223" ht="10.5" customHeight="1" x14ac:dyDescent="0.3"/>
    <row r="224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  <row r="345" ht="10.5" customHeight="1" x14ac:dyDescent="0.3"/>
    <row r="346" ht="10.5" customHeight="1" x14ac:dyDescent="0.3"/>
    <row r="347" ht="10.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J372"/>
  <sheetViews>
    <sheetView topLeftCell="A139" workbookViewId="0">
      <selection activeCell="I142" sqref="I142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6384" width="9.109375" style="148"/>
  </cols>
  <sheetData>
    <row r="1" spans="1:10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3537</v>
      </c>
      <c r="B2" s="118"/>
      <c r="C2" s="118"/>
      <c r="D2" s="118"/>
      <c r="E2" s="119"/>
    </row>
    <row r="3" spans="1:10" s="143" customFormat="1" ht="30.6" x14ac:dyDescent="0.3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2.2200000000000002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0.799999999999997" x14ac:dyDescent="0.3">
      <c r="A4" s="129" t="s">
        <v>1029</v>
      </c>
      <c r="B4" s="130" t="s">
        <v>2035</v>
      </c>
      <c r="C4" s="131" t="s">
        <v>3542</v>
      </c>
      <c r="D4" s="132" t="s">
        <v>437</v>
      </c>
      <c r="E4" s="133">
        <v>222</v>
      </c>
      <c r="F4" s="134"/>
      <c r="G4" s="134">
        <f t="shared" si="0"/>
        <v>0</v>
      </c>
      <c r="H4" s="150">
        <v>4628</v>
      </c>
      <c r="I4" s="134">
        <f t="shared" si="1"/>
        <v>1027416</v>
      </c>
      <c r="J4" s="134">
        <f t="shared" si="2"/>
        <v>1027416</v>
      </c>
    </row>
    <row r="5" spans="1:10" s="120" customFormat="1" ht="30.6" x14ac:dyDescent="0.3">
      <c r="A5" s="129" t="s">
        <v>53</v>
      </c>
      <c r="B5" s="130" t="s">
        <v>2341</v>
      </c>
      <c r="C5" s="131" t="s">
        <v>2342</v>
      </c>
      <c r="D5" s="132" t="s">
        <v>174</v>
      </c>
      <c r="E5" s="146">
        <v>0.74</v>
      </c>
      <c r="F5" s="134"/>
      <c r="G5" s="134">
        <f t="shared" si="0"/>
        <v>0</v>
      </c>
      <c r="H5" s="150">
        <v>3085</v>
      </c>
      <c r="I5" s="134">
        <f t="shared" si="1"/>
        <v>2282.9</v>
      </c>
      <c r="J5" s="134">
        <f t="shared" si="2"/>
        <v>2282.9</v>
      </c>
    </row>
    <row r="6" spans="1:10" s="120" customFormat="1" ht="14.4" x14ac:dyDescent="0.3">
      <c r="A6" s="117" t="s">
        <v>3544</v>
      </c>
      <c r="B6" s="118"/>
      <c r="C6" s="118"/>
      <c r="D6" s="118"/>
      <c r="E6" s="119"/>
      <c r="F6" s="134"/>
      <c r="G6" s="134">
        <f t="shared" si="0"/>
        <v>0</v>
      </c>
      <c r="H6" s="150">
        <v>0</v>
      </c>
      <c r="I6" s="134">
        <f t="shared" si="1"/>
        <v>0</v>
      </c>
      <c r="J6" s="134">
        <f t="shared" si="2"/>
        <v>0</v>
      </c>
    </row>
    <row r="7" spans="1:10" s="143" customFormat="1" ht="40.799999999999997" x14ac:dyDescent="0.3">
      <c r="A7" s="152" t="s">
        <v>63</v>
      </c>
      <c r="B7" s="153" t="s">
        <v>255</v>
      </c>
      <c r="C7" s="154" t="s">
        <v>256</v>
      </c>
      <c r="D7" s="155" t="s">
        <v>238</v>
      </c>
      <c r="E7" s="158">
        <v>61.8</v>
      </c>
      <c r="F7" s="150"/>
      <c r="G7" s="150">
        <f t="shared" si="0"/>
        <v>0</v>
      </c>
      <c r="H7" s="150">
        <v>0</v>
      </c>
      <c r="I7" s="150">
        <f t="shared" si="1"/>
        <v>0</v>
      </c>
      <c r="J7" s="150">
        <f t="shared" si="2"/>
        <v>0</v>
      </c>
    </row>
    <row r="8" spans="1:10" s="143" customFormat="1" ht="40.799999999999997" x14ac:dyDescent="0.3">
      <c r="A8" s="152" t="s">
        <v>72</v>
      </c>
      <c r="B8" s="153" t="s">
        <v>246</v>
      </c>
      <c r="C8" s="154" t="s">
        <v>247</v>
      </c>
      <c r="D8" s="155" t="s">
        <v>238</v>
      </c>
      <c r="E8" s="157">
        <v>22.55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43" customFormat="1" ht="20.399999999999999" x14ac:dyDescent="0.3">
      <c r="A9" s="152" t="s">
        <v>80</v>
      </c>
      <c r="B9" s="153" t="s">
        <v>1531</v>
      </c>
      <c r="C9" s="154" t="s">
        <v>1532</v>
      </c>
      <c r="D9" s="155" t="s">
        <v>56</v>
      </c>
      <c r="E9" s="158">
        <v>0.6</v>
      </c>
      <c r="F9" s="150"/>
      <c r="G9" s="150">
        <f t="shared" si="0"/>
        <v>0</v>
      </c>
      <c r="H9" s="150">
        <v>154275</v>
      </c>
      <c r="I9" s="150">
        <f t="shared" si="1"/>
        <v>92565</v>
      </c>
      <c r="J9" s="150">
        <f t="shared" si="2"/>
        <v>92565</v>
      </c>
    </row>
    <row r="10" spans="1:10" s="143" customFormat="1" ht="20.399999999999999" x14ac:dyDescent="0.3">
      <c r="A10" s="152" t="s">
        <v>89</v>
      </c>
      <c r="B10" s="153" t="s">
        <v>1539</v>
      </c>
      <c r="C10" s="154" t="s">
        <v>1540</v>
      </c>
      <c r="D10" s="155" t="s">
        <v>56</v>
      </c>
      <c r="E10" s="158">
        <v>0.6</v>
      </c>
      <c r="F10" s="150"/>
      <c r="G10" s="150">
        <f t="shared" si="0"/>
        <v>0</v>
      </c>
      <c r="H10" s="150">
        <v>107992</v>
      </c>
      <c r="I10" s="150">
        <f t="shared" si="1"/>
        <v>64795.199999999997</v>
      </c>
      <c r="J10" s="150">
        <f t="shared" si="2"/>
        <v>64795.199999999997</v>
      </c>
    </row>
    <row r="11" spans="1:10" s="143" customFormat="1" ht="20.399999999999999" x14ac:dyDescent="0.3">
      <c r="A11" s="152" t="s">
        <v>1072</v>
      </c>
      <c r="B11" s="153" t="s">
        <v>73</v>
      </c>
      <c r="C11" s="154" t="s">
        <v>74</v>
      </c>
      <c r="D11" s="155" t="s">
        <v>56</v>
      </c>
      <c r="E11" s="158">
        <v>1.4</v>
      </c>
      <c r="F11" s="150"/>
      <c r="G11" s="150">
        <f t="shared" si="0"/>
        <v>0</v>
      </c>
      <c r="H11" s="150">
        <v>61710</v>
      </c>
      <c r="I11" s="150">
        <f t="shared" si="1"/>
        <v>86394</v>
      </c>
      <c r="J11" s="150">
        <f t="shared" si="2"/>
        <v>86394</v>
      </c>
    </row>
    <row r="12" spans="1:10" s="143" customFormat="1" ht="20.399999999999999" x14ac:dyDescent="0.3">
      <c r="A12" s="152" t="s">
        <v>101</v>
      </c>
      <c r="B12" s="153" t="s">
        <v>64</v>
      </c>
      <c r="C12" s="154" t="s">
        <v>65</v>
      </c>
      <c r="D12" s="155" t="s">
        <v>56</v>
      </c>
      <c r="E12" s="158">
        <v>0.4</v>
      </c>
      <c r="F12" s="150"/>
      <c r="G12" s="150">
        <f t="shared" si="0"/>
        <v>0</v>
      </c>
      <c r="H12" s="150">
        <v>61710</v>
      </c>
      <c r="I12" s="150">
        <f t="shared" si="1"/>
        <v>24684</v>
      </c>
      <c r="J12" s="150">
        <f t="shared" si="2"/>
        <v>24684</v>
      </c>
    </row>
    <row r="13" spans="1:10" s="143" customFormat="1" ht="20.399999999999999" x14ac:dyDescent="0.3">
      <c r="A13" s="152" t="s">
        <v>106</v>
      </c>
      <c r="B13" s="153" t="s">
        <v>54</v>
      </c>
      <c r="C13" s="154" t="s">
        <v>55</v>
      </c>
      <c r="D13" s="155" t="s">
        <v>56</v>
      </c>
      <c r="E13" s="158">
        <v>1.7</v>
      </c>
      <c r="F13" s="150"/>
      <c r="G13" s="150">
        <f t="shared" si="0"/>
        <v>0</v>
      </c>
      <c r="H13" s="150">
        <v>30850</v>
      </c>
      <c r="I13" s="150">
        <f t="shared" si="1"/>
        <v>52445</v>
      </c>
      <c r="J13" s="150">
        <f t="shared" si="2"/>
        <v>52445</v>
      </c>
    </row>
    <row r="14" spans="1:10" s="120" customFormat="1" ht="40.799999999999997" x14ac:dyDescent="0.3">
      <c r="A14" s="129" t="s">
        <v>1082</v>
      </c>
      <c r="B14" s="130" t="s">
        <v>1559</v>
      </c>
      <c r="C14" s="131" t="s">
        <v>3077</v>
      </c>
      <c r="D14" s="132" t="s">
        <v>265</v>
      </c>
      <c r="E14" s="144">
        <v>1509.6</v>
      </c>
      <c r="F14" s="134"/>
      <c r="G14" s="134">
        <f t="shared" si="0"/>
        <v>0</v>
      </c>
      <c r="H14" s="150">
        <v>1851</v>
      </c>
      <c r="I14" s="134">
        <f t="shared" si="1"/>
        <v>2794269.5999999996</v>
      </c>
      <c r="J14" s="134">
        <f t="shared" si="2"/>
        <v>2794269.5999999996</v>
      </c>
    </row>
    <row r="15" spans="1:10" s="120" customFormat="1" ht="40.799999999999997" x14ac:dyDescent="0.3">
      <c r="A15" s="129" t="s">
        <v>119</v>
      </c>
      <c r="B15" s="130" t="s">
        <v>1559</v>
      </c>
      <c r="C15" s="131" t="s">
        <v>2628</v>
      </c>
      <c r="D15" s="132" t="s">
        <v>265</v>
      </c>
      <c r="E15" s="144">
        <v>1157.7</v>
      </c>
      <c r="F15" s="134"/>
      <c r="G15" s="134">
        <f t="shared" si="0"/>
        <v>0</v>
      </c>
      <c r="H15" s="150">
        <v>1851</v>
      </c>
      <c r="I15" s="134">
        <f t="shared" si="1"/>
        <v>2142902.7000000002</v>
      </c>
      <c r="J15" s="134">
        <f t="shared" si="2"/>
        <v>2142902.7000000002</v>
      </c>
    </row>
    <row r="16" spans="1:10" s="120" customFormat="1" ht="40.799999999999997" x14ac:dyDescent="0.3">
      <c r="A16" s="129" t="s">
        <v>1088</v>
      </c>
      <c r="B16" s="130" t="s">
        <v>1559</v>
      </c>
      <c r="C16" s="131" t="s">
        <v>3078</v>
      </c>
      <c r="D16" s="132" t="s">
        <v>265</v>
      </c>
      <c r="E16" s="144">
        <v>1366.8</v>
      </c>
      <c r="F16" s="134"/>
      <c r="G16" s="134">
        <f t="shared" si="0"/>
        <v>0</v>
      </c>
      <c r="H16" s="150">
        <v>1234</v>
      </c>
      <c r="I16" s="134">
        <f t="shared" si="1"/>
        <v>1686631.2</v>
      </c>
      <c r="J16" s="134">
        <f t="shared" si="2"/>
        <v>1686631.2</v>
      </c>
    </row>
    <row r="17" spans="1:10" s="120" customFormat="1" ht="40.799999999999997" x14ac:dyDescent="0.3">
      <c r="A17" s="129" t="s">
        <v>126</v>
      </c>
      <c r="B17" s="130" t="s">
        <v>2367</v>
      </c>
      <c r="C17" s="131" t="s">
        <v>3079</v>
      </c>
      <c r="D17" s="132" t="s">
        <v>265</v>
      </c>
      <c r="E17" s="144">
        <v>107.1</v>
      </c>
      <c r="F17" s="134"/>
      <c r="G17" s="134">
        <f t="shared" si="0"/>
        <v>0</v>
      </c>
      <c r="H17" s="150">
        <v>1234</v>
      </c>
      <c r="I17" s="134">
        <f t="shared" si="1"/>
        <v>132161.4</v>
      </c>
      <c r="J17" s="134">
        <f t="shared" si="2"/>
        <v>132161.4</v>
      </c>
    </row>
    <row r="18" spans="1:10" s="120" customFormat="1" ht="40.799999999999997" x14ac:dyDescent="0.3">
      <c r="A18" s="129" t="s">
        <v>131</v>
      </c>
      <c r="B18" s="130" t="s">
        <v>1572</v>
      </c>
      <c r="C18" s="131" t="s">
        <v>3797</v>
      </c>
      <c r="D18" s="132" t="s">
        <v>265</v>
      </c>
      <c r="E18" s="144">
        <v>173.4</v>
      </c>
      <c r="F18" s="134"/>
      <c r="G18" s="134">
        <f t="shared" si="0"/>
        <v>0</v>
      </c>
      <c r="H18" s="150">
        <v>779</v>
      </c>
      <c r="I18" s="134">
        <f t="shared" si="1"/>
        <v>135078.6</v>
      </c>
      <c r="J18" s="134">
        <f t="shared" si="2"/>
        <v>135078.6</v>
      </c>
    </row>
    <row r="19" spans="1:10" s="120" customFormat="1" ht="40.799999999999997" x14ac:dyDescent="0.3">
      <c r="A19" s="129" t="s">
        <v>1097</v>
      </c>
      <c r="B19" s="130" t="s">
        <v>2372</v>
      </c>
      <c r="C19" s="131" t="s">
        <v>3799</v>
      </c>
      <c r="D19" s="132" t="s">
        <v>265</v>
      </c>
      <c r="E19" s="144">
        <v>683.4</v>
      </c>
      <c r="F19" s="134"/>
      <c r="G19" s="134">
        <f t="shared" si="0"/>
        <v>0</v>
      </c>
      <c r="H19" s="150">
        <v>779</v>
      </c>
      <c r="I19" s="134">
        <f t="shared" si="1"/>
        <v>532368.6</v>
      </c>
      <c r="J19" s="134">
        <f t="shared" si="2"/>
        <v>532368.6</v>
      </c>
    </row>
    <row r="20" spans="1:10" s="120" customFormat="1" ht="40.799999999999997" x14ac:dyDescent="0.3">
      <c r="A20" s="129" t="s">
        <v>142</v>
      </c>
      <c r="B20" s="130" t="s">
        <v>1572</v>
      </c>
      <c r="C20" s="131" t="s">
        <v>2636</v>
      </c>
      <c r="D20" s="132" t="s">
        <v>265</v>
      </c>
      <c r="E20" s="144">
        <v>1524.9</v>
      </c>
      <c r="F20" s="134"/>
      <c r="G20" s="134">
        <f t="shared" si="0"/>
        <v>0</v>
      </c>
      <c r="H20" s="150">
        <v>779</v>
      </c>
      <c r="I20" s="134">
        <f t="shared" si="1"/>
        <v>1187897.1000000001</v>
      </c>
      <c r="J20" s="134">
        <f t="shared" si="2"/>
        <v>1187897.1000000001</v>
      </c>
    </row>
    <row r="21" spans="1:10" s="120" customFormat="1" ht="40.799999999999997" x14ac:dyDescent="0.3">
      <c r="A21" s="129" t="s">
        <v>1103</v>
      </c>
      <c r="B21" s="130" t="s">
        <v>1559</v>
      </c>
      <c r="C21" s="131" t="s">
        <v>2638</v>
      </c>
      <c r="D21" s="132" t="s">
        <v>265</v>
      </c>
      <c r="E21" s="133">
        <v>867</v>
      </c>
      <c r="F21" s="134"/>
      <c r="G21" s="134">
        <f t="shared" si="0"/>
        <v>0</v>
      </c>
      <c r="H21" s="150">
        <v>1234</v>
      </c>
      <c r="I21" s="134">
        <f t="shared" si="1"/>
        <v>1069878</v>
      </c>
      <c r="J21" s="134">
        <f t="shared" si="2"/>
        <v>1069878</v>
      </c>
    </row>
    <row r="22" spans="1:10" s="120" customFormat="1" ht="40.799999999999997" x14ac:dyDescent="0.3">
      <c r="A22" s="129" t="s">
        <v>1105</v>
      </c>
      <c r="B22" s="130" t="s">
        <v>1581</v>
      </c>
      <c r="C22" s="131" t="s">
        <v>2645</v>
      </c>
      <c r="D22" s="132" t="s">
        <v>265</v>
      </c>
      <c r="E22" s="144">
        <v>1213.8</v>
      </c>
      <c r="F22" s="134"/>
      <c r="G22" s="134">
        <f t="shared" si="0"/>
        <v>0</v>
      </c>
      <c r="H22" s="150">
        <v>779</v>
      </c>
      <c r="I22" s="134">
        <f t="shared" si="1"/>
        <v>945550.2</v>
      </c>
      <c r="J22" s="134">
        <f t="shared" si="2"/>
        <v>945550.2</v>
      </c>
    </row>
    <row r="23" spans="1:10" s="143" customFormat="1" ht="30.6" x14ac:dyDescent="0.3">
      <c r="A23" s="152" t="s">
        <v>151</v>
      </c>
      <c r="B23" s="153" t="s">
        <v>310</v>
      </c>
      <c r="C23" s="154" t="s">
        <v>311</v>
      </c>
      <c r="D23" s="155" t="s">
        <v>238</v>
      </c>
      <c r="E23" s="158">
        <v>0.8</v>
      </c>
      <c r="F23" s="150"/>
      <c r="G23" s="150">
        <f t="shared" si="0"/>
        <v>0</v>
      </c>
      <c r="H23" s="150">
        <v>0</v>
      </c>
      <c r="I23" s="150">
        <f t="shared" si="1"/>
        <v>0</v>
      </c>
      <c r="J23" s="150">
        <f t="shared" si="2"/>
        <v>0</v>
      </c>
    </row>
    <row r="24" spans="1:10" s="120" customFormat="1" ht="40.799999999999997" x14ac:dyDescent="0.3">
      <c r="A24" s="129" t="s">
        <v>156</v>
      </c>
      <c r="B24" s="130" t="s">
        <v>1593</v>
      </c>
      <c r="C24" s="131" t="s">
        <v>2043</v>
      </c>
      <c r="D24" s="132" t="s">
        <v>265</v>
      </c>
      <c r="E24" s="144">
        <v>30.6</v>
      </c>
      <c r="F24" s="134"/>
      <c r="G24" s="134">
        <f t="shared" si="0"/>
        <v>0</v>
      </c>
      <c r="H24" s="150">
        <v>1851</v>
      </c>
      <c r="I24" s="134">
        <f t="shared" si="1"/>
        <v>56640.600000000006</v>
      </c>
      <c r="J24" s="134">
        <f t="shared" si="2"/>
        <v>56640.600000000006</v>
      </c>
    </row>
    <row r="25" spans="1:10" s="120" customFormat="1" ht="40.799999999999997" x14ac:dyDescent="0.3">
      <c r="A25" s="129" t="s">
        <v>1127</v>
      </c>
      <c r="B25" s="130" t="s">
        <v>1593</v>
      </c>
      <c r="C25" s="131" t="s">
        <v>2044</v>
      </c>
      <c r="D25" s="132" t="s">
        <v>265</v>
      </c>
      <c r="E25" s="144">
        <v>51.5</v>
      </c>
      <c r="F25" s="134"/>
      <c r="G25" s="134">
        <f t="shared" si="0"/>
        <v>0</v>
      </c>
      <c r="H25" s="150">
        <v>779</v>
      </c>
      <c r="I25" s="134">
        <f t="shared" si="1"/>
        <v>40118.5</v>
      </c>
      <c r="J25" s="134">
        <f t="shared" si="2"/>
        <v>40118.5</v>
      </c>
    </row>
    <row r="26" spans="1:10" s="120" customFormat="1" ht="40.799999999999997" x14ac:dyDescent="0.3">
      <c r="A26" s="129" t="s">
        <v>1137</v>
      </c>
      <c r="B26" s="130" t="s">
        <v>2384</v>
      </c>
      <c r="C26" s="131" t="s">
        <v>2647</v>
      </c>
      <c r="D26" s="132" t="s">
        <v>265</v>
      </c>
      <c r="E26" s="133">
        <v>102</v>
      </c>
      <c r="F26" s="134"/>
      <c r="G26" s="134">
        <f t="shared" si="0"/>
        <v>0</v>
      </c>
      <c r="H26" s="150">
        <v>779</v>
      </c>
      <c r="I26" s="134">
        <f t="shared" si="1"/>
        <v>79458</v>
      </c>
      <c r="J26" s="134">
        <f t="shared" si="2"/>
        <v>79458</v>
      </c>
    </row>
    <row r="27" spans="1:10" s="120" customFormat="1" ht="14.4" x14ac:dyDescent="0.3">
      <c r="A27" s="117" t="s">
        <v>3570</v>
      </c>
      <c r="B27" s="118"/>
      <c r="C27" s="118"/>
      <c r="D27" s="118"/>
      <c r="E27" s="119"/>
      <c r="F27" s="134"/>
      <c r="G27" s="134">
        <f t="shared" si="0"/>
        <v>0</v>
      </c>
      <c r="H27" s="150">
        <v>0</v>
      </c>
      <c r="I27" s="134">
        <f t="shared" si="1"/>
        <v>0</v>
      </c>
      <c r="J27" s="134">
        <f t="shared" si="2"/>
        <v>0</v>
      </c>
    </row>
    <row r="28" spans="1:10" s="143" customFormat="1" ht="30.6" x14ac:dyDescent="0.3">
      <c r="A28" s="152" t="s">
        <v>171</v>
      </c>
      <c r="B28" s="153" t="s">
        <v>1620</v>
      </c>
      <c r="C28" s="154" t="s">
        <v>1621</v>
      </c>
      <c r="D28" s="155" t="s">
        <v>109</v>
      </c>
      <c r="E28" s="156">
        <v>36</v>
      </c>
      <c r="F28" s="150"/>
      <c r="G28" s="150">
        <f t="shared" si="0"/>
        <v>0</v>
      </c>
      <c r="H28" s="150">
        <v>0</v>
      </c>
      <c r="I28" s="150">
        <f t="shared" si="1"/>
        <v>0</v>
      </c>
      <c r="J28" s="150">
        <f t="shared" si="2"/>
        <v>0</v>
      </c>
    </row>
    <row r="29" spans="1:10" s="120" customFormat="1" ht="40.799999999999997" x14ac:dyDescent="0.3">
      <c r="A29" s="132" t="s">
        <v>3800</v>
      </c>
      <c r="B29" s="130" t="s">
        <v>1626</v>
      </c>
      <c r="C29" s="131" t="s">
        <v>2414</v>
      </c>
      <c r="D29" s="132" t="s">
        <v>437</v>
      </c>
      <c r="E29" s="133">
        <v>36</v>
      </c>
      <c r="F29" s="134"/>
      <c r="G29" s="134">
        <f t="shared" si="0"/>
        <v>0</v>
      </c>
      <c r="H29" s="150">
        <v>3085</v>
      </c>
      <c r="I29" s="134">
        <f t="shared" si="1"/>
        <v>111060</v>
      </c>
      <c r="J29" s="134">
        <f t="shared" si="2"/>
        <v>111060</v>
      </c>
    </row>
    <row r="30" spans="1:10" s="143" customFormat="1" ht="51" x14ac:dyDescent="0.3">
      <c r="A30" s="152" t="s">
        <v>185</v>
      </c>
      <c r="B30" s="153" t="s">
        <v>3801</v>
      </c>
      <c r="C30" s="154" t="s">
        <v>3802</v>
      </c>
      <c r="D30" s="155" t="s">
        <v>665</v>
      </c>
      <c r="E30" s="156">
        <v>18</v>
      </c>
      <c r="F30" s="150"/>
      <c r="G30" s="150">
        <f t="shared" si="0"/>
        <v>0</v>
      </c>
      <c r="H30" s="150">
        <v>0</v>
      </c>
      <c r="I30" s="150">
        <f t="shared" si="1"/>
        <v>0</v>
      </c>
      <c r="J30" s="150">
        <f t="shared" si="2"/>
        <v>0</v>
      </c>
    </row>
    <row r="31" spans="1:10" s="120" customFormat="1" ht="40.799999999999997" x14ac:dyDescent="0.3">
      <c r="A31" s="129" t="s">
        <v>187</v>
      </c>
      <c r="B31" s="130" t="s">
        <v>3803</v>
      </c>
      <c r="C31" s="131" t="s">
        <v>1663</v>
      </c>
      <c r="D31" s="132" t="s">
        <v>437</v>
      </c>
      <c r="E31" s="133">
        <v>18</v>
      </c>
      <c r="F31" s="134"/>
      <c r="G31" s="134">
        <f t="shared" si="0"/>
        <v>0</v>
      </c>
      <c r="H31" s="150">
        <v>30850</v>
      </c>
      <c r="I31" s="134">
        <f t="shared" si="1"/>
        <v>555300</v>
      </c>
      <c r="J31" s="134">
        <f t="shared" si="2"/>
        <v>555300</v>
      </c>
    </row>
    <row r="32" spans="1:10" s="143" customFormat="1" ht="20.399999999999999" x14ac:dyDescent="0.3">
      <c r="A32" s="152" t="s">
        <v>196</v>
      </c>
      <c r="B32" s="153" t="s">
        <v>1635</v>
      </c>
      <c r="C32" s="154" t="s">
        <v>1636</v>
      </c>
      <c r="D32" s="155" t="s">
        <v>1637</v>
      </c>
      <c r="E32" s="156">
        <v>148</v>
      </c>
      <c r="F32" s="150"/>
      <c r="G32" s="150">
        <f t="shared" si="0"/>
        <v>0</v>
      </c>
      <c r="H32" s="150">
        <v>0</v>
      </c>
      <c r="I32" s="150">
        <f t="shared" si="1"/>
        <v>0</v>
      </c>
      <c r="J32" s="150">
        <f t="shared" si="2"/>
        <v>0</v>
      </c>
    </row>
    <row r="33" spans="1:10" s="120" customFormat="1" ht="40.799999999999997" x14ac:dyDescent="0.3">
      <c r="A33" s="129" t="s">
        <v>198</v>
      </c>
      <c r="B33" s="130" t="s">
        <v>1644</v>
      </c>
      <c r="C33" s="131" t="s">
        <v>2061</v>
      </c>
      <c r="D33" s="132" t="s">
        <v>437</v>
      </c>
      <c r="E33" s="133">
        <v>148</v>
      </c>
      <c r="F33" s="134"/>
      <c r="G33" s="134">
        <f t="shared" si="0"/>
        <v>0</v>
      </c>
      <c r="H33" s="150">
        <v>10799</v>
      </c>
      <c r="I33" s="134">
        <f t="shared" si="1"/>
        <v>1598252</v>
      </c>
      <c r="J33" s="134">
        <f t="shared" si="2"/>
        <v>1598252</v>
      </c>
    </row>
    <row r="34" spans="1:10" s="120" customFormat="1" ht="14.4" x14ac:dyDescent="0.3">
      <c r="A34" s="117" t="s">
        <v>3580</v>
      </c>
      <c r="B34" s="118"/>
      <c r="C34" s="118"/>
      <c r="D34" s="118"/>
      <c r="E34" s="119"/>
      <c r="F34" s="134"/>
      <c r="G34" s="134">
        <f t="shared" si="0"/>
        <v>0</v>
      </c>
      <c r="H34" s="150">
        <v>0</v>
      </c>
      <c r="I34" s="134">
        <f t="shared" si="1"/>
        <v>0</v>
      </c>
      <c r="J34" s="134">
        <f t="shared" si="2"/>
        <v>0</v>
      </c>
    </row>
    <row r="35" spans="1:10" s="143" customFormat="1" ht="20.399999999999999" x14ac:dyDescent="0.3">
      <c r="A35" s="152" t="s">
        <v>200</v>
      </c>
      <c r="B35" s="153" t="s">
        <v>1916</v>
      </c>
      <c r="C35" s="154" t="s">
        <v>1917</v>
      </c>
      <c r="D35" s="155" t="s">
        <v>1918</v>
      </c>
      <c r="E35" s="159">
        <v>2.1349999999999998</v>
      </c>
      <c r="F35" s="150"/>
      <c r="G35" s="150">
        <f t="shared" si="0"/>
        <v>0</v>
      </c>
      <c r="H35" s="150">
        <v>771375</v>
      </c>
      <c r="I35" s="150">
        <f t="shared" si="1"/>
        <v>1646885.6249999998</v>
      </c>
      <c r="J35" s="150">
        <f t="shared" si="2"/>
        <v>1646885.6249999998</v>
      </c>
    </row>
    <row r="36" spans="1:10" s="143" customFormat="1" ht="20.399999999999999" x14ac:dyDescent="0.3">
      <c r="A36" s="152" t="s">
        <v>202</v>
      </c>
      <c r="B36" s="153" t="s">
        <v>1923</v>
      </c>
      <c r="C36" s="154" t="s">
        <v>1924</v>
      </c>
      <c r="D36" s="155" t="s">
        <v>1918</v>
      </c>
      <c r="E36" s="159">
        <v>2.1349999999999998</v>
      </c>
      <c r="F36" s="150"/>
      <c r="G36" s="150">
        <f t="shared" si="0"/>
        <v>0</v>
      </c>
      <c r="H36" s="150">
        <v>771375</v>
      </c>
      <c r="I36" s="150">
        <f t="shared" si="1"/>
        <v>1646885.6249999998</v>
      </c>
      <c r="J36" s="150">
        <f t="shared" si="2"/>
        <v>1646885.6249999998</v>
      </c>
    </row>
    <row r="37" spans="1:10" s="143" customFormat="1" ht="20.399999999999999" x14ac:dyDescent="0.3">
      <c r="A37" s="152" t="s">
        <v>211</v>
      </c>
      <c r="B37" s="153" t="s">
        <v>1064</v>
      </c>
      <c r="C37" s="154" t="s">
        <v>1929</v>
      </c>
      <c r="D37" s="155" t="s">
        <v>238</v>
      </c>
      <c r="E37" s="157">
        <v>8.5399999999999991</v>
      </c>
      <c r="F37" s="150"/>
      <c r="G37" s="150">
        <f t="shared" si="0"/>
        <v>0</v>
      </c>
      <c r="H37" s="150">
        <v>0</v>
      </c>
      <c r="I37" s="150">
        <f t="shared" si="1"/>
        <v>0</v>
      </c>
      <c r="J37" s="150">
        <f t="shared" si="2"/>
        <v>0</v>
      </c>
    </row>
    <row r="38" spans="1:10" s="143" customFormat="1" ht="20.399999999999999" x14ac:dyDescent="0.3">
      <c r="A38" s="152" t="s">
        <v>213</v>
      </c>
      <c r="B38" s="153" t="s">
        <v>812</v>
      </c>
      <c r="C38" s="154" t="s">
        <v>813</v>
      </c>
      <c r="D38" s="155" t="s">
        <v>238</v>
      </c>
      <c r="E38" s="157">
        <v>13.46</v>
      </c>
      <c r="F38" s="150"/>
      <c r="G38" s="150">
        <f t="shared" si="0"/>
        <v>0</v>
      </c>
      <c r="H38" s="150">
        <v>0</v>
      </c>
      <c r="I38" s="150">
        <f t="shared" si="1"/>
        <v>0</v>
      </c>
      <c r="J38" s="150">
        <f t="shared" si="2"/>
        <v>0</v>
      </c>
    </row>
    <row r="39" spans="1:10" s="120" customFormat="1" ht="40.799999999999997" x14ac:dyDescent="0.3">
      <c r="A39" s="129" t="s">
        <v>215</v>
      </c>
      <c r="B39" s="130" t="s">
        <v>1939</v>
      </c>
      <c r="C39" s="131" t="s">
        <v>822</v>
      </c>
      <c r="D39" s="132" t="s">
        <v>265</v>
      </c>
      <c r="E39" s="133">
        <v>2200</v>
      </c>
      <c r="F39" s="134"/>
      <c r="G39" s="134">
        <f t="shared" si="0"/>
        <v>0</v>
      </c>
      <c r="H39" s="150">
        <v>772</v>
      </c>
      <c r="I39" s="134">
        <f t="shared" si="1"/>
        <v>1698400</v>
      </c>
      <c r="J39" s="134">
        <f t="shared" si="2"/>
        <v>1698400</v>
      </c>
    </row>
    <row r="40" spans="1:10" s="143" customFormat="1" ht="20.399999999999999" x14ac:dyDescent="0.3">
      <c r="A40" s="152" t="s">
        <v>217</v>
      </c>
      <c r="B40" s="153" t="s">
        <v>849</v>
      </c>
      <c r="C40" s="154" t="s">
        <v>850</v>
      </c>
      <c r="D40" s="155" t="s">
        <v>520</v>
      </c>
      <c r="E40" s="156">
        <v>9</v>
      </c>
      <c r="F40" s="150"/>
      <c r="G40" s="150">
        <f t="shared" si="0"/>
        <v>0</v>
      </c>
      <c r="H40" s="150">
        <v>0</v>
      </c>
      <c r="I40" s="150">
        <f t="shared" si="1"/>
        <v>0</v>
      </c>
      <c r="J40" s="150">
        <f t="shared" si="2"/>
        <v>0</v>
      </c>
    </row>
    <row r="41" spans="1:10" s="143" customFormat="1" ht="30.6" x14ac:dyDescent="0.3">
      <c r="A41" s="152" t="s">
        <v>219</v>
      </c>
      <c r="B41" s="153" t="s">
        <v>1971</v>
      </c>
      <c r="C41" s="154" t="s">
        <v>1972</v>
      </c>
      <c r="D41" s="155" t="s">
        <v>1973</v>
      </c>
      <c r="E41" s="156">
        <v>90</v>
      </c>
      <c r="F41" s="150"/>
      <c r="G41" s="150">
        <f t="shared" si="0"/>
        <v>0</v>
      </c>
      <c r="H41" s="150">
        <v>0</v>
      </c>
      <c r="I41" s="150">
        <f t="shared" si="1"/>
        <v>0</v>
      </c>
      <c r="J41" s="150">
        <f t="shared" si="2"/>
        <v>0</v>
      </c>
    </row>
    <row r="42" spans="1:10" s="120" customFormat="1" ht="40.799999999999997" x14ac:dyDescent="0.3">
      <c r="A42" s="129" t="s">
        <v>221</v>
      </c>
      <c r="B42" s="130" t="s">
        <v>1985</v>
      </c>
      <c r="C42" s="131" t="s">
        <v>1986</v>
      </c>
      <c r="D42" s="132" t="s">
        <v>437</v>
      </c>
      <c r="E42" s="133">
        <v>90</v>
      </c>
      <c r="F42" s="134"/>
      <c r="G42" s="134">
        <f t="shared" si="0"/>
        <v>0</v>
      </c>
      <c r="H42" s="150">
        <v>3085</v>
      </c>
      <c r="I42" s="134">
        <f t="shared" si="1"/>
        <v>277650</v>
      </c>
      <c r="J42" s="134">
        <f t="shared" si="2"/>
        <v>277650</v>
      </c>
    </row>
    <row r="43" spans="1:10" s="120" customFormat="1" ht="40.799999999999997" x14ac:dyDescent="0.3">
      <c r="A43" s="129" t="s">
        <v>230</v>
      </c>
      <c r="B43" s="130" t="s">
        <v>1940</v>
      </c>
      <c r="C43" s="131" t="s">
        <v>824</v>
      </c>
      <c r="D43" s="132" t="s">
        <v>437</v>
      </c>
      <c r="E43" s="133">
        <v>2500</v>
      </c>
      <c r="F43" s="134"/>
      <c r="G43" s="134">
        <f t="shared" si="0"/>
        <v>0</v>
      </c>
      <c r="H43" s="150">
        <v>159</v>
      </c>
      <c r="I43" s="134">
        <f t="shared" si="1"/>
        <v>397500</v>
      </c>
      <c r="J43" s="134">
        <f t="shared" si="2"/>
        <v>397500</v>
      </c>
    </row>
    <row r="44" spans="1:10" s="120" customFormat="1" ht="40.799999999999997" x14ac:dyDescent="0.3">
      <c r="A44" s="129" t="s">
        <v>232</v>
      </c>
      <c r="B44" s="130" t="s">
        <v>1960</v>
      </c>
      <c r="C44" s="131" t="s">
        <v>1961</v>
      </c>
      <c r="D44" s="132" t="s">
        <v>437</v>
      </c>
      <c r="E44" s="133">
        <v>20</v>
      </c>
      <c r="F44" s="134"/>
      <c r="G44" s="134">
        <f t="shared" si="0"/>
        <v>0</v>
      </c>
      <c r="H44" s="150">
        <v>1543</v>
      </c>
      <c r="I44" s="134">
        <f t="shared" si="1"/>
        <v>30860</v>
      </c>
      <c r="J44" s="134">
        <f t="shared" si="2"/>
        <v>30860</v>
      </c>
    </row>
    <row r="45" spans="1:10" s="120" customFormat="1" ht="40.799999999999997" x14ac:dyDescent="0.3">
      <c r="A45" s="129" t="s">
        <v>235</v>
      </c>
      <c r="B45" s="130" t="s">
        <v>3804</v>
      </c>
      <c r="C45" s="131" t="s">
        <v>1787</v>
      </c>
      <c r="D45" s="132" t="s">
        <v>437</v>
      </c>
      <c r="E45" s="133">
        <v>2500</v>
      </c>
      <c r="F45" s="134"/>
      <c r="G45" s="134">
        <f t="shared" si="0"/>
        <v>0</v>
      </c>
      <c r="H45" s="150">
        <v>16.5</v>
      </c>
      <c r="I45" s="134">
        <f t="shared" si="1"/>
        <v>41250</v>
      </c>
      <c r="J45" s="134">
        <f t="shared" si="2"/>
        <v>41250</v>
      </c>
    </row>
    <row r="46" spans="1:10" s="120" customFormat="1" ht="14.4" x14ac:dyDescent="0.3">
      <c r="A46" s="117" t="s">
        <v>2399</v>
      </c>
      <c r="B46" s="118"/>
      <c r="C46" s="118"/>
      <c r="D46" s="118"/>
      <c r="E46" s="119"/>
      <c r="F46" s="134"/>
      <c r="G46" s="134">
        <f t="shared" si="0"/>
        <v>0</v>
      </c>
      <c r="H46" s="150">
        <v>0</v>
      </c>
      <c r="I46" s="134">
        <f t="shared" si="1"/>
        <v>0</v>
      </c>
      <c r="J46" s="134">
        <f t="shared" si="2"/>
        <v>0</v>
      </c>
    </row>
    <row r="47" spans="1:10" s="143" customFormat="1" ht="20.399999999999999" x14ac:dyDescent="0.3">
      <c r="A47" s="152" t="s">
        <v>245</v>
      </c>
      <c r="B47" s="153" t="s">
        <v>324</v>
      </c>
      <c r="C47" s="154" t="s">
        <v>325</v>
      </c>
      <c r="D47" s="155" t="s">
        <v>326</v>
      </c>
      <c r="E47" s="156">
        <v>10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0.799999999999997" x14ac:dyDescent="0.3">
      <c r="A48" s="129" t="s">
        <v>254</v>
      </c>
      <c r="B48" s="130" t="s">
        <v>1680</v>
      </c>
      <c r="C48" s="131" t="s">
        <v>2078</v>
      </c>
      <c r="D48" s="132" t="s">
        <v>437</v>
      </c>
      <c r="E48" s="133">
        <v>1</v>
      </c>
      <c r="F48" s="134"/>
      <c r="G48" s="134">
        <f t="shared" si="0"/>
        <v>0</v>
      </c>
      <c r="H48" s="150">
        <v>1543</v>
      </c>
      <c r="I48" s="134">
        <f t="shared" si="1"/>
        <v>1543</v>
      </c>
      <c r="J48" s="134">
        <f t="shared" si="2"/>
        <v>1543</v>
      </c>
    </row>
    <row r="49" spans="1:10" s="120" customFormat="1" ht="40.799999999999997" x14ac:dyDescent="0.3">
      <c r="A49" s="129" t="s">
        <v>288</v>
      </c>
      <c r="B49" s="130" t="s">
        <v>1682</v>
      </c>
      <c r="C49" s="131" t="s">
        <v>2079</v>
      </c>
      <c r="D49" s="132" t="s">
        <v>437</v>
      </c>
      <c r="E49" s="133">
        <v>1</v>
      </c>
      <c r="F49" s="134"/>
      <c r="G49" s="134">
        <f t="shared" si="0"/>
        <v>0</v>
      </c>
      <c r="H49" s="150">
        <v>1543</v>
      </c>
      <c r="I49" s="134">
        <f t="shared" si="1"/>
        <v>1543</v>
      </c>
      <c r="J49" s="134">
        <f t="shared" si="2"/>
        <v>1543</v>
      </c>
    </row>
    <row r="50" spans="1:10" s="120" customFormat="1" ht="40.799999999999997" x14ac:dyDescent="0.3">
      <c r="A50" s="129" t="s">
        <v>300</v>
      </c>
      <c r="B50" s="130" t="s">
        <v>1684</v>
      </c>
      <c r="C50" s="131" t="s">
        <v>2080</v>
      </c>
      <c r="D50" s="132" t="s">
        <v>437</v>
      </c>
      <c r="E50" s="133">
        <v>1</v>
      </c>
      <c r="F50" s="134"/>
      <c r="G50" s="134">
        <f t="shared" si="0"/>
        <v>0</v>
      </c>
      <c r="H50" s="150">
        <v>15427</v>
      </c>
      <c r="I50" s="134">
        <f t="shared" si="1"/>
        <v>15427</v>
      </c>
      <c r="J50" s="134">
        <f t="shared" si="2"/>
        <v>15427</v>
      </c>
    </row>
    <row r="51" spans="1:10" s="120" customFormat="1" ht="14.4" x14ac:dyDescent="0.3">
      <c r="A51" s="117" t="s">
        <v>3600</v>
      </c>
      <c r="B51" s="118"/>
      <c r="C51" s="118"/>
      <c r="D51" s="118"/>
      <c r="E51" s="119"/>
      <c r="F51" s="134"/>
      <c r="G51" s="134">
        <f t="shared" si="0"/>
        <v>0</v>
      </c>
      <c r="H51" s="150">
        <v>0</v>
      </c>
      <c r="I51" s="134">
        <f t="shared" si="1"/>
        <v>0</v>
      </c>
      <c r="J51" s="134">
        <f t="shared" si="2"/>
        <v>0</v>
      </c>
    </row>
    <row r="52" spans="1:10" s="143" customFormat="1" ht="20.399999999999999" x14ac:dyDescent="0.3">
      <c r="A52" s="152" t="s">
        <v>309</v>
      </c>
      <c r="B52" s="153" t="s">
        <v>737</v>
      </c>
      <c r="C52" s="154" t="s">
        <v>738</v>
      </c>
      <c r="D52" s="155" t="s">
        <v>739</v>
      </c>
      <c r="E52" s="157">
        <v>14.82</v>
      </c>
      <c r="F52" s="150"/>
      <c r="G52" s="150">
        <f t="shared" si="0"/>
        <v>0</v>
      </c>
      <c r="H52" s="150">
        <v>0</v>
      </c>
      <c r="I52" s="150">
        <f t="shared" si="1"/>
        <v>0</v>
      </c>
      <c r="J52" s="150">
        <f t="shared" si="2"/>
        <v>0</v>
      </c>
    </row>
    <row r="53" spans="1:10" s="120" customFormat="1" ht="40.799999999999997" x14ac:dyDescent="0.3">
      <c r="A53" s="129" t="s">
        <v>323</v>
      </c>
      <c r="B53" s="130" t="s">
        <v>2699</v>
      </c>
      <c r="C53" s="131" t="s">
        <v>2149</v>
      </c>
      <c r="D53" s="132" t="s">
        <v>265</v>
      </c>
      <c r="E53" s="146">
        <v>2149.14</v>
      </c>
      <c r="F53" s="134"/>
      <c r="G53" s="134">
        <f t="shared" si="0"/>
        <v>0</v>
      </c>
      <c r="H53" s="150">
        <v>1543</v>
      </c>
      <c r="I53" s="134">
        <f t="shared" si="1"/>
        <v>3316123.02</v>
      </c>
      <c r="J53" s="134">
        <f t="shared" si="2"/>
        <v>3316123.02</v>
      </c>
    </row>
    <row r="54" spans="1:10" s="120" customFormat="1" ht="40.799999999999997" x14ac:dyDescent="0.3">
      <c r="A54" s="129" t="s">
        <v>331</v>
      </c>
      <c r="B54" s="130" t="s">
        <v>2168</v>
      </c>
      <c r="C54" s="131" t="s">
        <v>2181</v>
      </c>
      <c r="D54" s="132" t="s">
        <v>437</v>
      </c>
      <c r="E54" s="133">
        <v>56</v>
      </c>
      <c r="F54" s="134"/>
      <c r="G54" s="134">
        <f t="shared" si="0"/>
        <v>0</v>
      </c>
      <c r="H54" s="150">
        <v>1543</v>
      </c>
      <c r="I54" s="134">
        <f t="shared" si="1"/>
        <v>86408</v>
      </c>
      <c r="J54" s="134">
        <f t="shared" si="2"/>
        <v>86408</v>
      </c>
    </row>
    <row r="55" spans="1:10" s="143" customFormat="1" ht="20.399999999999999" x14ac:dyDescent="0.3">
      <c r="A55" s="152" t="s">
        <v>335</v>
      </c>
      <c r="B55" s="153" t="s">
        <v>2232</v>
      </c>
      <c r="C55" s="154" t="s">
        <v>2233</v>
      </c>
      <c r="D55" s="155" t="s">
        <v>739</v>
      </c>
      <c r="E55" s="157">
        <v>6.25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0.799999999999997" x14ac:dyDescent="0.3">
      <c r="A56" s="129" t="s">
        <v>339</v>
      </c>
      <c r="B56" s="130" t="s">
        <v>2237</v>
      </c>
      <c r="C56" s="131" t="s">
        <v>2705</v>
      </c>
      <c r="D56" s="132" t="s">
        <v>265</v>
      </c>
      <c r="E56" s="144">
        <v>637.5</v>
      </c>
      <c r="F56" s="134"/>
      <c r="G56" s="134">
        <f t="shared" si="0"/>
        <v>0</v>
      </c>
      <c r="H56" s="150">
        <v>309</v>
      </c>
      <c r="I56" s="134">
        <f t="shared" si="1"/>
        <v>196987.5</v>
      </c>
      <c r="J56" s="134">
        <f t="shared" si="2"/>
        <v>196987.5</v>
      </c>
    </row>
    <row r="57" spans="1:10" s="120" customFormat="1" ht="40.799999999999997" x14ac:dyDescent="0.3">
      <c r="A57" s="129" t="s">
        <v>342</v>
      </c>
      <c r="B57" s="130" t="s">
        <v>2240</v>
      </c>
      <c r="C57" s="131" t="s">
        <v>2241</v>
      </c>
      <c r="D57" s="132" t="s">
        <v>437</v>
      </c>
      <c r="E57" s="133">
        <v>25</v>
      </c>
      <c r="F57" s="134"/>
      <c r="G57" s="134">
        <f t="shared" si="0"/>
        <v>0</v>
      </c>
      <c r="H57" s="150">
        <v>159</v>
      </c>
      <c r="I57" s="134">
        <f t="shared" si="1"/>
        <v>3975</v>
      </c>
      <c r="J57" s="134">
        <f t="shared" si="2"/>
        <v>3975</v>
      </c>
    </row>
    <row r="58" spans="1:10" s="120" customFormat="1" ht="40.799999999999997" x14ac:dyDescent="0.3">
      <c r="A58" s="129" t="s">
        <v>350</v>
      </c>
      <c r="B58" s="130" t="s">
        <v>2240</v>
      </c>
      <c r="C58" s="131" t="s">
        <v>2243</v>
      </c>
      <c r="D58" s="132" t="s">
        <v>437</v>
      </c>
      <c r="E58" s="133">
        <v>25</v>
      </c>
      <c r="F58" s="134"/>
      <c r="G58" s="134">
        <f t="shared" si="0"/>
        <v>0</v>
      </c>
      <c r="H58" s="150">
        <v>159</v>
      </c>
      <c r="I58" s="134">
        <f t="shared" si="1"/>
        <v>3975</v>
      </c>
      <c r="J58" s="134">
        <f t="shared" si="2"/>
        <v>3975</v>
      </c>
    </row>
    <row r="59" spans="1:10" s="120" customFormat="1" ht="40.799999999999997" x14ac:dyDescent="0.3">
      <c r="A59" s="129" t="s">
        <v>353</v>
      </c>
      <c r="B59" s="130" t="s">
        <v>2212</v>
      </c>
      <c r="C59" s="131" t="s">
        <v>2213</v>
      </c>
      <c r="D59" s="132" t="s">
        <v>437</v>
      </c>
      <c r="E59" s="133">
        <v>1250</v>
      </c>
      <c r="F59" s="134"/>
      <c r="G59" s="134">
        <f t="shared" si="0"/>
        <v>0</v>
      </c>
      <c r="H59" s="150">
        <v>309</v>
      </c>
      <c r="I59" s="134">
        <f t="shared" si="1"/>
        <v>386250</v>
      </c>
      <c r="J59" s="134">
        <f t="shared" si="2"/>
        <v>386250</v>
      </c>
    </row>
    <row r="60" spans="1:10" s="120" customFormat="1" ht="40.799999999999997" x14ac:dyDescent="0.3">
      <c r="A60" s="129" t="s">
        <v>355</v>
      </c>
      <c r="B60" s="130" t="s">
        <v>2212</v>
      </c>
      <c r="C60" s="131" t="s">
        <v>2215</v>
      </c>
      <c r="D60" s="132" t="s">
        <v>437</v>
      </c>
      <c r="E60" s="133">
        <v>50</v>
      </c>
      <c r="F60" s="134"/>
      <c r="G60" s="134">
        <f t="shared" si="0"/>
        <v>0</v>
      </c>
      <c r="H60" s="150">
        <v>309</v>
      </c>
      <c r="I60" s="134">
        <f t="shared" si="1"/>
        <v>15450</v>
      </c>
      <c r="J60" s="134">
        <f t="shared" si="2"/>
        <v>15450</v>
      </c>
    </row>
    <row r="61" spans="1:10" s="120" customFormat="1" ht="40.799999999999997" x14ac:dyDescent="0.3">
      <c r="A61" s="129" t="s">
        <v>363</v>
      </c>
      <c r="B61" s="130" t="s">
        <v>2225</v>
      </c>
      <c r="C61" s="131" t="s">
        <v>2226</v>
      </c>
      <c r="D61" s="132" t="s">
        <v>265</v>
      </c>
      <c r="E61" s="133">
        <v>840</v>
      </c>
      <c r="F61" s="134"/>
      <c r="G61" s="134">
        <f t="shared" si="0"/>
        <v>0</v>
      </c>
      <c r="H61" s="150">
        <v>309</v>
      </c>
      <c r="I61" s="134">
        <f t="shared" si="1"/>
        <v>259560</v>
      </c>
      <c r="J61" s="134">
        <f t="shared" si="2"/>
        <v>259560</v>
      </c>
    </row>
    <row r="62" spans="1:10" s="120" customFormat="1" ht="40.799999999999997" x14ac:dyDescent="0.3">
      <c r="A62" s="129" t="s">
        <v>1410</v>
      </c>
      <c r="B62" s="130" t="s">
        <v>2222</v>
      </c>
      <c r="C62" s="131" t="s">
        <v>2223</v>
      </c>
      <c r="D62" s="132" t="s">
        <v>437</v>
      </c>
      <c r="E62" s="133">
        <v>1680</v>
      </c>
      <c r="F62" s="134"/>
      <c r="G62" s="134">
        <f t="shared" si="0"/>
        <v>0</v>
      </c>
      <c r="H62" s="150">
        <v>31.9</v>
      </c>
      <c r="I62" s="134">
        <f t="shared" si="1"/>
        <v>53592</v>
      </c>
      <c r="J62" s="134">
        <f t="shared" si="2"/>
        <v>53592</v>
      </c>
    </row>
    <row r="63" spans="1:10" s="143" customFormat="1" ht="20.399999999999999" x14ac:dyDescent="0.3">
      <c r="A63" s="152" t="s">
        <v>371</v>
      </c>
      <c r="B63" s="153" t="s">
        <v>324</v>
      </c>
      <c r="C63" s="154" t="s">
        <v>325</v>
      </c>
      <c r="D63" s="155" t="s">
        <v>326</v>
      </c>
      <c r="E63" s="156">
        <v>10</v>
      </c>
      <c r="F63" s="150"/>
      <c r="G63" s="150">
        <f t="shared" si="0"/>
        <v>0</v>
      </c>
      <c r="H63" s="150">
        <v>0</v>
      </c>
      <c r="I63" s="150">
        <f t="shared" si="1"/>
        <v>0</v>
      </c>
      <c r="J63" s="150">
        <f t="shared" si="2"/>
        <v>0</v>
      </c>
    </row>
    <row r="64" spans="1:10" s="120" customFormat="1" ht="40.799999999999997" x14ac:dyDescent="0.3">
      <c r="A64" s="129" t="s">
        <v>381</v>
      </c>
      <c r="B64" s="130" t="s">
        <v>2453</v>
      </c>
      <c r="C64" s="131" t="s">
        <v>2454</v>
      </c>
      <c r="D64" s="132" t="s">
        <v>437</v>
      </c>
      <c r="E64" s="133">
        <v>10</v>
      </c>
      <c r="F64" s="134"/>
      <c r="G64" s="134">
        <f t="shared" si="0"/>
        <v>0</v>
      </c>
      <c r="H64" s="150">
        <v>1543</v>
      </c>
      <c r="I64" s="134">
        <f t="shared" si="1"/>
        <v>15430</v>
      </c>
      <c r="J64" s="134">
        <f t="shared" si="2"/>
        <v>15430</v>
      </c>
    </row>
    <row r="65" spans="1:10" s="120" customFormat="1" ht="14.4" x14ac:dyDescent="0.3">
      <c r="A65" s="117" t="s">
        <v>2081</v>
      </c>
      <c r="B65" s="118"/>
      <c r="C65" s="118"/>
      <c r="D65" s="118"/>
      <c r="E65" s="119"/>
      <c r="F65" s="134"/>
      <c r="G65" s="134">
        <f t="shared" si="0"/>
        <v>0</v>
      </c>
      <c r="H65" s="150">
        <v>0</v>
      </c>
      <c r="I65" s="134">
        <f t="shared" si="1"/>
        <v>0</v>
      </c>
      <c r="J65" s="134">
        <f t="shared" si="2"/>
        <v>0</v>
      </c>
    </row>
    <row r="66" spans="1:10" s="143" customFormat="1" ht="30.6" x14ac:dyDescent="0.3">
      <c r="A66" s="152" t="s">
        <v>384</v>
      </c>
      <c r="B66" s="153" t="s">
        <v>372</v>
      </c>
      <c r="C66" s="154" t="s">
        <v>373</v>
      </c>
      <c r="D66" s="155" t="s">
        <v>374</v>
      </c>
      <c r="E66" s="161">
        <v>5.1239379999999999</v>
      </c>
      <c r="F66" s="150"/>
      <c r="G66" s="150">
        <f t="shared" si="0"/>
        <v>0</v>
      </c>
      <c r="H66" s="150">
        <v>0</v>
      </c>
      <c r="I66" s="150">
        <f t="shared" si="1"/>
        <v>0</v>
      </c>
      <c r="J66" s="150">
        <f t="shared" si="2"/>
        <v>0</v>
      </c>
    </row>
    <row r="67" spans="1:10" s="120" customFormat="1" ht="40.799999999999997" x14ac:dyDescent="0.3">
      <c r="A67" s="129" t="s">
        <v>386</v>
      </c>
      <c r="B67" s="130" t="s">
        <v>1701</v>
      </c>
      <c r="C67" s="131" t="s">
        <v>3613</v>
      </c>
      <c r="D67" s="132" t="s">
        <v>437</v>
      </c>
      <c r="E67" s="133">
        <v>150</v>
      </c>
      <c r="F67" s="134"/>
      <c r="G67" s="134">
        <f t="shared" ref="G67:G130" si="3">E67*F67</f>
        <v>0</v>
      </c>
      <c r="H67" s="150">
        <v>4628</v>
      </c>
      <c r="I67" s="134">
        <f t="shared" ref="I67:I130" si="4">E67*H67</f>
        <v>694200</v>
      </c>
      <c r="J67" s="134">
        <f t="shared" ref="J67:J130" si="5">G67+I67</f>
        <v>694200</v>
      </c>
    </row>
    <row r="68" spans="1:10" s="120" customFormat="1" ht="40.799999999999997" x14ac:dyDescent="0.3">
      <c r="A68" s="129" t="s">
        <v>388</v>
      </c>
      <c r="B68" s="130" t="s">
        <v>1833</v>
      </c>
      <c r="C68" s="131" t="s">
        <v>3805</v>
      </c>
      <c r="D68" s="132" t="s">
        <v>437</v>
      </c>
      <c r="E68" s="133">
        <v>2</v>
      </c>
      <c r="F68" s="134"/>
      <c r="G68" s="134">
        <f t="shared" si="3"/>
        <v>0</v>
      </c>
      <c r="H68" s="150">
        <v>1543</v>
      </c>
      <c r="I68" s="134">
        <f t="shared" si="4"/>
        <v>3086</v>
      </c>
      <c r="J68" s="134">
        <f t="shared" si="5"/>
        <v>3086</v>
      </c>
    </row>
    <row r="69" spans="1:10" s="120" customFormat="1" ht="40.799999999999997" x14ac:dyDescent="0.3">
      <c r="A69" s="129" t="s">
        <v>391</v>
      </c>
      <c r="B69" s="130" t="s">
        <v>1701</v>
      </c>
      <c r="C69" s="131" t="s">
        <v>3614</v>
      </c>
      <c r="D69" s="132" t="s">
        <v>3806</v>
      </c>
      <c r="E69" s="133">
        <v>310</v>
      </c>
      <c r="F69" s="134"/>
      <c r="G69" s="134">
        <f t="shared" si="3"/>
        <v>0</v>
      </c>
      <c r="H69" s="150">
        <v>309</v>
      </c>
      <c r="I69" s="134">
        <f t="shared" si="4"/>
        <v>95790</v>
      </c>
      <c r="J69" s="134">
        <f t="shared" si="5"/>
        <v>95790</v>
      </c>
    </row>
    <row r="70" spans="1:10" s="120" customFormat="1" ht="40.799999999999997" x14ac:dyDescent="0.3">
      <c r="A70" s="129" t="s">
        <v>393</v>
      </c>
      <c r="B70" s="130" t="s">
        <v>1701</v>
      </c>
      <c r="C70" s="131" t="s">
        <v>2472</v>
      </c>
      <c r="D70" s="132" t="s">
        <v>437</v>
      </c>
      <c r="E70" s="133">
        <v>20</v>
      </c>
      <c r="F70" s="134"/>
      <c r="G70" s="134">
        <f t="shared" si="3"/>
        <v>0</v>
      </c>
      <c r="H70" s="150">
        <v>309</v>
      </c>
      <c r="I70" s="134">
        <f t="shared" si="4"/>
        <v>6180</v>
      </c>
      <c r="J70" s="134">
        <f t="shared" si="5"/>
        <v>6180</v>
      </c>
    </row>
    <row r="71" spans="1:10" s="120" customFormat="1" ht="40.799999999999997" x14ac:dyDescent="0.3">
      <c r="A71" s="129" t="s">
        <v>395</v>
      </c>
      <c r="B71" s="130" t="s">
        <v>1701</v>
      </c>
      <c r="C71" s="131" t="s">
        <v>3807</v>
      </c>
      <c r="D71" s="132" t="s">
        <v>437</v>
      </c>
      <c r="E71" s="133">
        <v>20</v>
      </c>
      <c r="F71" s="134"/>
      <c r="G71" s="134">
        <f t="shared" si="3"/>
        <v>0</v>
      </c>
      <c r="H71" s="150">
        <v>309</v>
      </c>
      <c r="I71" s="134">
        <f t="shared" si="4"/>
        <v>6180</v>
      </c>
      <c r="J71" s="134">
        <f t="shared" si="5"/>
        <v>6180</v>
      </c>
    </row>
    <row r="72" spans="1:10" s="120" customFormat="1" ht="40.799999999999997" x14ac:dyDescent="0.3">
      <c r="A72" s="129" t="s">
        <v>397</v>
      </c>
      <c r="B72" s="130" t="s">
        <v>1791</v>
      </c>
      <c r="C72" s="131" t="s">
        <v>3618</v>
      </c>
      <c r="D72" s="132" t="s">
        <v>437</v>
      </c>
      <c r="E72" s="133">
        <v>600</v>
      </c>
      <c r="F72" s="134"/>
      <c r="G72" s="134">
        <f t="shared" si="3"/>
        <v>0</v>
      </c>
      <c r="H72" s="150">
        <v>309</v>
      </c>
      <c r="I72" s="134">
        <f t="shared" si="4"/>
        <v>185400</v>
      </c>
      <c r="J72" s="134">
        <f t="shared" si="5"/>
        <v>185400</v>
      </c>
    </row>
    <row r="73" spans="1:10" s="120" customFormat="1" ht="40.799999999999997" x14ac:dyDescent="0.3">
      <c r="A73" s="129" t="s">
        <v>399</v>
      </c>
      <c r="B73" s="130" t="s">
        <v>1776</v>
      </c>
      <c r="C73" s="131" t="s">
        <v>2951</v>
      </c>
      <c r="D73" s="132" t="s">
        <v>437</v>
      </c>
      <c r="E73" s="133">
        <v>4000</v>
      </c>
      <c r="F73" s="134"/>
      <c r="G73" s="134">
        <f t="shared" si="3"/>
        <v>0</v>
      </c>
      <c r="H73" s="150">
        <v>16.5</v>
      </c>
      <c r="I73" s="134">
        <f t="shared" si="4"/>
        <v>66000</v>
      </c>
      <c r="J73" s="134">
        <f t="shared" si="5"/>
        <v>66000</v>
      </c>
    </row>
    <row r="74" spans="1:10" s="120" customFormat="1" ht="40.799999999999997" x14ac:dyDescent="0.3">
      <c r="A74" s="129" t="s">
        <v>401</v>
      </c>
      <c r="B74" s="130" t="s">
        <v>1778</v>
      </c>
      <c r="C74" s="131" t="s">
        <v>3008</v>
      </c>
      <c r="D74" s="132" t="s">
        <v>437</v>
      </c>
      <c r="E74" s="133">
        <v>4000</v>
      </c>
      <c r="F74" s="134"/>
      <c r="G74" s="134">
        <f t="shared" si="3"/>
        <v>0</v>
      </c>
      <c r="H74" s="150">
        <v>16.5</v>
      </c>
      <c r="I74" s="134">
        <f t="shared" si="4"/>
        <v>66000</v>
      </c>
      <c r="J74" s="134">
        <f t="shared" si="5"/>
        <v>66000</v>
      </c>
    </row>
    <row r="75" spans="1:10" s="120" customFormat="1" ht="40.799999999999997" x14ac:dyDescent="0.3">
      <c r="A75" s="129" t="s">
        <v>403</v>
      </c>
      <c r="B75" s="130" t="s">
        <v>1780</v>
      </c>
      <c r="C75" s="131" t="s">
        <v>2953</v>
      </c>
      <c r="D75" s="132" t="s">
        <v>437</v>
      </c>
      <c r="E75" s="133">
        <v>4000</v>
      </c>
      <c r="F75" s="134"/>
      <c r="G75" s="134">
        <f t="shared" si="3"/>
        <v>0</v>
      </c>
      <c r="H75" s="150">
        <v>16.5</v>
      </c>
      <c r="I75" s="134">
        <f t="shared" si="4"/>
        <v>66000</v>
      </c>
      <c r="J75" s="134">
        <f t="shared" si="5"/>
        <v>66000</v>
      </c>
    </row>
    <row r="76" spans="1:10" s="143" customFormat="1" ht="20.399999999999999" x14ac:dyDescent="0.3">
      <c r="A76" s="152" t="s">
        <v>405</v>
      </c>
      <c r="B76" s="153" t="s">
        <v>418</v>
      </c>
      <c r="C76" s="154" t="s">
        <v>419</v>
      </c>
      <c r="D76" s="155" t="s">
        <v>174</v>
      </c>
      <c r="E76" s="156">
        <v>6</v>
      </c>
      <c r="F76" s="150"/>
      <c r="G76" s="150">
        <f t="shared" si="3"/>
        <v>0</v>
      </c>
      <c r="H76" s="150">
        <v>0</v>
      </c>
      <c r="I76" s="150">
        <f t="shared" si="4"/>
        <v>0</v>
      </c>
      <c r="J76" s="150">
        <f t="shared" si="5"/>
        <v>0</v>
      </c>
    </row>
    <row r="77" spans="1:10" s="120" customFormat="1" ht="40.799999999999997" x14ac:dyDescent="0.3">
      <c r="A77" s="129" t="s">
        <v>407</v>
      </c>
      <c r="B77" s="130" t="s">
        <v>1734</v>
      </c>
      <c r="C77" s="131" t="s">
        <v>3808</v>
      </c>
      <c r="D77" s="132" t="s">
        <v>437</v>
      </c>
      <c r="E77" s="133">
        <v>300</v>
      </c>
      <c r="F77" s="134"/>
      <c r="G77" s="134">
        <f t="shared" si="3"/>
        <v>0</v>
      </c>
      <c r="H77" s="150">
        <v>7714</v>
      </c>
      <c r="I77" s="134">
        <f t="shared" si="4"/>
        <v>2314200</v>
      </c>
      <c r="J77" s="134">
        <f t="shared" si="5"/>
        <v>2314200</v>
      </c>
    </row>
    <row r="78" spans="1:10" s="120" customFormat="1" ht="40.799999999999997" x14ac:dyDescent="0.3">
      <c r="A78" s="129" t="s">
        <v>409</v>
      </c>
      <c r="B78" s="130" t="s">
        <v>1734</v>
      </c>
      <c r="C78" s="131" t="s">
        <v>3260</v>
      </c>
      <c r="D78" s="132" t="s">
        <v>437</v>
      </c>
      <c r="E78" s="133">
        <v>300</v>
      </c>
      <c r="F78" s="134"/>
      <c r="G78" s="134">
        <f t="shared" si="3"/>
        <v>0</v>
      </c>
      <c r="H78" s="150">
        <v>3085</v>
      </c>
      <c r="I78" s="134">
        <f t="shared" si="4"/>
        <v>925500</v>
      </c>
      <c r="J78" s="134">
        <f t="shared" si="5"/>
        <v>925500</v>
      </c>
    </row>
    <row r="79" spans="1:10" s="120" customFormat="1" ht="20.399999999999999" x14ac:dyDescent="0.3">
      <c r="A79" s="129" t="s">
        <v>411</v>
      </c>
      <c r="B79" s="130" t="s">
        <v>3809</v>
      </c>
      <c r="C79" s="131" t="s">
        <v>3810</v>
      </c>
      <c r="D79" s="132" t="s">
        <v>437</v>
      </c>
      <c r="E79" s="133">
        <v>600</v>
      </c>
      <c r="F79" s="134"/>
      <c r="G79" s="134">
        <f t="shared" si="3"/>
        <v>0</v>
      </c>
      <c r="H79" s="150">
        <v>617</v>
      </c>
      <c r="I79" s="134">
        <f t="shared" si="4"/>
        <v>370200</v>
      </c>
      <c r="J79" s="134">
        <f t="shared" si="5"/>
        <v>370200</v>
      </c>
    </row>
    <row r="80" spans="1:10" s="120" customFormat="1" ht="20.399999999999999" x14ac:dyDescent="0.3">
      <c r="A80" s="129" t="s">
        <v>413</v>
      </c>
      <c r="B80" s="130" t="s">
        <v>3811</v>
      </c>
      <c r="C80" s="131" t="s">
        <v>2966</v>
      </c>
      <c r="D80" s="132" t="s">
        <v>437</v>
      </c>
      <c r="E80" s="133">
        <v>600</v>
      </c>
      <c r="F80" s="134"/>
      <c r="G80" s="134">
        <f t="shared" si="3"/>
        <v>0</v>
      </c>
      <c r="H80" s="150">
        <v>1543</v>
      </c>
      <c r="I80" s="134">
        <f t="shared" si="4"/>
        <v>925800</v>
      </c>
      <c r="J80" s="134">
        <f t="shared" si="5"/>
        <v>925800</v>
      </c>
    </row>
    <row r="81" spans="1:10" s="120" customFormat="1" ht="40.799999999999997" x14ac:dyDescent="0.3">
      <c r="A81" s="129" t="s">
        <v>415</v>
      </c>
      <c r="B81" s="130" t="s">
        <v>1778</v>
      </c>
      <c r="C81" s="131" t="s">
        <v>2967</v>
      </c>
      <c r="D81" s="132" t="s">
        <v>437</v>
      </c>
      <c r="E81" s="133">
        <v>600</v>
      </c>
      <c r="F81" s="134"/>
      <c r="G81" s="134">
        <f t="shared" si="3"/>
        <v>0</v>
      </c>
      <c r="H81" s="150">
        <v>16.5</v>
      </c>
      <c r="I81" s="134">
        <f t="shared" si="4"/>
        <v>9900</v>
      </c>
      <c r="J81" s="134">
        <f t="shared" si="5"/>
        <v>9900</v>
      </c>
    </row>
    <row r="82" spans="1:10" s="120" customFormat="1" ht="40.799999999999997" x14ac:dyDescent="0.3">
      <c r="A82" s="129" t="s">
        <v>417</v>
      </c>
      <c r="B82" s="130" t="s">
        <v>1801</v>
      </c>
      <c r="C82" s="131" t="s">
        <v>2968</v>
      </c>
      <c r="D82" s="132" t="s">
        <v>437</v>
      </c>
      <c r="E82" s="133">
        <v>600</v>
      </c>
      <c r="F82" s="134"/>
      <c r="G82" s="134">
        <f t="shared" si="3"/>
        <v>0</v>
      </c>
      <c r="H82" s="150">
        <v>16.5</v>
      </c>
      <c r="I82" s="134">
        <f t="shared" si="4"/>
        <v>9900</v>
      </c>
      <c r="J82" s="134">
        <f t="shared" si="5"/>
        <v>9900</v>
      </c>
    </row>
    <row r="83" spans="1:10" s="120" customFormat="1" ht="40.799999999999997" x14ac:dyDescent="0.3">
      <c r="A83" s="129" t="s">
        <v>426</v>
      </c>
      <c r="B83" s="130" t="s">
        <v>1778</v>
      </c>
      <c r="C83" s="131" t="s">
        <v>1822</v>
      </c>
      <c r="D83" s="132" t="s">
        <v>437</v>
      </c>
      <c r="E83" s="133">
        <v>600</v>
      </c>
      <c r="F83" s="134"/>
      <c r="G83" s="134">
        <f t="shared" si="3"/>
        <v>0</v>
      </c>
      <c r="H83" s="150">
        <v>16.5</v>
      </c>
      <c r="I83" s="134">
        <f t="shared" si="4"/>
        <v>9900</v>
      </c>
      <c r="J83" s="134">
        <f t="shared" si="5"/>
        <v>9900</v>
      </c>
    </row>
    <row r="84" spans="1:10" s="120" customFormat="1" ht="40.799999999999997" x14ac:dyDescent="0.3">
      <c r="A84" s="129" t="s">
        <v>428</v>
      </c>
      <c r="B84" s="130" t="s">
        <v>1778</v>
      </c>
      <c r="C84" s="131" t="s">
        <v>3016</v>
      </c>
      <c r="D84" s="132" t="s">
        <v>437</v>
      </c>
      <c r="E84" s="133">
        <v>2400</v>
      </c>
      <c r="F84" s="134"/>
      <c r="G84" s="134">
        <f t="shared" si="3"/>
        <v>0</v>
      </c>
      <c r="H84" s="150">
        <v>16.5</v>
      </c>
      <c r="I84" s="134">
        <f t="shared" si="4"/>
        <v>39600</v>
      </c>
      <c r="J84" s="134">
        <f t="shared" si="5"/>
        <v>39600</v>
      </c>
    </row>
    <row r="85" spans="1:10" s="120" customFormat="1" ht="40.799999999999997" x14ac:dyDescent="0.3">
      <c r="A85" s="129" t="s">
        <v>434</v>
      </c>
      <c r="B85" s="130" t="s">
        <v>1780</v>
      </c>
      <c r="C85" s="131" t="s">
        <v>3812</v>
      </c>
      <c r="D85" s="132" t="s">
        <v>437</v>
      </c>
      <c r="E85" s="133">
        <v>2400</v>
      </c>
      <c r="F85" s="134"/>
      <c r="G85" s="134">
        <f t="shared" si="3"/>
        <v>0</v>
      </c>
      <c r="H85" s="150">
        <v>16.5</v>
      </c>
      <c r="I85" s="134">
        <f t="shared" si="4"/>
        <v>39600</v>
      </c>
      <c r="J85" s="134">
        <f t="shared" si="5"/>
        <v>39600</v>
      </c>
    </row>
    <row r="86" spans="1:10" s="143" customFormat="1" ht="20.399999999999999" x14ac:dyDescent="0.3">
      <c r="A86" s="152" t="s">
        <v>438</v>
      </c>
      <c r="B86" s="153" t="s">
        <v>418</v>
      </c>
      <c r="C86" s="154" t="s">
        <v>419</v>
      </c>
      <c r="D86" s="155" t="s">
        <v>174</v>
      </c>
      <c r="E86" s="157">
        <v>0.74</v>
      </c>
      <c r="F86" s="150"/>
      <c r="G86" s="150">
        <f t="shared" si="3"/>
        <v>0</v>
      </c>
      <c r="H86" s="150">
        <v>0</v>
      </c>
      <c r="I86" s="150">
        <f t="shared" si="4"/>
        <v>0</v>
      </c>
      <c r="J86" s="150">
        <f t="shared" si="5"/>
        <v>0</v>
      </c>
    </row>
    <row r="87" spans="1:10" s="120" customFormat="1" ht="40.799999999999997" x14ac:dyDescent="0.3">
      <c r="A87" s="129" t="s">
        <v>1457</v>
      </c>
      <c r="B87" s="130" t="s">
        <v>1734</v>
      </c>
      <c r="C87" s="131" t="s">
        <v>2964</v>
      </c>
      <c r="D87" s="132" t="s">
        <v>437</v>
      </c>
      <c r="E87" s="133">
        <v>74</v>
      </c>
      <c r="F87" s="134"/>
      <c r="G87" s="134">
        <f t="shared" si="3"/>
        <v>0</v>
      </c>
      <c r="H87" s="150">
        <v>3085</v>
      </c>
      <c r="I87" s="134">
        <f t="shared" si="4"/>
        <v>228290</v>
      </c>
      <c r="J87" s="134">
        <f t="shared" si="5"/>
        <v>228290</v>
      </c>
    </row>
    <row r="88" spans="1:10" s="120" customFormat="1" ht="20.399999999999999" x14ac:dyDescent="0.3">
      <c r="A88" s="129" t="s">
        <v>450</v>
      </c>
      <c r="B88" s="130" t="s">
        <v>3809</v>
      </c>
      <c r="C88" s="131" t="s">
        <v>2966</v>
      </c>
      <c r="D88" s="132" t="s">
        <v>437</v>
      </c>
      <c r="E88" s="133">
        <v>148</v>
      </c>
      <c r="F88" s="134"/>
      <c r="G88" s="134">
        <f t="shared" si="3"/>
        <v>0</v>
      </c>
      <c r="H88" s="150">
        <v>1543</v>
      </c>
      <c r="I88" s="134">
        <f t="shared" si="4"/>
        <v>228364</v>
      </c>
      <c r="J88" s="134">
        <f t="shared" si="5"/>
        <v>228364</v>
      </c>
    </row>
    <row r="89" spans="1:10" s="120" customFormat="1" ht="40.799999999999997" x14ac:dyDescent="0.3">
      <c r="A89" s="129" t="s">
        <v>1708</v>
      </c>
      <c r="B89" s="130" t="s">
        <v>1778</v>
      </c>
      <c r="C89" s="131" t="s">
        <v>2967</v>
      </c>
      <c r="D89" s="132" t="s">
        <v>437</v>
      </c>
      <c r="E89" s="133">
        <v>148</v>
      </c>
      <c r="F89" s="134"/>
      <c r="G89" s="134">
        <f t="shared" si="3"/>
        <v>0</v>
      </c>
      <c r="H89" s="150">
        <v>16.5</v>
      </c>
      <c r="I89" s="134">
        <f t="shared" si="4"/>
        <v>2442</v>
      </c>
      <c r="J89" s="134">
        <f t="shared" si="5"/>
        <v>2442</v>
      </c>
    </row>
    <row r="90" spans="1:10" s="120" customFormat="1" ht="40.799999999999997" x14ac:dyDescent="0.3">
      <c r="A90" s="129" t="s">
        <v>462</v>
      </c>
      <c r="B90" s="130" t="s">
        <v>1801</v>
      </c>
      <c r="C90" s="131" t="s">
        <v>2968</v>
      </c>
      <c r="D90" s="132" t="s">
        <v>437</v>
      </c>
      <c r="E90" s="133">
        <v>148</v>
      </c>
      <c r="F90" s="134"/>
      <c r="G90" s="134">
        <f t="shared" si="3"/>
        <v>0</v>
      </c>
      <c r="H90" s="150">
        <v>16.5</v>
      </c>
      <c r="I90" s="134">
        <f t="shared" si="4"/>
        <v>2442</v>
      </c>
      <c r="J90" s="134">
        <f t="shared" si="5"/>
        <v>2442</v>
      </c>
    </row>
    <row r="91" spans="1:10" s="120" customFormat="1" ht="40.799999999999997" x14ac:dyDescent="0.3">
      <c r="A91" s="129" t="s">
        <v>464</v>
      </c>
      <c r="B91" s="130" t="s">
        <v>1778</v>
      </c>
      <c r="C91" s="131" t="s">
        <v>1822</v>
      </c>
      <c r="D91" s="132" t="s">
        <v>437</v>
      </c>
      <c r="E91" s="133">
        <v>148</v>
      </c>
      <c r="F91" s="134"/>
      <c r="G91" s="134">
        <f t="shared" si="3"/>
        <v>0</v>
      </c>
      <c r="H91" s="150">
        <v>16.5</v>
      </c>
      <c r="I91" s="134">
        <f t="shared" si="4"/>
        <v>2442</v>
      </c>
      <c r="J91" s="134">
        <f t="shared" si="5"/>
        <v>2442</v>
      </c>
    </row>
    <row r="92" spans="1:10" s="120" customFormat="1" ht="40.799999999999997" x14ac:dyDescent="0.3">
      <c r="A92" s="129" t="s">
        <v>466</v>
      </c>
      <c r="B92" s="130" t="s">
        <v>1767</v>
      </c>
      <c r="C92" s="131" t="s">
        <v>1768</v>
      </c>
      <c r="D92" s="132" t="s">
        <v>437</v>
      </c>
      <c r="E92" s="133">
        <v>84</v>
      </c>
      <c r="F92" s="134"/>
      <c r="G92" s="134">
        <f t="shared" si="3"/>
        <v>0</v>
      </c>
      <c r="H92" s="150">
        <v>4628</v>
      </c>
      <c r="I92" s="134">
        <f t="shared" si="4"/>
        <v>388752</v>
      </c>
      <c r="J92" s="134">
        <f t="shared" si="5"/>
        <v>388752</v>
      </c>
    </row>
    <row r="93" spans="1:10" s="143" customFormat="1" ht="20.399999999999999" x14ac:dyDescent="0.3">
      <c r="A93" s="152" t="s">
        <v>469</v>
      </c>
      <c r="B93" s="153" t="s">
        <v>1757</v>
      </c>
      <c r="C93" s="154" t="s">
        <v>1758</v>
      </c>
      <c r="D93" s="155" t="s">
        <v>238</v>
      </c>
      <c r="E93" s="157">
        <v>6.15</v>
      </c>
      <c r="F93" s="150"/>
      <c r="G93" s="150">
        <f t="shared" si="3"/>
        <v>0</v>
      </c>
      <c r="H93" s="150">
        <v>0</v>
      </c>
      <c r="I93" s="150">
        <f t="shared" si="4"/>
        <v>0</v>
      </c>
      <c r="J93" s="150">
        <f t="shared" si="5"/>
        <v>0</v>
      </c>
    </row>
    <row r="94" spans="1:10" s="120" customFormat="1" ht="40.799999999999997" x14ac:dyDescent="0.3">
      <c r="A94" s="129" t="s">
        <v>478</v>
      </c>
      <c r="B94" s="130" t="s">
        <v>1765</v>
      </c>
      <c r="C94" s="131" t="s">
        <v>3626</v>
      </c>
      <c r="D94" s="132" t="s">
        <v>265</v>
      </c>
      <c r="E94" s="146">
        <v>633.45000000000005</v>
      </c>
      <c r="F94" s="134"/>
      <c r="G94" s="134">
        <f t="shared" si="3"/>
        <v>0</v>
      </c>
      <c r="H94" s="150">
        <v>159</v>
      </c>
      <c r="I94" s="134">
        <f t="shared" si="4"/>
        <v>100718.55</v>
      </c>
      <c r="J94" s="134">
        <f t="shared" si="5"/>
        <v>100718.55</v>
      </c>
    </row>
    <row r="95" spans="1:10" s="120" customFormat="1" ht="40.799999999999997" x14ac:dyDescent="0.3">
      <c r="A95" s="129" t="s">
        <v>480</v>
      </c>
      <c r="B95" s="130" t="s">
        <v>2136</v>
      </c>
      <c r="C95" s="131" t="s">
        <v>1774</v>
      </c>
      <c r="D95" s="132" t="s">
        <v>437</v>
      </c>
      <c r="E95" s="133">
        <v>4000</v>
      </c>
      <c r="F95" s="134"/>
      <c r="G95" s="134">
        <f t="shared" si="3"/>
        <v>0</v>
      </c>
      <c r="H95" s="150">
        <v>31.9</v>
      </c>
      <c r="I95" s="134">
        <f t="shared" si="4"/>
        <v>127600</v>
      </c>
      <c r="J95" s="134">
        <f t="shared" si="5"/>
        <v>127600</v>
      </c>
    </row>
    <row r="96" spans="1:10" s="120" customFormat="1" ht="40.799999999999997" x14ac:dyDescent="0.3">
      <c r="A96" s="129" t="s">
        <v>482</v>
      </c>
      <c r="B96" s="130" t="s">
        <v>1771</v>
      </c>
      <c r="C96" s="131" t="s">
        <v>2499</v>
      </c>
      <c r="D96" s="132" t="s">
        <v>437</v>
      </c>
      <c r="E96" s="133">
        <v>360</v>
      </c>
      <c r="F96" s="134"/>
      <c r="G96" s="134">
        <f t="shared" si="3"/>
        <v>0</v>
      </c>
      <c r="H96" s="150">
        <v>16.5</v>
      </c>
      <c r="I96" s="134">
        <f t="shared" si="4"/>
        <v>5940</v>
      </c>
      <c r="J96" s="134">
        <f t="shared" si="5"/>
        <v>5940</v>
      </c>
    </row>
    <row r="97" spans="1:10" s="120" customFormat="1" ht="40.799999999999997" x14ac:dyDescent="0.3">
      <c r="A97" s="129" t="s">
        <v>484</v>
      </c>
      <c r="B97" s="130" t="s">
        <v>1741</v>
      </c>
      <c r="C97" s="131" t="s">
        <v>3627</v>
      </c>
      <c r="D97" s="132" t="s">
        <v>437</v>
      </c>
      <c r="E97" s="133">
        <v>360</v>
      </c>
      <c r="F97" s="134"/>
      <c r="G97" s="134">
        <f t="shared" si="3"/>
        <v>0</v>
      </c>
      <c r="H97" s="150">
        <v>159</v>
      </c>
      <c r="I97" s="134">
        <f t="shared" si="4"/>
        <v>57240</v>
      </c>
      <c r="J97" s="134">
        <f t="shared" si="5"/>
        <v>57240</v>
      </c>
    </row>
    <row r="98" spans="1:10" s="120" customFormat="1" ht="40.799999999999997" x14ac:dyDescent="0.3">
      <c r="A98" s="129" t="s">
        <v>486</v>
      </c>
      <c r="B98" s="130" t="s">
        <v>1743</v>
      </c>
      <c r="C98" s="131" t="s">
        <v>2978</v>
      </c>
      <c r="D98" s="132" t="s">
        <v>437</v>
      </c>
      <c r="E98" s="133">
        <v>250</v>
      </c>
      <c r="F98" s="134"/>
      <c r="G98" s="134">
        <f t="shared" si="3"/>
        <v>0</v>
      </c>
      <c r="H98" s="150">
        <v>309</v>
      </c>
      <c r="I98" s="134">
        <f t="shared" si="4"/>
        <v>77250</v>
      </c>
      <c r="J98" s="134">
        <f t="shared" si="5"/>
        <v>77250</v>
      </c>
    </row>
    <row r="99" spans="1:10" s="120" customFormat="1" ht="40.799999999999997" x14ac:dyDescent="0.3">
      <c r="A99" s="129" t="s">
        <v>487</v>
      </c>
      <c r="B99" s="130" t="s">
        <v>1737</v>
      </c>
      <c r="C99" s="131" t="s">
        <v>2979</v>
      </c>
      <c r="D99" s="132" t="s">
        <v>437</v>
      </c>
      <c r="E99" s="133">
        <v>250</v>
      </c>
      <c r="F99" s="134"/>
      <c r="G99" s="134">
        <f t="shared" si="3"/>
        <v>0</v>
      </c>
      <c r="H99" s="150">
        <v>309</v>
      </c>
      <c r="I99" s="134">
        <f t="shared" si="4"/>
        <v>77250</v>
      </c>
      <c r="J99" s="134">
        <f t="shared" si="5"/>
        <v>77250</v>
      </c>
    </row>
    <row r="100" spans="1:10" s="120" customFormat="1" ht="40.799999999999997" x14ac:dyDescent="0.3">
      <c r="A100" s="129" t="s">
        <v>488</v>
      </c>
      <c r="B100" s="130" t="s">
        <v>3123</v>
      </c>
      <c r="C100" s="131" t="s">
        <v>2559</v>
      </c>
      <c r="D100" s="132" t="s">
        <v>437</v>
      </c>
      <c r="E100" s="133">
        <v>250</v>
      </c>
      <c r="F100" s="134"/>
      <c r="G100" s="134">
        <f t="shared" si="3"/>
        <v>0</v>
      </c>
      <c r="H100" s="150">
        <v>309</v>
      </c>
      <c r="I100" s="134">
        <f t="shared" si="4"/>
        <v>77250</v>
      </c>
      <c r="J100" s="134">
        <f t="shared" si="5"/>
        <v>77250</v>
      </c>
    </row>
    <row r="101" spans="1:10" s="120" customFormat="1" ht="40.799999999999997" x14ac:dyDescent="0.3">
      <c r="A101" s="129" t="s">
        <v>490</v>
      </c>
      <c r="B101" s="130" t="s">
        <v>3123</v>
      </c>
      <c r="C101" s="131" t="s">
        <v>2981</v>
      </c>
      <c r="D101" s="132" t="s">
        <v>437</v>
      </c>
      <c r="E101" s="133">
        <v>500</v>
      </c>
      <c r="F101" s="134"/>
      <c r="G101" s="134">
        <f t="shared" si="3"/>
        <v>0</v>
      </c>
      <c r="H101" s="150">
        <v>309</v>
      </c>
      <c r="I101" s="134">
        <f t="shared" si="4"/>
        <v>154500</v>
      </c>
      <c r="J101" s="134">
        <f t="shared" si="5"/>
        <v>154500</v>
      </c>
    </row>
    <row r="102" spans="1:10" s="120" customFormat="1" ht="40.799999999999997" x14ac:dyDescent="0.3">
      <c r="A102" s="129" t="s">
        <v>492</v>
      </c>
      <c r="B102" s="130" t="s">
        <v>3123</v>
      </c>
      <c r="C102" s="131" t="s">
        <v>2982</v>
      </c>
      <c r="D102" s="132" t="s">
        <v>437</v>
      </c>
      <c r="E102" s="133">
        <v>50</v>
      </c>
      <c r="F102" s="134"/>
      <c r="G102" s="134">
        <f t="shared" si="3"/>
        <v>0</v>
      </c>
      <c r="H102" s="150">
        <v>309</v>
      </c>
      <c r="I102" s="134">
        <f t="shared" si="4"/>
        <v>15450</v>
      </c>
      <c r="J102" s="134">
        <f t="shared" si="5"/>
        <v>15450</v>
      </c>
    </row>
    <row r="103" spans="1:10" s="120" customFormat="1" ht="40.799999999999997" x14ac:dyDescent="0.3">
      <c r="A103" s="129" t="s">
        <v>493</v>
      </c>
      <c r="B103" s="130" t="s">
        <v>1778</v>
      </c>
      <c r="C103" s="131" t="s">
        <v>1884</v>
      </c>
      <c r="D103" s="132" t="s">
        <v>437</v>
      </c>
      <c r="E103" s="133">
        <v>500</v>
      </c>
      <c r="F103" s="134"/>
      <c r="G103" s="134">
        <f t="shared" si="3"/>
        <v>0</v>
      </c>
      <c r="H103" s="150">
        <v>16.5</v>
      </c>
      <c r="I103" s="134">
        <f t="shared" si="4"/>
        <v>8250</v>
      </c>
      <c r="J103" s="134">
        <f t="shared" si="5"/>
        <v>8250</v>
      </c>
    </row>
    <row r="104" spans="1:10" s="120" customFormat="1" ht="14.4" x14ac:dyDescent="0.3">
      <c r="A104" s="117" t="s">
        <v>3629</v>
      </c>
      <c r="B104" s="118"/>
      <c r="C104" s="118"/>
      <c r="D104" s="118"/>
      <c r="E104" s="119"/>
      <c r="F104" s="134"/>
      <c r="G104" s="134">
        <f t="shared" si="3"/>
        <v>0</v>
      </c>
      <c r="H104" s="150">
        <v>0</v>
      </c>
      <c r="I104" s="134">
        <f t="shared" si="4"/>
        <v>0</v>
      </c>
      <c r="J104" s="134">
        <f t="shared" si="5"/>
        <v>0</v>
      </c>
    </row>
    <row r="105" spans="1:10" s="143" customFormat="1" ht="30.6" x14ac:dyDescent="0.3">
      <c r="A105" s="152" t="s">
        <v>494</v>
      </c>
      <c r="B105" s="153" t="s">
        <v>1717</v>
      </c>
      <c r="C105" s="154" t="s">
        <v>1718</v>
      </c>
      <c r="D105" s="155" t="s">
        <v>374</v>
      </c>
      <c r="E105" s="169">
        <v>5.1546200000000004</v>
      </c>
      <c r="F105" s="150"/>
      <c r="G105" s="150">
        <f t="shared" si="3"/>
        <v>0</v>
      </c>
      <c r="H105" s="150">
        <v>0</v>
      </c>
      <c r="I105" s="150">
        <f t="shared" si="4"/>
        <v>0</v>
      </c>
      <c r="J105" s="150">
        <f t="shared" si="5"/>
        <v>0</v>
      </c>
    </row>
    <row r="106" spans="1:10" s="120" customFormat="1" ht="40.799999999999997" x14ac:dyDescent="0.3">
      <c r="A106" s="129" t="s">
        <v>495</v>
      </c>
      <c r="B106" s="130" t="s">
        <v>1701</v>
      </c>
      <c r="C106" s="131" t="s">
        <v>3634</v>
      </c>
      <c r="D106" s="132" t="s">
        <v>437</v>
      </c>
      <c r="E106" s="133">
        <v>150</v>
      </c>
      <c r="F106" s="134"/>
      <c r="G106" s="134">
        <f t="shared" si="3"/>
        <v>0</v>
      </c>
      <c r="H106" s="150">
        <v>4628</v>
      </c>
      <c r="I106" s="134">
        <f t="shared" si="4"/>
        <v>694200</v>
      </c>
      <c r="J106" s="134">
        <f t="shared" si="5"/>
        <v>694200</v>
      </c>
    </row>
    <row r="107" spans="1:10" s="120" customFormat="1" ht="40.799999999999997" x14ac:dyDescent="0.3">
      <c r="A107" s="129" t="s">
        <v>496</v>
      </c>
      <c r="B107" s="130" t="s">
        <v>1833</v>
      </c>
      <c r="C107" s="131" t="s">
        <v>3813</v>
      </c>
      <c r="D107" s="132" t="s">
        <v>437</v>
      </c>
      <c r="E107" s="133">
        <v>2</v>
      </c>
      <c r="F107" s="134"/>
      <c r="G107" s="134">
        <f t="shared" si="3"/>
        <v>0</v>
      </c>
      <c r="H107" s="150">
        <v>15427</v>
      </c>
      <c r="I107" s="134">
        <f t="shared" si="4"/>
        <v>30854</v>
      </c>
      <c r="J107" s="134">
        <f t="shared" si="5"/>
        <v>30854</v>
      </c>
    </row>
    <row r="108" spans="1:10" s="120" customFormat="1" ht="40.799999999999997" x14ac:dyDescent="0.3">
      <c r="A108" s="129" t="s">
        <v>498</v>
      </c>
      <c r="B108" s="130" t="s">
        <v>1701</v>
      </c>
      <c r="C108" s="131" t="s">
        <v>3614</v>
      </c>
      <c r="D108" s="132" t="s">
        <v>437</v>
      </c>
      <c r="E108" s="133">
        <v>310</v>
      </c>
      <c r="F108" s="134"/>
      <c r="G108" s="134">
        <f t="shared" si="3"/>
        <v>0</v>
      </c>
      <c r="H108" s="150">
        <v>309</v>
      </c>
      <c r="I108" s="134">
        <f t="shared" si="4"/>
        <v>95790</v>
      </c>
      <c r="J108" s="134">
        <f t="shared" si="5"/>
        <v>95790</v>
      </c>
    </row>
    <row r="109" spans="1:10" s="120" customFormat="1" ht="40.799999999999997" x14ac:dyDescent="0.3">
      <c r="A109" s="129" t="s">
        <v>500</v>
      </c>
      <c r="B109" s="130" t="s">
        <v>1701</v>
      </c>
      <c r="C109" s="131" t="s">
        <v>2472</v>
      </c>
      <c r="D109" s="132" t="s">
        <v>437</v>
      </c>
      <c r="E109" s="133">
        <v>20</v>
      </c>
      <c r="F109" s="134"/>
      <c r="G109" s="134">
        <f t="shared" si="3"/>
        <v>0</v>
      </c>
      <c r="H109" s="150">
        <v>309</v>
      </c>
      <c r="I109" s="134">
        <f t="shared" si="4"/>
        <v>6180</v>
      </c>
      <c r="J109" s="134">
        <f t="shared" si="5"/>
        <v>6180</v>
      </c>
    </row>
    <row r="110" spans="1:10" s="120" customFormat="1" ht="40.799999999999997" x14ac:dyDescent="0.3">
      <c r="A110" s="129" t="s">
        <v>502</v>
      </c>
      <c r="B110" s="130" t="s">
        <v>1701</v>
      </c>
      <c r="C110" s="131" t="s">
        <v>3814</v>
      </c>
      <c r="D110" s="132" t="s">
        <v>437</v>
      </c>
      <c r="E110" s="133">
        <v>20</v>
      </c>
      <c r="F110" s="134"/>
      <c r="G110" s="134">
        <f t="shared" si="3"/>
        <v>0</v>
      </c>
      <c r="H110" s="150">
        <v>309</v>
      </c>
      <c r="I110" s="134">
        <f t="shared" si="4"/>
        <v>6180</v>
      </c>
      <c r="J110" s="134">
        <f t="shared" si="5"/>
        <v>6180</v>
      </c>
    </row>
    <row r="111" spans="1:10" s="120" customFormat="1" ht="40.799999999999997" x14ac:dyDescent="0.3">
      <c r="A111" s="129" t="s">
        <v>504</v>
      </c>
      <c r="B111" s="130" t="s">
        <v>1791</v>
      </c>
      <c r="C111" s="131" t="s">
        <v>3618</v>
      </c>
      <c r="D111" s="132" t="s">
        <v>437</v>
      </c>
      <c r="E111" s="133">
        <v>600</v>
      </c>
      <c r="F111" s="134"/>
      <c r="G111" s="134">
        <f t="shared" si="3"/>
        <v>0</v>
      </c>
      <c r="H111" s="150">
        <v>309</v>
      </c>
      <c r="I111" s="134">
        <f t="shared" si="4"/>
        <v>185400</v>
      </c>
      <c r="J111" s="134">
        <f t="shared" si="5"/>
        <v>185400</v>
      </c>
    </row>
    <row r="112" spans="1:10" s="120" customFormat="1" ht="40.799999999999997" x14ac:dyDescent="0.3">
      <c r="A112" s="129" t="s">
        <v>506</v>
      </c>
      <c r="B112" s="130" t="s">
        <v>1776</v>
      </c>
      <c r="C112" s="131" t="s">
        <v>2951</v>
      </c>
      <c r="D112" s="132" t="s">
        <v>437</v>
      </c>
      <c r="E112" s="133">
        <v>4000</v>
      </c>
      <c r="F112" s="134"/>
      <c r="G112" s="134">
        <f t="shared" si="3"/>
        <v>0</v>
      </c>
      <c r="H112" s="150">
        <v>16.5</v>
      </c>
      <c r="I112" s="134">
        <f t="shared" si="4"/>
        <v>66000</v>
      </c>
      <c r="J112" s="134">
        <f t="shared" si="5"/>
        <v>66000</v>
      </c>
    </row>
    <row r="113" spans="1:10" s="120" customFormat="1" ht="40.799999999999997" x14ac:dyDescent="0.3">
      <c r="A113" s="129" t="s">
        <v>508</v>
      </c>
      <c r="B113" s="130" t="s">
        <v>1778</v>
      </c>
      <c r="C113" s="131" t="s">
        <v>3008</v>
      </c>
      <c r="D113" s="132" t="s">
        <v>437</v>
      </c>
      <c r="E113" s="133">
        <v>4000</v>
      </c>
      <c r="F113" s="134"/>
      <c r="G113" s="134">
        <f t="shared" si="3"/>
        <v>0</v>
      </c>
      <c r="H113" s="150">
        <v>16.5</v>
      </c>
      <c r="I113" s="134">
        <f t="shared" si="4"/>
        <v>66000</v>
      </c>
      <c r="J113" s="134">
        <f t="shared" si="5"/>
        <v>66000</v>
      </c>
    </row>
    <row r="114" spans="1:10" s="120" customFormat="1" ht="40.799999999999997" x14ac:dyDescent="0.3">
      <c r="A114" s="129" t="s">
        <v>510</v>
      </c>
      <c r="B114" s="130" t="s">
        <v>1780</v>
      </c>
      <c r="C114" s="131" t="s">
        <v>2953</v>
      </c>
      <c r="D114" s="132" t="s">
        <v>437</v>
      </c>
      <c r="E114" s="133">
        <v>4000</v>
      </c>
      <c r="F114" s="134"/>
      <c r="G114" s="134">
        <f t="shared" si="3"/>
        <v>0</v>
      </c>
      <c r="H114" s="150">
        <v>16.5</v>
      </c>
      <c r="I114" s="134">
        <f t="shared" si="4"/>
        <v>66000</v>
      </c>
      <c r="J114" s="134">
        <f t="shared" si="5"/>
        <v>66000</v>
      </c>
    </row>
    <row r="115" spans="1:10" s="143" customFormat="1" ht="20.399999999999999" x14ac:dyDescent="0.3">
      <c r="A115" s="152" t="s">
        <v>511</v>
      </c>
      <c r="B115" s="153" t="s">
        <v>1727</v>
      </c>
      <c r="C115" s="154" t="s">
        <v>1728</v>
      </c>
      <c r="D115" s="155" t="s">
        <v>174</v>
      </c>
      <c r="E115" s="156">
        <v>6</v>
      </c>
      <c r="F115" s="150"/>
      <c r="G115" s="150">
        <f t="shared" si="3"/>
        <v>0</v>
      </c>
      <c r="H115" s="150">
        <v>0</v>
      </c>
      <c r="I115" s="150">
        <f t="shared" si="4"/>
        <v>0</v>
      </c>
      <c r="J115" s="150">
        <f t="shared" si="5"/>
        <v>0</v>
      </c>
    </row>
    <row r="116" spans="1:10" s="120" customFormat="1" ht="40.799999999999997" x14ac:dyDescent="0.3">
      <c r="A116" s="129" t="s">
        <v>515</v>
      </c>
      <c r="B116" s="130" t="s">
        <v>1734</v>
      </c>
      <c r="C116" s="131" t="s">
        <v>3808</v>
      </c>
      <c r="D116" s="132" t="s">
        <v>437</v>
      </c>
      <c r="E116" s="133">
        <v>300</v>
      </c>
      <c r="F116" s="134"/>
      <c r="G116" s="134">
        <f t="shared" si="3"/>
        <v>0</v>
      </c>
      <c r="H116" s="150">
        <v>7714</v>
      </c>
      <c r="I116" s="134">
        <f t="shared" si="4"/>
        <v>2314200</v>
      </c>
      <c r="J116" s="134">
        <f t="shared" si="5"/>
        <v>2314200</v>
      </c>
    </row>
    <row r="117" spans="1:10" s="120" customFormat="1" ht="40.799999999999997" x14ac:dyDescent="0.3">
      <c r="A117" s="129" t="s">
        <v>517</v>
      </c>
      <c r="B117" s="130" t="s">
        <v>1734</v>
      </c>
      <c r="C117" s="131" t="s">
        <v>3260</v>
      </c>
      <c r="D117" s="132" t="s">
        <v>437</v>
      </c>
      <c r="E117" s="133">
        <v>300</v>
      </c>
      <c r="F117" s="134"/>
      <c r="G117" s="134">
        <f t="shared" si="3"/>
        <v>0</v>
      </c>
      <c r="H117" s="150">
        <v>3085</v>
      </c>
      <c r="I117" s="134">
        <f t="shared" si="4"/>
        <v>925500</v>
      </c>
      <c r="J117" s="134">
        <f t="shared" si="5"/>
        <v>925500</v>
      </c>
    </row>
    <row r="118" spans="1:10" s="120" customFormat="1" ht="40.799999999999997" x14ac:dyDescent="0.3">
      <c r="A118" s="129" t="s">
        <v>522</v>
      </c>
      <c r="B118" s="130" t="s">
        <v>1737</v>
      </c>
      <c r="C118" s="131" t="s">
        <v>3810</v>
      </c>
      <c r="D118" s="132" t="s">
        <v>437</v>
      </c>
      <c r="E118" s="133">
        <v>600</v>
      </c>
      <c r="F118" s="134"/>
      <c r="G118" s="134">
        <f t="shared" si="3"/>
        <v>0</v>
      </c>
      <c r="H118" s="150">
        <v>617</v>
      </c>
      <c r="I118" s="134">
        <f t="shared" si="4"/>
        <v>370200</v>
      </c>
      <c r="J118" s="134">
        <f t="shared" si="5"/>
        <v>370200</v>
      </c>
    </row>
    <row r="119" spans="1:10" s="120" customFormat="1" ht="40.799999999999997" x14ac:dyDescent="0.3">
      <c r="A119" s="129" t="s">
        <v>1785</v>
      </c>
      <c r="B119" s="130" t="s">
        <v>1769</v>
      </c>
      <c r="C119" s="131" t="s">
        <v>2966</v>
      </c>
      <c r="D119" s="132" t="s">
        <v>437</v>
      </c>
      <c r="E119" s="133">
        <v>600</v>
      </c>
      <c r="F119" s="134"/>
      <c r="G119" s="134">
        <f t="shared" si="3"/>
        <v>0</v>
      </c>
      <c r="H119" s="150">
        <v>1543</v>
      </c>
      <c r="I119" s="134">
        <f t="shared" si="4"/>
        <v>925800</v>
      </c>
      <c r="J119" s="134">
        <f t="shared" si="5"/>
        <v>925800</v>
      </c>
    </row>
    <row r="120" spans="1:10" s="120" customFormat="1" ht="40.799999999999997" x14ac:dyDescent="0.3">
      <c r="A120" s="129" t="s">
        <v>529</v>
      </c>
      <c r="B120" s="130" t="s">
        <v>1778</v>
      </c>
      <c r="C120" s="131" t="s">
        <v>2967</v>
      </c>
      <c r="D120" s="132" t="s">
        <v>437</v>
      </c>
      <c r="E120" s="133">
        <v>600</v>
      </c>
      <c r="F120" s="134"/>
      <c r="G120" s="134">
        <f t="shared" si="3"/>
        <v>0</v>
      </c>
      <c r="H120" s="150">
        <v>16.5</v>
      </c>
      <c r="I120" s="134">
        <f t="shared" si="4"/>
        <v>9900</v>
      </c>
      <c r="J120" s="134">
        <f t="shared" si="5"/>
        <v>9900</v>
      </c>
    </row>
    <row r="121" spans="1:10" s="120" customFormat="1" ht="40.799999999999997" x14ac:dyDescent="0.3">
      <c r="A121" s="129" t="s">
        <v>531</v>
      </c>
      <c r="B121" s="130" t="s">
        <v>1801</v>
      </c>
      <c r="C121" s="131" t="s">
        <v>2968</v>
      </c>
      <c r="D121" s="132" t="s">
        <v>437</v>
      </c>
      <c r="E121" s="133">
        <v>600</v>
      </c>
      <c r="F121" s="134"/>
      <c r="G121" s="134">
        <f t="shared" si="3"/>
        <v>0</v>
      </c>
      <c r="H121" s="150">
        <v>16.5</v>
      </c>
      <c r="I121" s="134">
        <f t="shared" si="4"/>
        <v>9900</v>
      </c>
      <c r="J121" s="134">
        <f t="shared" si="5"/>
        <v>9900</v>
      </c>
    </row>
    <row r="122" spans="1:10" s="120" customFormat="1" ht="40.799999999999997" x14ac:dyDescent="0.3">
      <c r="A122" s="129" t="s">
        <v>533</v>
      </c>
      <c r="B122" s="130" t="s">
        <v>1778</v>
      </c>
      <c r="C122" s="131" t="s">
        <v>1822</v>
      </c>
      <c r="D122" s="132" t="s">
        <v>437</v>
      </c>
      <c r="E122" s="133">
        <v>600</v>
      </c>
      <c r="F122" s="134"/>
      <c r="G122" s="134">
        <f t="shared" si="3"/>
        <v>0</v>
      </c>
      <c r="H122" s="150">
        <v>16.5</v>
      </c>
      <c r="I122" s="134">
        <f t="shared" si="4"/>
        <v>9900</v>
      </c>
      <c r="J122" s="134">
        <f t="shared" si="5"/>
        <v>9900</v>
      </c>
    </row>
    <row r="123" spans="1:10" s="120" customFormat="1" ht="40.799999999999997" x14ac:dyDescent="0.3">
      <c r="A123" s="129" t="s">
        <v>541</v>
      </c>
      <c r="B123" s="130" t="s">
        <v>1778</v>
      </c>
      <c r="C123" s="131" t="s">
        <v>3815</v>
      </c>
      <c r="D123" s="132" t="s">
        <v>437</v>
      </c>
      <c r="E123" s="133">
        <v>2400</v>
      </c>
      <c r="F123" s="134"/>
      <c r="G123" s="134">
        <f t="shared" si="3"/>
        <v>0</v>
      </c>
      <c r="H123" s="150">
        <v>16.5</v>
      </c>
      <c r="I123" s="134">
        <f t="shared" si="4"/>
        <v>39600</v>
      </c>
      <c r="J123" s="134">
        <f t="shared" si="5"/>
        <v>39600</v>
      </c>
    </row>
    <row r="124" spans="1:10" s="120" customFormat="1" ht="40.799999999999997" x14ac:dyDescent="0.3">
      <c r="A124" s="129" t="s">
        <v>544</v>
      </c>
      <c r="B124" s="130" t="s">
        <v>1780</v>
      </c>
      <c r="C124" s="131" t="s">
        <v>3812</v>
      </c>
      <c r="D124" s="132" t="s">
        <v>437</v>
      </c>
      <c r="E124" s="133">
        <v>2400</v>
      </c>
      <c r="F124" s="134"/>
      <c r="G124" s="134">
        <f t="shared" si="3"/>
        <v>0</v>
      </c>
      <c r="H124" s="150">
        <v>16.5</v>
      </c>
      <c r="I124" s="134">
        <f t="shared" si="4"/>
        <v>39600</v>
      </c>
      <c r="J124" s="134">
        <f t="shared" si="5"/>
        <v>39600</v>
      </c>
    </row>
    <row r="125" spans="1:10" s="143" customFormat="1" ht="20.399999999999999" x14ac:dyDescent="0.3">
      <c r="A125" s="152" t="s">
        <v>546</v>
      </c>
      <c r="B125" s="153" t="s">
        <v>1727</v>
      </c>
      <c r="C125" s="154" t="s">
        <v>1728</v>
      </c>
      <c r="D125" s="155" t="s">
        <v>174</v>
      </c>
      <c r="E125" s="157">
        <v>0.48</v>
      </c>
      <c r="F125" s="150"/>
      <c r="G125" s="150">
        <f t="shared" si="3"/>
        <v>0</v>
      </c>
      <c r="H125" s="150">
        <v>0</v>
      </c>
      <c r="I125" s="150">
        <f t="shared" si="4"/>
        <v>0</v>
      </c>
      <c r="J125" s="150">
        <f t="shared" si="5"/>
        <v>0</v>
      </c>
    </row>
    <row r="126" spans="1:10" s="120" customFormat="1" ht="40.799999999999997" x14ac:dyDescent="0.3">
      <c r="A126" s="129" t="s">
        <v>554</v>
      </c>
      <c r="B126" s="130" t="s">
        <v>1734</v>
      </c>
      <c r="C126" s="131" t="s">
        <v>2964</v>
      </c>
      <c r="D126" s="132" t="s">
        <v>437</v>
      </c>
      <c r="E126" s="133">
        <v>148</v>
      </c>
      <c r="F126" s="134"/>
      <c r="G126" s="134">
        <f t="shared" si="3"/>
        <v>0</v>
      </c>
      <c r="H126" s="150">
        <v>3085</v>
      </c>
      <c r="I126" s="134">
        <f t="shared" si="4"/>
        <v>456580</v>
      </c>
      <c r="J126" s="134">
        <f t="shared" si="5"/>
        <v>456580</v>
      </c>
    </row>
    <row r="127" spans="1:10" s="120" customFormat="1" ht="40.799999999999997" x14ac:dyDescent="0.3">
      <c r="A127" s="129" t="s">
        <v>556</v>
      </c>
      <c r="B127" s="130" t="s">
        <v>1769</v>
      </c>
      <c r="C127" s="131" t="s">
        <v>2966</v>
      </c>
      <c r="D127" s="132" t="s">
        <v>437</v>
      </c>
      <c r="E127" s="133">
        <v>296</v>
      </c>
      <c r="F127" s="134"/>
      <c r="G127" s="134">
        <f t="shared" si="3"/>
        <v>0</v>
      </c>
      <c r="H127" s="150">
        <v>1543</v>
      </c>
      <c r="I127" s="134">
        <f t="shared" si="4"/>
        <v>456728</v>
      </c>
      <c r="J127" s="134">
        <f t="shared" si="5"/>
        <v>456728</v>
      </c>
    </row>
    <row r="128" spans="1:10" s="120" customFormat="1" ht="40.799999999999997" x14ac:dyDescent="0.3">
      <c r="A128" s="129" t="s">
        <v>558</v>
      </c>
      <c r="B128" s="130" t="s">
        <v>1778</v>
      </c>
      <c r="C128" s="131" t="s">
        <v>2967</v>
      </c>
      <c r="D128" s="132" t="s">
        <v>437</v>
      </c>
      <c r="E128" s="133">
        <v>296</v>
      </c>
      <c r="F128" s="134"/>
      <c r="G128" s="134">
        <f t="shared" si="3"/>
        <v>0</v>
      </c>
      <c r="H128" s="150">
        <v>16.5</v>
      </c>
      <c r="I128" s="134">
        <f t="shared" si="4"/>
        <v>4884</v>
      </c>
      <c r="J128" s="134">
        <f t="shared" si="5"/>
        <v>4884</v>
      </c>
    </row>
    <row r="129" spans="1:10" s="120" customFormat="1" ht="40.799999999999997" x14ac:dyDescent="0.3">
      <c r="A129" s="129" t="s">
        <v>567</v>
      </c>
      <c r="B129" s="130" t="s">
        <v>1801</v>
      </c>
      <c r="C129" s="131" t="s">
        <v>2968</v>
      </c>
      <c r="D129" s="132" t="s">
        <v>437</v>
      </c>
      <c r="E129" s="133">
        <v>296</v>
      </c>
      <c r="F129" s="134"/>
      <c r="G129" s="134">
        <f t="shared" si="3"/>
        <v>0</v>
      </c>
      <c r="H129" s="150">
        <v>16.5</v>
      </c>
      <c r="I129" s="134">
        <f t="shared" si="4"/>
        <v>4884</v>
      </c>
      <c r="J129" s="134">
        <f t="shared" si="5"/>
        <v>4884</v>
      </c>
    </row>
    <row r="130" spans="1:10" s="120" customFormat="1" ht="40.799999999999997" x14ac:dyDescent="0.3">
      <c r="A130" s="129" t="s">
        <v>569</v>
      </c>
      <c r="B130" s="130" t="s">
        <v>1778</v>
      </c>
      <c r="C130" s="131" t="s">
        <v>1822</v>
      </c>
      <c r="D130" s="132" t="s">
        <v>437</v>
      </c>
      <c r="E130" s="133">
        <v>296</v>
      </c>
      <c r="F130" s="134"/>
      <c r="G130" s="134">
        <f t="shared" si="3"/>
        <v>0</v>
      </c>
      <c r="H130" s="150">
        <v>16.5</v>
      </c>
      <c r="I130" s="134">
        <f t="shared" si="4"/>
        <v>4884</v>
      </c>
      <c r="J130" s="134">
        <f t="shared" si="5"/>
        <v>4884</v>
      </c>
    </row>
    <row r="131" spans="1:10" s="143" customFormat="1" ht="20.399999999999999" x14ac:dyDescent="0.3">
      <c r="A131" s="152" t="s">
        <v>1808</v>
      </c>
      <c r="B131" s="153" t="s">
        <v>1757</v>
      </c>
      <c r="C131" s="154" t="s">
        <v>1758</v>
      </c>
      <c r="D131" s="155" t="s">
        <v>238</v>
      </c>
      <c r="E131" s="158">
        <v>16.399999999999999</v>
      </c>
      <c r="F131" s="150"/>
      <c r="G131" s="150">
        <f t="shared" ref="G131:G141" si="6">E131*F131</f>
        <v>0</v>
      </c>
      <c r="H131" s="150">
        <v>0</v>
      </c>
      <c r="I131" s="150">
        <f t="shared" ref="I131:I141" si="7">E131*H131</f>
        <v>0</v>
      </c>
      <c r="J131" s="150">
        <f t="shared" ref="J131:J141" si="8">G131+I131</f>
        <v>0</v>
      </c>
    </row>
    <row r="132" spans="1:10" s="120" customFormat="1" ht="40.799999999999997" x14ac:dyDescent="0.3">
      <c r="A132" s="129" t="s">
        <v>577</v>
      </c>
      <c r="B132" s="130" t="s">
        <v>2132</v>
      </c>
      <c r="C132" s="131" t="s">
        <v>3646</v>
      </c>
      <c r="D132" s="132" t="s">
        <v>265</v>
      </c>
      <c r="E132" s="144">
        <v>1689.2</v>
      </c>
      <c r="F132" s="134"/>
      <c r="G132" s="134">
        <f t="shared" si="6"/>
        <v>0</v>
      </c>
      <c r="H132" s="150">
        <v>159</v>
      </c>
      <c r="I132" s="134">
        <f t="shared" si="7"/>
        <v>268582.8</v>
      </c>
      <c r="J132" s="134">
        <f t="shared" si="8"/>
        <v>268582.8</v>
      </c>
    </row>
    <row r="133" spans="1:10" s="120" customFormat="1" ht="40.799999999999997" x14ac:dyDescent="0.3">
      <c r="A133" s="129" t="s">
        <v>1812</v>
      </c>
      <c r="B133" s="130" t="s">
        <v>2136</v>
      </c>
      <c r="C133" s="131" t="s">
        <v>3816</v>
      </c>
      <c r="D133" s="132" t="s">
        <v>437</v>
      </c>
      <c r="E133" s="133">
        <v>4000</v>
      </c>
      <c r="F133" s="134"/>
      <c r="G133" s="134">
        <f t="shared" si="6"/>
        <v>0</v>
      </c>
      <c r="H133" s="150">
        <v>31.9</v>
      </c>
      <c r="I133" s="134">
        <f t="shared" si="7"/>
        <v>127600</v>
      </c>
      <c r="J133" s="134">
        <f t="shared" si="8"/>
        <v>127600</v>
      </c>
    </row>
    <row r="134" spans="1:10" s="120" customFormat="1" ht="40.799999999999997" x14ac:dyDescent="0.3">
      <c r="A134" s="129" t="s">
        <v>588</v>
      </c>
      <c r="B134" s="130" t="s">
        <v>1771</v>
      </c>
      <c r="C134" s="131" t="s">
        <v>2499</v>
      </c>
      <c r="D134" s="132" t="s">
        <v>437</v>
      </c>
      <c r="E134" s="133">
        <v>1820</v>
      </c>
      <c r="F134" s="134"/>
      <c r="G134" s="134">
        <f t="shared" si="6"/>
        <v>0</v>
      </c>
      <c r="H134" s="150">
        <v>16.5</v>
      </c>
      <c r="I134" s="134">
        <f t="shared" si="7"/>
        <v>30030</v>
      </c>
      <c r="J134" s="134">
        <f t="shared" si="8"/>
        <v>30030</v>
      </c>
    </row>
    <row r="135" spans="1:10" s="120" customFormat="1" ht="40.799999999999997" x14ac:dyDescent="0.3">
      <c r="A135" s="129" t="s">
        <v>1815</v>
      </c>
      <c r="B135" s="130" t="s">
        <v>1741</v>
      </c>
      <c r="C135" s="131" t="s">
        <v>3627</v>
      </c>
      <c r="D135" s="132" t="s">
        <v>437</v>
      </c>
      <c r="E135" s="133">
        <v>1820</v>
      </c>
      <c r="F135" s="134"/>
      <c r="G135" s="134">
        <f t="shared" si="6"/>
        <v>0</v>
      </c>
      <c r="H135" s="150">
        <v>159</v>
      </c>
      <c r="I135" s="134">
        <f t="shared" si="7"/>
        <v>289380</v>
      </c>
      <c r="J135" s="134">
        <f t="shared" si="8"/>
        <v>289380</v>
      </c>
    </row>
    <row r="136" spans="1:10" s="120" customFormat="1" ht="40.799999999999997" x14ac:dyDescent="0.3">
      <c r="A136" s="129" t="s">
        <v>600</v>
      </c>
      <c r="B136" s="130" t="s">
        <v>1743</v>
      </c>
      <c r="C136" s="131" t="s">
        <v>2978</v>
      </c>
      <c r="D136" s="132" t="s">
        <v>437</v>
      </c>
      <c r="E136" s="133">
        <v>500</v>
      </c>
      <c r="F136" s="134"/>
      <c r="G136" s="134">
        <f t="shared" si="6"/>
        <v>0</v>
      </c>
      <c r="H136" s="150">
        <v>309</v>
      </c>
      <c r="I136" s="134">
        <f t="shared" si="7"/>
        <v>154500</v>
      </c>
      <c r="J136" s="134">
        <f t="shared" si="8"/>
        <v>154500</v>
      </c>
    </row>
    <row r="137" spans="1:10" s="120" customFormat="1" ht="20.399999999999999" x14ac:dyDescent="0.3">
      <c r="A137" s="129" t="s">
        <v>1820</v>
      </c>
      <c r="B137" s="130" t="s">
        <v>3809</v>
      </c>
      <c r="C137" s="131" t="s">
        <v>2979</v>
      </c>
      <c r="D137" s="132" t="s">
        <v>437</v>
      </c>
      <c r="E137" s="133">
        <v>500</v>
      </c>
      <c r="F137" s="134"/>
      <c r="G137" s="134">
        <f t="shared" si="6"/>
        <v>0</v>
      </c>
      <c r="H137" s="150">
        <v>309</v>
      </c>
      <c r="I137" s="134">
        <f t="shared" si="7"/>
        <v>154500</v>
      </c>
      <c r="J137" s="134">
        <f t="shared" si="8"/>
        <v>154500</v>
      </c>
    </row>
    <row r="138" spans="1:10" s="120" customFormat="1" ht="40.799999999999997" x14ac:dyDescent="0.3">
      <c r="A138" s="129" t="s">
        <v>611</v>
      </c>
      <c r="B138" s="130" t="s">
        <v>2558</v>
      </c>
      <c r="C138" s="131" t="s">
        <v>2559</v>
      </c>
      <c r="D138" s="132" t="s">
        <v>437</v>
      </c>
      <c r="E138" s="133">
        <v>500</v>
      </c>
      <c r="F138" s="134"/>
      <c r="G138" s="134">
        <f t="shared" si="6"/>
        <v>0</v>
      </c>
      <c r="H138" s="150">
        <v>309</v>
      </c>
      <c r="I138" s="134">
        <f t="shared" si="7"/>
        <v>154500</v>
      </c>
      <c r="J138" s="134">
        <f t="shared" si="8"/>
        <v>154500</v>
      </c>
    </row>
    <row r="139" spans="1:10" s="120" customFormat="1" ht="40.799999999999997" x14ac:dyDescent="0.3">
      <c r="A139" s="129" t="s">
        <v>619</v>
      </c>
      <c r="B139" s="130" t="s">
        <v>2558</v>
      </c>
      <c r="C139" s="131" t="s">
        <v>2981</v>
      </c>
      <c r="D139" s="132" t="s">
        <v>437</v>
      </c>
      <c r="E139" s="133">
        <v>1000</v>
      </c>
      <c r="F139" s="134"/>
      <c r="G139" s="134">
        <f t="shared" si="6"/>
        <v>0</v>
      </c>
      <c r="H139" s="150">
        <v>309</v>
      </c>
      <c r="I139" s="134">
        <f t="shared" si="7"/>
        <v>309000</v>
      </c>
      <c r="J139" s="134">
        <f t="shared" si="8"/>
        <v>309000</v>
      </c>
    </row>
    <row r="140" spans="1:10" s="120" customFormat="1" ht="40.799999999999997" x14ac:dyDescent="0.3">
      <c r="A140" s="129" t="s">
        <v>623</v>
      </c>
      <c r="B140" s="130" t="s">
        <v>2558</v>
      </c>
      <c r="C140" s="131" t="s">
        <v>2982</v>
      </c>
      <c r="D140" s="132" t="s">
        <v>437</v>
      </c>
      <c r="E140" s="133">
        <v>1000</v>
      </c>
      <c r="F140" s="134"/>
      <c r="G140" s="134">
        <f t="shared" si="6"/>
        <v>0</v>
      </c>
      <c r="H140" s="150">
        <v>309</v>
      </c>
      <c r="I140" s="134">
        <f t="shared" si="7"/>
        <v>309000</v>
      </c>
      <c r="J140" s="134">
        <f t="shared" si="8"/>
        <v>309000</v>
      </c>
    </row>
    <row r="141" spans="1:10" s="120" customFormat="1" ht="40.799999999999997" x14ac:dyDescent="0.3">
      <c r="A141" s="129" t="s">
        <v>627</v>
      </c>
      <c r="B141" s="130" t="s">
        <v>1778</v>
      </c>
      <c r="C141" s="131" t="s">
        <v>1884</v>
      </c>
      <c r="D141" s="132" t="s">
        <v>437</v>
      </c>
      <c r="E141" s="133">
        <v>1000</v>
      </c>
      <c r="F141" s="134"/>
      <c r="G141" s="134">
        <f t="shared" si="6"/>
        <v>0</v>
      </c>
      <c r="H141" s="150">
        <v>16.5</v>
      </c>
      <c r="I141" s="134">
        <f t="shared" si="7"/>
        <v>16500</v>
      </c>
      <c r="J141" s="134">
        <f t="shared" si="8"/>
        <v>16500</v>
      </c>
    </row>
    <row r="142" spans="1:10" ht="10.199999999999999" x14ac:dyDescent="0.3">
      <c r="G142" s="150">
        <f>SUM(G3:G141)</f>
        <v>0</v>
      </c>
      <c r="H142" s="150"/>
      <c r="I142" s="150">
        <f>SUM(I3:I141)</f>
        <v>40504216.719999999</v>
      </c>
      <c r="J142" s="150">
        <f>SUM(J3:J141)</f>
        <v>40504216.719999999</v>
      </c>
    </row>
    <row r="143" spans="1:10" ht="10.5" customHeight="1" x14ac:dyDescent="0.3"/>
    <row r="144" spans="1:10" ht="10.5" customHeight="1" x14ac:dyDescent="0.3"/>
    <row r="145" ht="10.5" customHeight="1" x14ac:dyDescent="0.3"/>
    <row r="146" ht="10.5" customHeight="1" x14ac:dyDescent="0.3"/>
    <row r="147" ht="10.5" customHeight="1" x14ac:dyDescent="0.3"/>
    <row r="148" ht="10.5" customHeight="1" x14ac:dyDescent="0.3"/>
    <row r="149" ht="10.5" customHeight="1" x14ac:dyDescent="0.3"/>
    <row r="150" ht="10.5" customHeight="1" x14ac:dyDescent="0.3"/>
    <row r="151" ht="10.5" customHeight="1" x14ac:dyDescent="0.3"/>
    <row r="152" ht="10.5" customHeight="1" x14ac:dyDescent="0.3"/>
    <row r="153" ht="10.5" customHeight="1" x14ac:dyDescent="0.3"/>
    <row r="154" ht="10.5" customHeight="1" x14ac:dyDescent="0.3"/>
    <row r="155" ht="10.5" customHeight="1" x14ac:dyDescent="0.3"/>
    <row r="156" ht="10.5" customHeight="1" x14ac:dyDescent="0.3"/>
    <row r="157" ht="10.5" customHeight="1" x14ac:dyDescent="0.3"/>
    <row r="158" ht="10.5" customHeight="1" x14ac:dyDescent="0.3"/>
    <row r="159" ht="10.5" customHeight="1" x14ac:dyDescent="0.3"/>
    <row r="160" ht="10.5" customHeight="1" x14ac:dyDescent="0.3"/>
    <row r="161" ht="10.5" customHeight="1" x14ac:dyDescent="0.3"/>
    <row r="162" ht="10.5" customHeight="1" x14ac:dyDescent="0.3"/>
    <row r="163" ht="10.5" customHeight="1" x14ac:dyDescent="0.3"/>
    <row r="164" ht="10.5" customHeight="1" x14ac:dyDescent="0.3"/>
    <row r="165" ht="10.5" customHeight="1" x14ac:dyDescent="0.3"/>
    <row r="166" ht="10.5" customHeight="1" x14ac:dyDescent="0.3"/>
    <row r="167" ht="10.5" customHeight="1" x14ac:dyDescent="0.3"/>
    <row r="168" ht="10.5" customHeight="1" x14ac:dyDescent="0.3"/>
    <row r="169" ht="10.5" customHeight="1" x14ac:dyDescent="0.3"/>
    <row r="170" ht="10.5" customHeight="1" x14ac:dyDescent="0.3"/>
    <row r="171" ht="10.5" customHeight="1" x14ac:dyDescent="0.3"/>
    <row r="172" ht="10.5" customHeight="1" x14ac:dyDescent="0.3"/>
    <row r="173" ht="10.5" customHeight="1" x14ac:dyDescent="0.3"/>
    <row r="174" ht="10.5" customHeight="1" x14ac:dyDescent="0.3"/>
    <row r="175" ht="10.5" customHeight="1" x14ac:dyDescent="0.3"/>
    <row r="176" ht="10.5" customHeight="1" x14ac:dyDescent="0.3"/>
    <row r="177" ht="10.5" customHeight="1" x14ac:dyDescent="0.3"/>
    <row r="178" ht="10.5" customHeight="1" x14ac:dyDescent="0.3"/>
    <row r="179" ht="10.5" customHeight="1" x14ac:dyDescent="0.3"/>
    <row r="180" ht="10.5" customHeight="1" x14ac:dyDescent="0.3"/>
    <row r="181" ht="10.5" customHeight="1" x14ac:dyDescent="0.3"/>
    <row r="182" ht="10.5" customHeight="1" x14ac:dyDescent="0.3"/>
    <row r="183" ht="10.5" customHeight="1" x14ac:dyDescent="0.3"/>
    <row r="184" ht="10.5" customHeight="1" x14ac:dyDescent="0.3"/>
    <row r="185" ht="10.5" customHeight="1" x14ac:dyDescent="0.3"/>
    <row r="186" ht="10.5" customHeight="1" x14ac:dyDescent="0.3"/>
    <row r="187" ht="10.5" customHeight="1" x14ac:dyDescent="0.3"/>
    <row r="188" ht="10.5" customHeight="1" x14ac:dyDescent="0.3"/>
    <row r="189" ht="10.5" customHeight="1" x14ac:dyDescent="0.3"/>
    <row r="190" ht="10.5" customHeight="1" x14ac:dyDescent="0.3"/>
    <row r="191" ht="10.5" customHeight="1" x14ac:dyDescent="0.3"/>
    <row r="192" ht="10.5" customHeight="1" x14ac:dyDescent="0.3"/>
    <row r="193" ht="10.5" customHeight="1" x14ac:dyDescent="0.3"/>
    <row r="194" ht="10.5" customHeight="1" x14ac:dyDescent="0.3"/>
    <row r="195" ht="10.5" customHeight="1" x14ac:dyDescent="0.3"/>
    <row r="196" ht="10.5" customHeight="1" x14ac:dyDescent="0.3"/>
    <row r="197" ht="10.5" customHeight="1" x14ac:dyDescent="0.3"/>
    <row r="198" ht="10.5" customHeight="1" x14ac:dyDescent="0.3"/>
    <row r="199" ht="10.5" customHeight="1" x14ac:dyDescent="0.3"/>
    <row r="200" ht="10.5" customHeight="1" x14ac:dyDescent="0.3"/>
    <row r="201" ht="10.5" customHeight="1" x14ac:dyDescent="0.3"/>
    <row r="202" ht="10.5" customHeight="1" x14ac:dyDescent="0.3"/>
    <row r="203" ht="10.5" customHeight="1" x14ac:dyDescent="0.3"/>
    <row r="204" ht="10.5" customHeight="1" x14ac:dyDescent="0.3"/>
    <row r="205" ht="10.5" customHeight="1" x14ac:dyDescent="0.3"/>
    <row r="206" ht="10.5" customHeight="1" x14ac:dyDescent="0.3"/>
    <row r="207" ht="10.5" customHeight="1" x14ac:dyDescent="0.3"/>
    <row r="208" ht="10.5" customHeight="1" x14ac:dyDescent="0.3"/>
    <row r="209" ht="10.5" customHeight="1" x14ac:dyDescent="0.3"/>
    <row r="210" ht="10.5" customHeight="1" x14ac:dyDescent="0.3"/>
    <row r="211" ht="10.5" customHeight="1" x14ac:dyDescent="0.3"/>
    <row r="212" ht="10.5" customHeight="1" x14ac:dyDescent="0.3"/>
    <row r="213" ht="10.5" customHeight="1" x14ac:dyDescent="0.3"/>
    <row r="214" ht="10.5" customHeight="1" x14ac:dyDescent="0.3"/>
    <row r="215" ht="10.5" customHeight="1" x14ac:dyDescent="0.3"/>
    <row r="216" ht="10.5" customHeight="1" x14ac:dyDescent="0.3"/>
    <row r="217" ht="10.5" customHeight="1" x14ac:dyDescent="0.3"/>
    <row r="218" ht="10.5" customHeight="1" x14ac:dyDescent="0.3"/>
    <row r="219" ht="10.5" customHeight="1" x14ac:dyDescent="0.3"/>
    <row r="220" ht="10.5" customHeight="1" x14ac:dyDescent="0.3"/>
    <row r="221" ht="10.5" customHeight="1" x14ac:dyDescent="0.3"/>
    <row r="222" ht="10.5" customHeight="1" x14ac:dyDescent="0.3"/>
    <row r="223" ht="10.5" customHeight="1" x14ac:dyDescent="0.3"/>
    <row r="224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  <row r="345" ht="10.5" customHeight="1" x14ac:dyDescent="0.3"/>
    <row r="346" ht="10.5" customHeight="1" x14ac:dyDescent="0.3"/>
    <row r="347" ht="10.5" customHeight="1" x14ac:dyDescent="0.3"/>
    <row r="348" ht="10.5" customHeight="1" x14ac:dyDescent="0.3"/>
    <row r="349" ht="10.5" customHeight="1" x14ac:dyDescent="0.3"/>
    <row r="350" ht="10.5" customHeight="1" x14ac:dyDescent="0.3"/>
    <row r="351" ht="10.5" customHeight="1" x14ac:dyDescent="0.3"/>
    <row r="352" ht="10.5" customHeight="1" x14ac:dyDescent="0.3"/>
    <row r="353" ht="10.5" customHeight="1" x14ac:dyDescent="0.3"/>
    <row r="354" ht="10.5" customHeight="1" x14ac:dyDescent="0.3"/>
    <row r="355" ht="10.5" customHeight="1" x14ac:dyDescent="0.3"/>
    <row r="356" ht="10.5" customHeight="1" x14ac:dyDescent="0.3"/>
    <row r="357" ht="10.5" customHeight="1" x14ac:dyDescent="0.3"/>
    <row r="358" ht="10.5" customHeight="1" x14ac:dyDescent="0.3"/>
    <row r="359" ht="10.5" customHeight="1" x14ac:dyDescent="0.3"/>
    <row r="360" ht="10.5" customHeight="1" x14ac:dyDescent="0.3"/>
    <row r="361" ht="10.5" customHeight="1" x14ac:dyDescent="0.3"/>
    <row r="362" ht="10.5" customHeight="1" x14ac:dyDescent="0.3"/>
    <row r="363" ht="10.5" customHeight="1" x14ac:dyDescent="0.3"/>
    <row r="364" ht="10.5" customHeight="1" x14ac:dyDescent="0.3"/>
    <row r="365" ht="10.5" customHeight="1" x14ac:dyDescent="0.3"/>
    <row r="366" ht="10.5" customHeight="1" x14ac:dyDescent="0.3"/>
    <row r="367" ht="10.5" customHeight="1" x14ac:dyDescent="0.3"/>
    <row r="368" ht="10.5" customHeight="1" x14ac:dyDescent="0.3"/>
    <row r="369" ht="10.5" customHeight="1" x14ac:dyDescent="0.3"/>
    <row r="370" ht="10.5" customHeight="1" x14ac:dyDescent="0.3"/>
    <row r="371" ht="10.5" customHeight="1" x14ac:dyDescent="0.3"/>
    <row r="372" ht="10.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40"/>
  <sheetViews>
    <sheetView topLeftCell="A597" workbookViewId="0">
      <selection activeCell="L606" sqref="L60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9" width="172.5546875" style="2" hidden="1" customWidth="1"/>
    <col min="70" max="70" width="34.1093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5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7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10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26207.031999999999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70" s="3" customFormat="1" ht="12.75" customHeight="1" x14ac:dyDescent="0.3">
      <c r="B17" s="16" t="s">
        <v>13</v>
      </c>
      <c r="D17" s="17"/>
      <c r="E17" s="18">
        <v>3.2919999999999998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70" s="3" customFormat="1" ht="12.75" customHeight="1" x14ac:dyDescent="0.3">
      <c r="B18" s="16" t="s">
        <v>14</v>
      </c>
      <c r="D18" s="17"/>
      <c r="E18" s="18">
        <v>12132.370999999999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70" s="3" customFormat="1" ht="12.75" customHeight="1" x14ac:dyDescent="0.3">
      <c r="B19" s="16" t="s">
        <v>15</v>
      </c>
      <c r="D19" s="17"/>
      <c r="E19" s="18">
        <v>7146.9449999999997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70" s="3" customFormat="1" ht="12.75" customHeight="1" x14ac:dyDescent="0.3">
      <c r="B20" s="16" t="s">
        <v>16</v>
      </c>
      <c r="C20" s="16"/>
      <c r="D20" s="17"/>
      <c r="E20" s="18">
        <v>2869.0720000000001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70" s="3" customFormat="1" ht="12.75" customHeight="1" x14ac:dyDescent="0.3">
      <c r="B21" s="16" t="s">
        <v>17</v>
      </c>
      <c r="C21" s="16"/>
      <c r="D21" s="23"/>
      <c r="E21" s="18">
        <v>6971.25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70" s="3" customFormat="1" ht="14.4" x14ac:dyDescent="0.3">
      <c r="B22" s="16" t="s">
        <v>19</v>
      </c>
      <c r="C22" s="16"/>
      <c r="E22" s="21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70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70" s="3" customFormat="1" ht="14.4" x14ac:dyDescent="0.3">
      <c r="A24" s="28"/>
    </row>
    <row r="25" spans="1:70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70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70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70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70" s="3" customFormat="1" ht="14.4" x14ac:dyDescent="0.3">
      <c r="A29" s="228" t="s">
        <v>34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34</v>
      </c>
    </row>
    <row r="30" spans="1:70" s="3" customFormat="1" ht="14.4" x14ac:dyDescent="0.3">
      <c r="A30" s="224" t="s">
        <v>35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6"/>
      <c r="BP30" s="33"/>
      <c r="BQ30" s="34" t="s">
        <v>35</v>
      </c>
    </row>
    <row r="31" spans="1:70" s="3" customFormat="1" ht="61.2" x14ac:dyDescent="0.3">
      <c r="A31" s="35" t="s">
        <v>36</v>
      </c>
      <c r="B31" s="36" t="s">
        <v>37</v>
      </c>
      <c r="C31" s="223" t="s">
        <v>38</v>
      </c>
      <c r="D31" s="223"/>
      <c r="E31" s="223"/>
      <c r="F31" s="35" t="s">
        <v>39</v>
      </c>
      <c r="G31" s="38">
        <v>2.4</v>
      </c>
      <c r="H31" s="39" t="s">
        <v>40</v>
      </c>
      <c r="I31" s="39" t="s">
        <v>41</v>
      </c>
      <c r="J31" s="39">
        <v>1081.29</v>
      </c>
      <c r="K31" s="37" t="s">
        <v>42</v>
      </c>
      <c r="L31" s="39">
        <v>67305.240000000005</v>
      </c>
      <c r="M31" s="39">
        <v>27706.17</v>
      </c>
      <c r="N31" s="40" t="s">
        <v>43</v>
      </c>
      <c r="O31" s="39">
        <v>22214.02</v>
      </c>
      <c r="BP31" s="33"/>
      <c r="BQ31" s="34"/>
      <c r="BR31" s="41" t="s">
        <v>38</v>
      </c>
    </row>
    <row r="32" spans="1:70" s="3" customFormat="1" ht="14.4" x14ac:dyDescent="0.3">
      <c r="A32" s="42"/>
      <c r="B32" s="43"/>
      <c r="C32" s="44" t="s">
        <v>44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BP32" s="33"/>
      <c r="BQ32" s="34"/>
      <c r="BR32" s="41"/>
    </row>
    <row r="33" spans="1:70" s="3" customFormat="1" ht="14.4" x14ac:dyDescent="0.3">
      <c r="A33" s="47"/>
      <c r="B33" s="48"/>
      <c r="C33" s="48"/>
      <c r="D33" s="48"/>
      <c r="E33" s="49" t="s">
        <v>45</v>
      </c>
      <c r="F33" s="49"/>
      <c r="G33" s="50"/>
      <c r="H33" s="51"/>
      <c r="I33" s="17"/>
      <c r="J33" s="17"/>
      <c r="K33" s="17"/>
      <c r="L33" s="52">
        <v>30247.93</v>
      </c>
      <c r="M33" s="53"/>
      <c r="N33" s="53"/>
      <c r="O33" s="54"/>
      <c r="BP33" s="33"/>
      <c r="BQ33" s="34"/>
      <c r="BR33" s="41"/>
    </row>
    <row r="34" spans="1:70" s="3" customFormat="1" ht="14.4" x14ac:dyDescent="0.3">
      <c r="A34" s="47"/>
      <c r="B34" s="48"/>
      <c r="C34" s="48"/>
      <c r="D34" s="48"/>
      <c r="E34" s="49" t="s">
        <v>46</v>
      </c>
      <c r="F34" s="49"/>
      <c r="G34" s="50"/>
      <c r="H34" s="51"/>
      <c r="I34" s="17"/>
      <c r="J34" s="17"/>
      <c r="K34" s="17"/>
      <c r="L34" s="52">
        <v>15903.55</v>
      </c>
      <c r="M34" s="53"/>
      <c r="N34" s="53"/>
      <c r="O34" s="54"/>
      <c r="BP34" s="33"/>
      <c r="BQ34" s="34"/>
      <c r="BR34" s="41"/>
    </row>
    <row r="35" spans="1:70" s="3" customFormat="1" ht="14.4" x14ac:dyDescent="0.3">
      <c r="A35" s="47"/>
      <c r="B35" s="48"/>
      <c r="C35" s="48"/>
      <c r="D35" s="48"/>
      <c r="E35" s="49" t="s">
        <v>47</v>
      </c>
      <c r="F35" s="49"/>
      <c r="G35" s="50"/>
      <c r="H35" s="51"/>
      <c r="I35" s="17"/>
      <c r="J35" s="17"/>
      <c r="K35" s="17"/>
      <c r="L35" s="52">
        <v>113456.72</v>
      </c>
      <c r="M35" s="53"/>
      <c r="N35" s="53"/>
      <c r="O35" s="54"/>
      <c r="BP35" s="33"/>
      <c r="BQ35" s="34"/>
      <c r="BR35" s="41"/>
    </row>
    <row r="36" spans="1:70" s="3" customFormat="1" ht="30.6" x14ac:dyDescent="0.3">
      <c r="A36" s="35" t="s">
        <v>48</v>
      </c>
      <c r="B36" s="36" t="s">
        <v>49</v>
      </c>
      <c r="C36" s="223" t="s">
        <v>50</v>
      </c>
      <c r="D36" s="223"/>
      <c r="E36" s="223"/>
      <c r="F36" s="35" t="s">
        <v>51</v>
      </c>
      <c r="G36" s="55">
        <v>1</v>
      </c>
      <c r="H36" s="39">
        <v>684841.09</v>
      </c>
      <c r="I36" s="39"/>
      <c r="J36" s="39"/>
      <c r="K36" s="37" t="s">
        <v>52</v>
      </c>
      <c r="L36" s="39">
        <v>4266559.99</v>
      </c>
      <c r="M36" s="39"/>
      <c r="N36" s="40"/>
      <c r="O36" s="39"/>
      <c r="BP36" s="33"/>
      <c r="BQ36" s="34"/>
      <c r="BR36" s="41" t="s">
        <v>50</v>
      </c>
    </row>
    <row r="37" spans="1:70" s="3" customFormat="1" ht="61.2" x14ac:dyDescent="0.3">
      <c r="A37" s="35" t="s">
        <v>53</v>
      </c>
      <c r="B37" s="36" t="s">
        <v>54</v>
      </c>
      <c r="C37" s="223" t="s">
        <v>55</v>
      </c>
      <c r="D37" s="223"/>
      <c r="E37" s="223"/>
      <c r="F37" s="35" t="s">
        <v>56</v>
      </c>
      <c r="G37" s="56">
        <v>0.45</v>
      </c>
      <c r="H37" s="39" t="s">
        <v>57</v>
      </c>
      <c r="I37" s="39" t="s">
        <v>58</v>
      </c>
      <c r="J37" s="39">
        <v>114.45</v>
      </c>
      <c r="K37" s="37" t="s">
        <v>42</v>
      </c>
      <c r="L37" s="39">
        <v>4139.17</v>
      </c>
      <c r="M37" s="39">
        <v>3682.47</v>
      </c>
      <c r="N37" s="40" t="s">
        <v>59</v>
      </c>
      <c r="O37" s="39">
        <v>440.86</v>
      </c>
      <c r="BP37" s="33"/>
      <c r="BQ37" s="34"/>
      <c r="BR37" s="41" t="s">
        <v>55</v>
      </c>
    </row>
    <row r="38" spans="1:70" s="3" customFormat="1" ht="14.4" x14ac:dyDescent="0.3">
      <c r="A38" s="42"/>
      <c r="B38" s="43"/>
      <c r="C38" s="44" t="s">
        <v>60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34"/>
      <c r="BR38" s="41"/>
    </row>
    <row r="39" spans="1:70" s="3" customFormat="1" ht="14.4" x14ac:dyDescent="0.3">
      <c r="A39" s="47"/>
      <c r="B39" s="48"/>
      <c r="C39" s="48"/>
      <c r="D39" s="48"/>
      <c r="E39" s="49" t="s">
        <v>61</v>
      </c>
      <c r="F39" s="49"/>
      <c r="G39" s="50"/>
      <c r="H39" s="51"/>
      <c r="I39" s="17"/>
      <c r="J39" s="17"/>
      <c r="K39" s="17"/>
      <c r="L39" s="52">
        <v>3574.82</v>
      </c>
      <c r="M39" s="53"/>
      <c r="N39" s="53"/>
      <c r="O39" s="54"/>
      <c r="BP39" s="33"/>
      <c r="BQ39" s="34"/>
      <c r="BR39" s="41"/>
    </row>
    <row r="40" spans="1:70" s="3" customFormat="1" ht="14.4" x14ac:dyDescent="0.3">
      <c r="A40" s="47"/>
      <c r="B40" s="48"/>
      <c r="C40" s="48"/>
      <c r="D40" s="48"/>
      <c r="E40" s="49" t="s">
        <v>62</v>
      </c>
      <c r="F40" s="49"/>
      <c r="G40" s="50"/>
      <c r="H40" s="51"/>
      <c r="I40" s="17"/>
      <c r="J40" s="17"/>
      <c r="K40" s="17"/>
      <c r="L40" s="52">
        <v>1879.54</v>
      </c>
      <c r="M40" s="53"/>
      <c r="N40" s="53"/>
      <c r="O40" s="54"/>
      <c r="BP40" s="33"/>
      <c r="BQ40" s="34"/>
      <c r="BR40" s="41"/>
    </row>
    <row r="41" spans="1:70" s="3" customFormat="1" ht="14.4" x14ac:dyDescent="0.3">
      <c r="A41" s="47"/>
      <c r="B41" s="48"/>
      <c r="C41" s="48"/>
      <c r="D41" s="48"/>
      <c r="E41" s="49" t="s">
        <v>47</v>
      </c>
      <c r="F41" s="49"/>
      <c r="G41" s="50"/>
      <c r="H41" s="51"/>
      <c r="I41" s="17"/>
      <c r="J41" s="17"/>
      <c r="K41" s="17"/>
      <c r="L41" s="52">
        <v>9593.5300000000007</v>
      </c>
      <c r="M41" s="53"/>
      <c r="N41" s="53"/>
      <c r="O41" s="54"/>
      <c r="BP41" s="33"/>
      <c r="BQ41" s="34"/>
      <c r="BR41" s="41"/>
    </row>
    <row r="42" spans="1:70" s="3" customFormat="1" ht="61.2" x14ac:dyDescent="0.3">
      <c r="A42" s="35" t="s">
        <v>63</v>
      </c>
      <c r="B42" s="36" t="s">
        <v>64</v>
      </c>
      <c r="C42" s="223" t="s">
        <v>65</v>
      </c>
      <c r="D42" s="223"/>
      <c r="E42" s="223"/>
      <c r="F42" s="35" t="s">
        <v>56</v>
      </c>
      <c r="G42" s="56">
        <v>0.05</v>
      </c>
      <c r="H42" s="39" t="s">
        <v>66</v>
      </c>
      <c r="I42" s="39" t="s">
        <v>67</v>
      </c>
      <c r="J42" s="39">
        <v>161.83000000000001</v>
      </c>
      <c r="K42" s="37" t="s">
        <v>42</v>
      </c>
      <c r="L42" s="39">
        <v>925.12</v>
      </c>
      <c r="M42" s="39">
        <v>845.12</v>
      </c>
      <c r="N42" s="40" t="s">
        <v>68</v>
      </c>
      <c r="O42" s="39">
        <v>69.260000000000005</v>
      </c>
      <c r="BP42" s="33"/>
      <c r="BQ42" s="34"/>
      <c r="BR42" s="41" t="s">
        <v>65</v>
      </c>
    </row>
    <row r="43" spans="1:70" s="3" customFormat="1" ht="14.4" x14ac:dyDescent="0.3">
      <c r="A43" s="42"/>
      <c r="B43" s="43"/>
      <c r="C43" s="44" t="s">
        <v>69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34"/>
      <c r="BR43" s="41"/>
    </row>
    <row r="44" spans="1:70" s="3" customFormat="1" ht="14.4" x14ac:dyDescent="0.3">
      <c r="A44" s="47"/>
      <c r="B44" s="48"/>
      <c r="C44" s="48"/>
      <c r="D44" s="48"/>
      <c r="E44" s="49" t="s">
        <v>70</v>
      </c>
      <c r="F44" s="49"/>
      <c r="G44" s="50"/>
      <c r="H44" s="51"/>
      <c r="I44" s="17"/>
      <c r="J44" s="17"/>
      <c r="K44" s="17"/>
      <c r="L44" s="52">
        <v>820.08</v>
      </c>
      <c r="M44" s="53"/>
      <c r="N44" s="53"/>
      <c r="O44" s="54"/>
      <c r="BP44" s="33"/>
      <c r="BQ44" s="34"/>
      <c r="BR44" s="41"/>
    </row>
    <row r="45" spans="1:70" s="3" customFormat="1" ht="14.4" x14ac:dyDescent="0.3">
      <c r="A45" s="47"/>
      <c r="B45" s="48"/>
      <c r="C45" s="48"/>
      <c r="D45" s="48"/>
      <c r="E45" s="49" t="s">
        <v>71</v>
      </c>
      <c r="F45" s="49"/>
      <c r="G45" s="50"/>
      <c r="H45" s="51"/>
      <c r="I45" s="17"/>
      <c r="J45" s="17"/>
      <c r="K45" s="17"/>
      <c r="L45" s="52">
        <v>431.17</v>
      </c>
      <c r="M45" s="53"/>
      <c r="N45" s="53"/>
      <c r="O45" s="54"/>
      <c r="BP45" s="33"/>
      <c r="BQ45" s="34"/>
      <c r="BR45" s="41"/>
    </row>
    <row r="46" spans="1:70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2176.37</v>
      </c>
      <c r="M46" s="53"/>
      <c r="N46" s="53"/>
      <c r="O46" s="54"/>
      <c r="BP46" s="33"/>
      <c r="BQ46" s="34"/>
      <c r="BR46" s="41"/>
    </row>
    <row r="47" spans="1:70" s="3" customFormat="1" ht="61.2" x14ac:dyDescent="0.3">
      <c r="A47" s="35" t="s">
        <v>72</v>
      </c>
      <c r="B47" s="36" t="s">
        <v>73</v>
      </c>
      <c r="C47" s="223" t="s">
        <v>74</v>
      </c>
      <c r="D47" s="223"/>
      <c r="E47" s="223"/>
      <c r="F47" s="35" t="s">
        <v>56</v>
      </c>
      <c r="G47" s="56">
        <v>0.05</v>
      </c>
      <c r="H47" s="39" t="s">
        <v>75</v>
      </c>
      <c r="I47" s="39" t="s">
        <v>76</v>
      </c>
      <c r="J47" s="39">
        <v>265.20999999999998</v>
      </c>
      <c r="K47" s="37" t="s">
        <v>42</v>
      </c>
      <c r="L47" s="39">
        <v>1072.52</v>
      </c>
      <c r="M47" s="39">
        <v>944.97</v>
      </c>
      <c r="N47" s="40" t="s">
        <v>77</v>
      </c>
      <c r="O47" s="39">
        <v>113.51</v>
      </c>
      <c r="BP47" s="33"/>
      <c r="BQ47" s="34"/>
      <c r="BR47" s="41" t="s">
        <v>74</v>
      </c>
    </row>
    <row r="48" spans="1:70" s="3" customFormat="1" ht="14.4" x14ac:dyDescent="0.3">
      <c r="A48" s="42"/>
      <c r="B48" s="43"/>
      <c r="C48" s="44" t="s">
        <v>69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BP48" s="33"/>
      <c r="BQ48" s="34"/>
      <c r="BR48" s="41"/>
    </row>
    <row r="49" spans="1:70" s="3" customFormat="1" ht="14.4" x14ac:dyDescent="0.3">
      <c r="A49" s="47"/>
      <c r="B49" s="48"/>
      <c r="C49" s="48"/>
      <c r="D49" s="48"/>
      <c r="E49" s="49" t="s">
        <v>78</v>
      </c>
      <c r="F49" s="49"/>
      <c r="G49" s="50"/>
      <c r="H49" s="51"/>
      <c r="I49" s="17"/>
      <c r="J49" s="17"/>
      <c r="K49" s="17"/>
      <c r="L49" s="52">
        <v>917.23</v>
      </c>
      <c r="M49" s="53"/>
      <c r="N49" s="53"/>
      <c r="O49" s="54"/>
      <c r="BP49" s="33"/>
      <c r="BQ49" s="34"/>
      <c r="BR49" s="41"/>
    </row>
    <row r="50" spans="1:70" s="3" customFormat="1" ht="14.4" x14ac:dyDescent="0.3">
      <c r="A50" s="47"/>
      <c r="B50" s="48"/>
      <c r="C50" s="48"/>
      <c r="D50" s="48"/>
      <c r="E50" s="49" t="s">
        <v>79</v>
      </c>
      <c r="F50" s="49"/>
      <c r="G50" s="50"/>
      <c r="H50" s="51"/>
      <c r="I50" s="17"/>
      <c r="J50" s="17"/>
      <c r="K50" s="17"/>
      <c r="L50" s="52">
        <v>482.26</v>
      </c>
      <c r="M50" s="53"/>
      <c r="N50" s="53"/>
      <c r="O50" s="54"/>
      <c r="BP50" s="33"/>
      <c r="BQ50" s="34"/>
      <c r="BR50" s="41"/>
    </row>
    <row r="51" spans="1:70" s="3" customFormat="1" ht="14.4" x14ac:dyDescent="0.3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2472.0100000000002</v>
      </c>
      <c r="M51" s="53"/>
      <c r="N51" s="53"/>
      <c r="O51" s="54"/>
      <c r="BP51" s="33"/>
      <c r="BQ51" s="34"/>
      <c r="BR51" s="41"/>
    </row>
    <row r="52" spans="1:70" s="3" customFormat="1" ht="61.2" x14ac:dyDescent="0.3">
      <c r="A52" s="35" t="s">
        <v>80</v>
      </c>
      <c r="B52" s="36" t="s">
        <v>81</v>
      </c>
      <c r="C52" s="223" t="s">
        <v>82</v>
      </c>
      <c r="D52" s="223"/>
      <c r="E52" s="223"/>
      <c r="F52" s="35" t="s">
        <v>56</v>
      </c>
      <c r="G52" s="56">
        <v>0.15</v>
      </c>
      <c r="H52" s="39" t="s">
        <v>83</v>
      </c>
      <c r="I52" s="39" t="s">
        <v>84</v>
      </c>
      <c r="J52" s="39">
        <v>412.35</v>
      </c>
      <c r="K52" s="37" t="s">
        <v>42</v>
      </c>
      <c r="L52" s="39">
        <v>6366.82</v>
      </c>
      <c r="M52" s="39">
        <v>5764.81</v>
      </c>
      <c r="N52" s="40" t="s">
        <v>85</v>
      </c>
      <c r="O52" s="39">
        <v>529.46</v>
      </c>
      <c r="BP52" s="33"/>
      <c r="BQ52" s="34"/>
      <c r="BR52" s="41" t="s">
        <v>82</v>
      </c>
    </row>
    <row r="53" spans="1:70" s="3" customFormat="1" ht="14.4" x14ac:dyDescent="0.3">
      <c r="A53" s="42"/>
      <c r="B53" s="43"/>
      <c r="C53" s="44" t="s">
        <v>86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34"/>
      <c r="BR53" s="41"/>
    </row>
    <row r="54" spans="1:70" s="3" customFormat="1" ht="14.4" x14ac:dyDescent="0.3">
      <c r="A54" s="47"/>
      <c r="B54" s="48"/>
      <c r="C54" s="48"/>
      <c r="D54" s="48"/>
      <c r="E54" s="49" t="s">
        <v>87</v>
      </c>
      <c r="F54" s="49"/>
      <c r="G54" s="50"/>
      <c r="H54" s="51"/>
      <c r="I54" s="17"/>
      <c r="J54" s="17"/>
      <c r="K54" s="17"/>
      <c r="L54" s="52">
        <v>5595.56</v>
      </c>
      <c r="M54" s="53"/>
      <c r="N54" s="53"/>
      <c r="O54" s="54"/>
      <c r="BP54" s="33"/>
      <c r="BQ54" s="34"/>
      <c r="BR54" s="41"/>
    </row>
    <row r="55" spans="1:70" s="3" customFormat="1" ht="14.4" x14ac:dyDescent="0.3">
      <c r="A55" s="47"/>
      <c r="B55" s="48"/>
      <c r="C55" s="48"/>
      <c r="D55" s="48"/>
      <c r="E55" s="49" t="s">
        <v>88</v>
      </c>
      <c r="F55" s="49"/>
      <c r="G55" s="50"/>
      <c r="H55" s="51"/>
      <c r="I55" s="17"/>
      <c r="J55" s="17"/>
      <c r="K55" s="17"/>
      <c r="L55" s="52">
        <v>2942</v>
      </c>
      <c r="M55" s="53"/>
      <c r="N55" s="53"/>
      <c r="O55" s="54"/>
      <c r="BP55" s="33"/>
      <c r="BQ55" s="34"/>
      <c r="BR55" s="41"/>
    </row>
    <row r="56" spans="1:70" s="3" customFormat="1" ht="14.4" x14ac:dyDescent="0.3">
      <c r="A56" s="47"/>
      <c r="B56" s="48"/>
      <c r="C56" s="48"/>
      <c r="D56" s="48"/>
      <c r="E56" s="49" t="s">
        <v>47</v>
      </c>
      <c r="F56" s="49"/>
      <c r="G56" s="50"/>
      <c r="H56" s="51"/>
      <c r="I56" s="17"/>
      <c r="J56" s="17"/>
      <c r="K56" s="17"/>
      <c r="L56" s="52">
        <v>14904.38</v>
      </c>
      <c r="M56" s="53"/>
      <c r="N56" s="53"/>
      <c r="O56" s="54"/>
      <c r="BP56" s="33"/>
      <c r="BQ56" s="34"/>
      <c r="BR56" s="41"/>
    </row>
    <row r="57" spans="1:70" s="3" customFormat="1" ht="61.2" x14ac:dyDescent="0.3">
      <c r="A57" s="35" t="s">
        <v>89</v>
      </c>
      <c r="B57" s="36" t="s">
        <v>90</v>
      </c>
      <c r="C57" s="223" t="s">
        <v>91</v>
      </c>
      <c r="D57" s="223"/>
      <c r="E57" s="223"/>
      <c r="F57" s="35" t="s">
        <v>39</v>
      </c>
      <c r="G57" s="38">
        <v>0.8</v>
      </c>
      <c r="H57" s="39" t="s">
        <v>92</v>
      </c>
      <c r="I57" s="39" t="s">
        <v>93</v>
      </c>
      <c r="J57" s="39">
        <v>21.7</v>
      </c>
      <c r="K57" s="37" t="s">
        <v>42</v>
      </c>
      <c r="L57" s="39">
        <v>4728.58</v>
      </c>
      <c r="M57" s="39">
        <v>2747.24</v>
      </c>
      <c r="N57" s="40" t="s">
        <v>94</v>
      </c>
      <c r="O57" s="39">
        <v>148.6</v>
      </c>
      <c r="BP57" s="33"/>
      <c r="BQ57" s="34"/>
      <c r="BR57" s="41" t="s">
        <v>91</v>
      </c>
    </row>
    <row r="58" spans="1:70" s="3" customFormat="1" ht="14.4" x14ac:dyDescent="0.3">
      <c r="A58" s="42"/>
      <c r="B58" s="43"/>
      <c r="C58" s="44" t="s">
        <v>95</v>
      </c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BP58" s="33"/>
      <c r="BQ58" s="34"/>
      <c r="BR58" s="41"/>
    </row>
    <row r="59" spans="1:70" s="3" customFormat="1" ht="14.4" x14ac:dyDescent="0.3">
      <c r="A59" s="47"/>
      <c r="B59" s="48"/>
      <c r="C59" s="48"/>
      <c r="D59" s="48"/>
      <c r="E59" s="49" t="s">
        <v>96</v>
      </c>
      <c r="F59" s="49"/>
      <c r="G59" s="50"/>
      <c r="H59" s="51"/>
      <c r="I59" s="17"/>
      <c r="J59" s="17"/>
      <c r="K59" s="17"/>
      <c r="L59" s="52">
        <v>2955.75</v>
      </c>
      <c r="M59" s="53"/>
      <c r="N59" s="53"/>
      <c r="O59" s="54"/>
      <c r="BP59" s="33"/>
      <c r="BQ59" s="34"/>
      <c r="BR59" s="41"/>
    </row>
    <row r="60" spans="1:70" s="3" customFormat="1" ht="14.4" x14ac:dyDescent="0.3">
      <c r="A60" s="47"/>
      <c r="B60" s="48"/>
      <c r="C60" s="48"/>
      <c r="D60" s="48"/>
      <c r="E60" s="49" t="s">
        <v>97</v>
      </c>
      <c r="F60" s="49"/>
      <c r="G60" s="50"/>
      <c r="H60" s="51"/>
      <c r="I60" s="17"/>
      <c r="J60" s="17"/>
      <c r="K60" s="17"/>
      <c r="L60" s="52">
        <v>1554.06</v>
      </c>
      <c r="M60" s="53"/>
      <c r="N60" s="53"/>
      <c r="O60" s="54"/>
      <c r="BP60" s="33"/>
      <c r="BQ60" s="34"/>
      <c r="BR60" s="41"/>
    </row>
    <row r="61" spans="1:70" s="3" customFormat="1" ht="14.4" x14ac:dyDescent="0.3">
      <c r="A61" s="47"/>
      <c r="B61" s="48"/>
      <c r="C61" s="48"/>
      <c r="D61" s="48"/>
      <c r="E61" s="49" t="s">
        <v>47</v>
      </c>
      <c r="F61" s="49"/>
      <c r="G61" s="50"/>
      <c r="H61" s="51"/>
      <c r="I61" s="17"/>
      <c r="J61" s="17"/>
      <c r="K61" s="17"/>
      <c r="L61" s="52">
        <v>9238.39</v>
      </c>
      <c r="M61" s="53"/>
      <c r="N61" s="53"/>
      <c r="O61" s="54"/>
      <c r="BP61" s="33"/>
      <c r="BQ61" s="34"/>
      <c r="BR61" s="41"/>
    </row>
    <row r="62" spans="1:70" s="3" customFormat="1" ht="31.8" x14ac:dyDescent="0.3">
      <c r="A62" s="35" t="s">
        <v>98</v>
      </c>
      <c r="B62" s="36" t="s">
        <v>99</v>
      </c>
      <c r="C62" s="223" t="s">
        <v>100</v>
      </c>
      <c r="D62" s="223"/>
      <c r="E62" s="223"/>
      <c r="F62" s="35" t="s">
        <v>51</v>
      </c>
      <c r="G62" s="55">
        <v>1</v>
      </c>
      <c r="H62" s="39">
        <v>79582.66</v>
      </c>
      <c r="I62" s="39"/>
      <c r="J62" s="39"/>
      <c r="K62" s="37" t="s">
        <v>52</v>
      </c>
      <c r="L62" s="39">
        <v>495799.97</v>
      </c>
      <c r="M62" s="39"/>
      <c r="N62" s="40"/>
      <c r="O62" s="39"/>
      <c r="BP62" s="33"/>
      <c r="BQ62" s="34"/>
      <c r="BR62" s="41" t="s">
        <v>100</v>
      </c>
    </row>
    <row r="63" spans="1:70" s="3" customFormat="1" ht="61.2" x14ac:dyDescent="0.3">
      <c r="A63" s="35" t="s">
        <v>101</v>
      </c>
      <c r="B63" s="36" t="s">
        <v>54</v>
      </c>
      <c r="C63" s="223" t="s">
        <v>55</v>
      </c>
      <c r="D63" s="223"/>
      <c r="E63" s="223"/>
      <c r="F63" s="35" t="s">
        <v>56</v>
      </c>
      <c r="G63" s="56">
        <v>0.08</v>
      </c>
      <c r="H63" s="39" t="s">
        <v>57</v>
      </c>
      <c r="I63" s="39" t="s">
        <v>58</v>
      </c>
      <c r="J63" s="39">
        <v>114.45</v>
      </c>
      <c r="K63" s="37" t="s">
        <v>42</v>
      </c>
      <c r="L63" s="39">
        <v>735.86</v>
      </c>
      <c r="M63" s="39">
        <v>654.66</v>
      </c>
      <c r="N63" s="40" t="s">
        <v>102</v>
      </c>
      <c r="O63" s="39">
        <v>78.38</v>
      </c>
      <c r="BP63" s="33"/>
      <c r="BQ63" s="34"/>
      <c r="BR63" s="41" t="s">
        <v>55</v>
      </c>
    </row>
    <row r="64" spans="1:70" s="3" customFormat="1" ht="14.4" x14ac:dyDescent="0.3">
      <c r="A64" s="42"/>
      <c r="B64" s="43"/>
      <c r="C64" s="44" t="s">
        <v>103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BP64" s="33"/>
      <c r="BQ64" s="34"/>
      <c r="BR64" s="41"/>
    </row>
    <row r="65" spans="1:70" s="3" customFormat="1" ht="14.4" x14ac:dyDescent="0.3">
      <c r="A65" s="47"/>
      <c r="B65" s="48"/>
      <c r="C65" s="48"/>
      <c r="D65" s="48"/>
      <c r="E65" s="49" t="s">
        <v>104</v>
      </c>
      <c r="F65" s="49"/>
      <c r="G65" s="50"/>
      <c r="H65" s="51"/>
      <c r="I65" s="17"/>
      <c r="J65" s="17"/>
      <c r="K65" s="17"/>
      <c r="L65" s="52">
        <v>635.52</v>
      </c>
      <c r="M65" s="53"/>
      <c r="N65" s="53"/>
      <c r="O65" s="54"/>
      <c r="BP65" s="33"/>
      <c r="BQ65" s="34"/>
      <c r="BR65" s="41"/>
    </row>
    <row r="66" spans="1:70" s="3" customFormat="1" ht="14.4" x14ac:dyDescent="0.3">
      <c r="A66" s="47"/>
      <c r="B66" s="48"/>
      <c r="C66" s="48"/>
      <c r="D66" s="48"/>
      <c r="E66" s="49" t="s">
        <v>105</v>
      </c>
      <c r="F66" s="49"/>
      <c r="G66" s="50"/>
      <c r="H66" s="51"/>
      <c r="I66" s="17"/>
      <c r="J66" s="17"/>
      <c r="K66" s="17"/>
      <c r="L66" s="52">
        <v>334.14</v>
      </c>
      <c r="M66" s="53"/>
      <c r="N66" s="53"/>
      <c r="O66" s="54"/>
      <c r="BP66" s="33"/>
      <c r="BQ66" s="34"/>
      <c r="BR66" s="41"/>
    </row>
    <row r="67" spans="1:70" s="3" customFormat="1" ht="14.4" x14ac:dyDescent="0.3">
      <c r="A67" s="47"/>
      <c r="B67" s="48"/>
      <c r="C67" s="48"/>
      <c r="D67" s="48"/>
      <c r="E67" s="49" t="s">
        <v>47</v>
      </c>
      <c r="F67" s="49"/>
      <c r="G67" s="50"/>
      <c r="H67" s="51"/>
      <c r="I67" s="17"/>
      <c r="J67" s="17"/>
      <c r="K67" s="17"/>
      <c r="L67" s="52">
        <v>1705.52</v>
      </c>
      <c r="M67" s="53"/>
      <c r="N67" s="53"/>
      <c r="O67" s="54"/>
      <c r="BP67" s="33"/>
      <c r="BQ67" s="34"/>
      <c r="BR67" s="41"/>
    </row>
    <row r="68" spans="1:70" s="3" customFormat="1" ht="61.2" x14ac:dyDescent="0.3">
      <c r="A68" s="35" t="s">
        <v>106</v>
      </c>
      <c r="B68" s="36" t="s">
        <v>107</v>
      </c>
      <c r="C68" s="223" t="s">
        <v>108</v>
      </c>
      <c r="D68" s="223"/>
      <c r="E68" s="223"/>
      <c r="F68" s="35" t="s">
        <v>109</v>
      </c>
      <c r="G68" s="55">
        <v>2</v>
      </c>
      <c r="H68" s="39" t="s">
        <v>110</v>
      </c>
      <c r="I68" s="39" t="s">
        <v>111</v>
      </c>
      <c r="J68" s="39">
        <v>39.770000000000003</v>
      </c>
      <c r="K68" s="37" t="s">
        <v>42</v>
      </c>
      <c r="L68" s="39">
        <v>3267.89</v>
      </c>
      <c r="M68" s="39">
        <v>2494.0500000000002</v>
      </c>
      <c r="N68" s="40" t="s">
        <v>112</v>
      </c>
      <c r="O68" s="39">
        <v>680.86</v>
      </c>
      <c r="BP68" s="33"/>
      <c r="BQ68" s="34"/>
      <c r="BR68" s="41" t="s">
        <v>108</v>
      </c>
    </row>
    <row r="69" spans="1:70" s="3" customFormat="1" ht="14.4" x14ac:dyDescent="0.3">
      <c r="A69" s="42"/>
      <c r="B69" s="43"/>
      <c r="C69" s="44" t="s">
        <v>113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34"/>
      <c r="BR69" s="41"/>
    </row>
    <row r="70" spans="1:70" s="3" customFormat="1" ht="14.4" x14ac:dyDescent="0.3">
      <c r="A70" s="47"/>
      <c r="B70" s="48"/>
      <c r="C70" s="48"/>
      <c r="D70" s="48"/>
      <c r="E70" s="49" t="s">
        <v>114</v>
      </c>
      <c r="F70" s="49"/>
      <c r="G70" s="50"/>
      <c r="H70" s="51"/>
      <c r="I70" s="17"/>
      <c r="J70" s="17"/>
      <c r="K70" s="17"/>
      <c r="L70" s="52">
        <v>2431.79</v>
      </c>
      <c r="M70" s="53"/>
      <c r="N70" s="53"/>
      <c r="O70" s="54"/>
      <c r="BP70" s="33"/>
      <c r="BQ70" s="34"/>
      <c r="BR70" s="41"/>
    </row>
    <row r="71" spans="1:70" s="3" customFormat="1" ht="14.4" x14ac:dyDescent="0.3">
      <c r="A71" s="47"/>
      <c r="B71" s="48"/>
      <c r="C71" s="48"/>
      <c r="D71" s="48"/>
      <c r="E71" s="49" t="s">
        <v>115</v>
      </c>
      <c r="F71" s="49"/>
      <c r="G71" s="50"/>
      <c r="H71" s="51"/>
      <c r="I71" s="17"/>
      <c r="J71" s="17"/>
      <c r="K71" s="17"/>
      <c r="L71" s="52">
        <v>1278.57</v>
      </c>
      <c r="M71" s="53"/>
      <c r="N71" s="53"/>
      <c r="O71" s="54"/>
      <c r="BP71" s="33"/>
      <c r="BQ71" s="34"/>
      <c r="BR71" s="41"/>
    </row>
    <row r="72" spans="1:70" s="3" customFormat="1" ht="14.4" x14ac:dyDescent="0.3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6978.25</v>
      </c>
      <c r="M72" s="53"/>
      <c r="N72" s="53"/>
      <c r="O72" s="54"/>
      <c r="BP72" s="33"/>
      <c r="BQ72" s="34"/>
      <c r="BR72" s="41"/>
    </row>
    <row r="73" spans="1:70" s="3" customFormat="1" ht="30.6" x14ac:dyDescent="0.3">
      <c r="A73" s="35" t="s">
        <v>116</v>
      </c>
      <c r="B73" s="36" t="s">
        <v>117</v>
      </c>
      <c r="C73" s="223" t="s">
        <v>118</v>
      </c>
      <c r="D73" s="223"/>
      <c r="E73" s="223"/>
      <c r="F73" s="35" t="s">
        <v>51</v>
      </c>
      <c r="G73" s="55">
        <v>1</v>
      </c>
      <c r="H73" s="39">
        <v>22412.2</v>
      </c>
      <c r="I73" s="39"/>
      <c r="J73" s="39"/>
      <c r="K73" s="37" t="s">
        <v>52</v>
      </c>
      <c r="L73" s="39">
        <v>139628.01</v>
      </c>
      <c r="M73" s="39"/>
      <c r="N73" s="40"/>
      <c r="O73" s="39"/>
      <c r="BP73" s="33"/>
      <c r="BQ73" s="34"/>
      <c r="BR73" s="41" t="s">
        <v>118</v>
      </c>
    </row>
    <row r="74" spans="1:70" s="3" customFormat="1" ht="61.2" x14ac:dyDescent="0.3">
      <c r="A74" s="35" t="s">
        <v>119</v>
      </c>
      <c r="B74" s="36" t="s">
        <v>54</v>
      </c>
      <c r="C74" s="223" t="s">
        <v>55</v>
      </c>
      <c r="D74" s="223"/>
      <c r="E74" s="223"/>
      <c r="F74" s="35" t="s">
        <v>56</v>
      </c>
      <c r="G74" s="56">
        <v>0.18</v>
      </c>
      <c r="H74" s="39" t="s">
        <v>57</v>
      </c>
      <c r="I74" s="39" t="s">
        <v>58</v>
      </c>
      <c r="J74" s="39">
        <v>114.45</v>
      </c>
      <c r="K74" s="37" t="s">
        <v>42</v>
      </c>
      <c r="L74" s="39">
        <v>1655.67</v>
      </c>
      <c r="M74" s="39">
        <v>1472.99</v>
      </c>
      <c r="N74" s="40" t="s">
        <v>120</v>
      </c>
      <c r="O74" s="39">
        <v>176.34</v>
      </c>
      <c r="BP74" s="33"/>
      <c r="BQ74" s="34"/>
      <c r="BR74" s="41" t="s">
        <v>55</v>
      </c>
    </row>
    <row r="75" spans="1:70" s="3" customFormat="1" ht="14.4" x14ac:dyDescent="0.3">
      <c r="A75" s="42"/>
      <c r="B75" s="43"/>
      <c r="C75" s="44" t="s">
        <v>121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4.4" x14ac:dyDescent="0.3">
      <c r="A76" s="47"/>
      <c r="B76" s="48"/>
      <c r="C76" s="48"/>
      <c r="D76" s="48"/>
      <c r="E76" s="49" t="s">
        <v>122</v>
      </c>
      <c r="F76" s="49"/>
      <c r="G76" s="50"/>
      <c r="H76" s="51"/>
      <c r="I76" s="17"/>
      <c r="J76" s="17"/>
      <c r="K76" s="17"/>
      <c r="L76" s="52">
        <v>1429.94</v>
      </c>
      <c r="M76" s="53"/>
      <c r="N76" s="53"/>
      <c r="O76" s="54"/>
      <c r="BP76" s="33"/>
      <c r="BQ76" s="34"/>
      <c r="BR76" s="41"/>
    </row>
    <row r="77" spans="1:70" s="3" customFormat="1" ht="14.4" x14ac:dyDescent="0.3">
      <c r="A77" s="47"/>
      <c r="B77" s="48"/>
      <c r="C77" s="48"/>
      <c r="D77" s="48"/>
      <c r="E77" s="49" t="s">
        <v>123</v>
      </c>
      <c r="F77" s="49"/>
      <c r="G77" s="50"/>
      <c r="H77" s="51"/>
      <c r="I77" s="17"/>
      <c r="J77" s="17"/>
      <c r="K77" s="17"/>
      <c r="L77" s="52">
        <v>751.82</v>
      </c>
      <c r="M77" s="53"/>
      <c r="N77" s="53"/>
      <c r="O77" s="54"/>
      <c r="BP77" s="33"/>
      <c r="BQ77" s="34"/>
      <c r="BR77" s="41"/>
    </row>
    <row r="78" spans="1:70" s="3" customFormat="1" ht="14.4" x14ac:dyDescent="0.3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3837.43</v>
      </c>
      <c r="M78" s="53"/>
      <c r="N78" s="53"/>
      <c r="O78" s="54"/>
      <c r="BP78" s="33"/>
      <c r="BQ78" s="34"/>
      <c r="BR78" s="41"/>
    </row>
    <row r="79" spans="1:70" s="3" customFormat="1" ht="30.6" x14ac:dyDescent="0.3">
      <c r="A79" s="35" t="s">
        <v>124</v>
      </c>
      <c r="B79" s="36" t="s">
        <v>117</v>
      </c>
      <c r="C79" s="223" t="s">
        <v>125</v>
      </c>
      <c r="D79" s="223"/>
      <c r="E79" s="223"/>
      <c r="F79" s="35" t="s">
        <v>51</v>
      </c>
      <c r="G79" s="55">
        <v>1</v>
      </c>
      <c r="H79" s="39">
        <v>20218.3</v>
      </c>
      <c r="I79" s="39"/>
      <c r="J79" s="39"/>
      <c r="K79" s="37" t="s">
        <v>52</v>
      </c>
      <c r="L79" s="39">
        <v>125960.01</v>
      </c>
      <c r="M79" s="39"/>
      <c r="N79" s="40"/>
      <c r="O79" s="39"/>
      <c r="BP79" s="33"/>
      <c r="BQ79" s="34"/>
      <c r="BR79" s="41" t="s">
        <v>125</v>
      </c>
    </row>
    <row r="80" spans="1:70" s="3" customFormat="1" ht="61.2" x14ac:dyDescent="0.3">
      <c r="A80" s="35" t="s">
        <v>126</v>
      </c>
      <c r="B80" s="36" t="s">
        <v>54</v>
      </c>
      <c r="C80" s="223" t="s">
        <v>55</v>
      </c>
      <c r="D80" s="223"/>
      <c r="E80" s="223"/>
      <c r="F80" s="35" t="s">
        <v>56</v>
      </c>
      <c r="G80" s="56">
        <v>0.21</v>
      </c>
      <c r="H80" s="39" t="s">
        <v>57</v>
      </c>
      <c r="I80" s="39" t="s">
        <v>58</v>
      </c>
      <c r="J80" s="39">
        <v>114.45</v>
      </c>
      <c r="K80" s="37" t="s">
        <v>42</v>
      </c>
      <c r="L80" s="39">
        <v>1931.61</v>
      </c>
      <c r="M80" s="39">
        <v>1718.48</v>
      </c>
      <c r="N80" s="40" t="s">
        <v>127</v>
      </c>
      <c r="O80" s="39">
        <v>205.74</v>
      </c>
      <c r="BP80" s="33"/>
      <c r="BQ80" s="34"/>
      <c r="BR80" s="41" t="s">
        <v>55</v>
      </c>
    </row>
    <row r="81" spans="1:70" s="3" customFormat="1" ht="14.4" x14ac:dyDescent="0.3">
      <c r="A81" s="42"/>
      <c r="B81" s="43"/>
      <c r="C81" s="44" t="s">
        <v>128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4.4" x14ac:dyDescent="0.3">
      <c r="A82" s="47"/>
      <c r="B82" s="48"/>
      <c r="C82" s="48"/>
      <c r="D82" s="48"/>
      <c r="E82" s="49" t="s">
        <v>129</v>
      </c>
      <c r="F82" s="49"/>
      <c r="G82" s="50"/>
      <c r="H82" s="51"/>
      <c r="I82" s="17"/>
      <c r="J82" s="17"/>
      <c r="K82" s="17"/>
      <c r="L82" s="52">
        <v>1668.24</v>
      </c>
      <c r="M82" s="53"/>
      <c r="N82" s="53"/>
      <c r="O82" s="54"/>
      <c r="BP82" s="33"/>
      <c r="BQ82" s="34"/>
      <c r="BR82" s="41"/>
    </row>
    <row r="83" spans="1:70" s="3" customFormat="1" ht="14.4" x14ac:dyDescent="0.3">
      <c r="A83" s="47"/>
      <c r="B83" s="48"/>
      <c r="C83" s="48"/>
      <c r="D83" s="48"/>
      <c r="E83" s="49" t="s">
        <v>130</v>
      </c>
      <c r="F83" s="49"/>
      <c r="G83" s="50"/>
      <c r="H83" s="51"/>
      <c r="I83" s="17"/>
      <c r="J83" s="17"/>
      <c r="K83" s="17"/>
      <c r="L83" s="52">
        <v>877.12</v>
      </c>
      <c r="M83" s="53"/>
      <c r="N83" s="53"/>
      <c r="O83" s="54"/>
      <c r="BP83" s="33"/>
      <c r="BQ83" s="34"/>
      <c r="BR83" s="41"/>
    </row>
    <row r="84" spans="1:70" s="3" customFormat="1" ht="14.4" x14ac:dyDescent="0.3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4476.97</v>
      </c>
      <c r="M84" s="53"/>
      <c r="N84" s="53"/>
      <c r="O84" s="54"/>
      <c r="BP84" s="33"/>
      <c r="BQ84" s="34"/>
      <c r="BR84" s="41"/>
    </row>
    <row r="85" spans="1:70" s="3" customFormat="1" ht="61.2" x14ac:dyDescent="0.3">
      <c r="A85" s="35" t="s">
        <v>131</v>
      </c>
      <c r="B85" s="36" t="s">
        <v>132</v>
      </c>
      <c r="C85" s="223" t="s">
        <v>133</v>
      </c>
      <c r="D85" s="223"/>
      <c r="E85" s="223"/>
      <c r="F85" s="35" t="s">
        <v>109</v>
      </c>
      <c r="G85" s="55">
        <v>3</v>
      </c>
      <c r="H85" s="39" t="s">
        <v>134</v>
      </c>
      <c r="I85" s="39" t="s">
        <v>135</v>
      </c>
      <c r="J85" s="39">
        <v>4.09</v>
      </c>
      <c r="K85" s="37" t="s">
        <v>42</v>
      </c>
      <c r="L85" s="39">
        <v>5435.33</v>
      </c>
      <c r="M85" s="39">
        <v>3463.58</v>
      </c>
      <c r="N85" s="40" t="s">
        <v>136</v>
      </c>
      <c r="O85" s="39">
        <v>105.03</v>
      </c>
      <c r="BP85" s="33"/>
      <c r="BQ85" s="34"/>
      <c r="BR85" s="41" t="s">
        <v>133</v>
      </c>
    </row>
    <row r="86" spans="1:70" s="3" customFormat="1" ht="14.4" x14ac:dyDescent="0.3">
      <c r="A86" s="42"/>
      <c r="B86" s="43"/>
      <c r="C86" s="44" t="s">
        <v>137</v>
      </c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6"/>
      <c r="BP86" s="33"/>
      <c r="BQ86" s="34"/>
      <c r="BR86" s="41"/>
    </row>
    <row r="87" spans="1:70" s="3" customFormat="1" ht="14.4" x14ac:dyDescent="0.3">
      <c r="A87" s="47"/>
      <c r="B87" s="48"/>
      <c r="C87" s="48"/>
      <c r="D87" s="48"/>
      <c r="E87" s="49" t="s">
        <v>138</v>
      </c>
      <c r="F87" s="49"/>
      <c r="G87" s="50"/>
      <c r="H87" s="51"/>
      <c r="I87" s="17"/>
      <c r="J87" s="17"/>
      <c r="K87" s="17"/>
      <c r="L87" s="52">
        <v>3791.69</v>
      </c>
      <c r="M87" s="53"/>
      <c r="N87" s="53"/>
      <c r="O87" s="54"/>
      <c r="BP87" s="33"/>
      <c r="BQ87" s="34"/>
      <c r="BR87" s="41"/>
    </row>
    <row r="88" spans="1:70" s="3" customFormat="1" ht="14.4" x14ac:dyDescent="0.3">
      <c r="A88" s="47"/>
      <c r="B88" s="48"/>
      <c r="C88" s="48"/>
      <c r="D88" s="48"/>
      <c r="E88" s="49" t="s">
        <v>139</v>
      </c>
      <c r="F88" s="49"/>
      <c r="G88" s="50"/>
      <c r="H88" s="51"/>
      <c r="I88" s="17"/>
      <c r="J88" s="17"/>
      <c r="K88" s="17"/>
      <c r="L88" s="52">
        <v>1993.57</v>
      </c>
      <c r="M88" s="53"/>
      <c r="N88" s="53"/>
      <c r="O88" s="54"/>
      <c r="BP88" s="33"/>
      <c r="BQ88" s="34"/>
      <c r="BR88" s="41"/>
    </row>
    <row r="89" spans="1:70" s="3" customFormat="1" ht="14.4" x14ac:dyDescent="0.3">
      <c r="A89" s="47"/>
      <c r="B89" s="48"/>
      <c r="C89" s="48"/>
      <c r="D89" s="48"/>
      <c r="E89" s="49" t="s">
        <v>47</v>
      </c>
      <c r="F89" s="49"/>
      <c r="G89" s="50"/>
      <c r="H89" s="51"/>
      <c r="I89" s="17"/>
      <c r="J89" s="17"/>
      <c r="K89" s="17"/>
      <c r="L89" s="52">
        <v>11220.59</v>
      </c>
      <c r="M89" s="53"/>
      <c r="N89" s="53"/>
      <c r="O89" s="54"/>
      <c r="BP89" s="33"/>
      <c r="BQ89" s="34"/>
      <c r="BR89" s="41"/>
    </row>
    <row r="90" spans="1:70" s="3" customFormat="1" ht="30.6" x14ac:dyDescent="0.3">
      <c r="A90" s="35" t="s">
        <v>140</v>
      </c>
      <c r="B90" s="36" t="s">
        <v>117</v>
      </c>
      <c r="C90" s="223" t="s">
        <v>141</v>
      </c>
      <c r="D90" s="223"/>
      <c r="E90" s="223"/>
      <c r="F90" s="35" t="s">
        <v>51</v>
      </c>
      <c r="G90" s="55">
        <v>1</v>
      </c>
      <c r="H90" s="39">
        <v>64225.36</v>
      </c>
      <c r="I90" s="39"/>
      <c r="J90" s="39"/>
      <c r="K90" s="37" t="s">
        <v>52</v>
      </c>
      <c r="L90" s="39">
        <v>400123.99</v>
      </c>
      <c r="M90" s="39"/>
      <c r="N90" s="40"/>
      <c r="O90" s="39"/>
      <c r="BP90" s="33"/>
      <c r="BQ90" s="34"/>
      <c r="BR90" s="41" t="s">
        <v>141</v>
      </c>
    </row>
    <row r="91" spans="1:70" s="3" customFormat="1" ht="61.2" x14ac:dyDescent="0.3">
      <c r="A91" s="35" t="s">
        <v>142</v>
      </c>
      <c r="B91" s="36" t="s">
        <v>54</v>
      </c>
      <c r="C91" s="223" t="s">
        <v>55</v>
      </c>
      <c r="D91" s="223"/>
      <c r="E91" s="223"/>
      <c r="F91" s="35" t="s">
        <v>56</v>
      </c>
      <c r="G91" s="56">
        <v>0.63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5794.83</v>
      </c>
      <c r="M91" s="39">
        <v>5155.45</v>
      </c>
      <c r="N91" s="40" t="s">
        <v>143</v>
      </c>
      <c r="O91" s="39">
        <v>617.21</v>
      </c>
      <c r="BP91" s="33"/>
      <c r="BQ91" s="34"/>
      <c r="BR91" s="41" t="s">
        <v>55</v>
      </c>
    </row>
    <row r="92" spans="1:70" s="3" customFormat="1" ht="14.4" x14ac:dyDescent="0.3">
      <c r="A92" s="42"/>
      <c r="B92" s="43"/>
      <c r="C92" s="44" t="s">
        <v>144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34"/>
      <c r="BR92" s="41"/>
    </row>
    <row r="93" spans="1:70" s="3" customFormat="1" ht="14.4" x14ac:dyDescent="0.3">
      <c r="A93" s="47"/>
      <c r="B93" s="48"/>
      <c r="C93" s="48"/>
      <c r="D93" s="48"/>
      <c r="E93" s="49" t="s">
        <v>145</v>
      </c>
      <c r="F93" s="49"/>
      <c r="G93" s="50"/>
      <c r="H93" s="51"/>
      <c r="I93" s="17"/>
      <c r="J93" s="17"/>
      <c r="K93" s="17"/>
      <c r="L93" s="52">
        <v>5004.74</v>
      </c>
      <c r="M93" s="53"/>
      <c r="N93" s="53"/>
      <c r="O93" s="54"/>
      <c r="BP93" s="33"/>
      <c r="BQ93" s="34"/>
      <c r="BR93" s="41"/>
    </row>
    <row r="94" spans="1:70" s="3" customFormat="1" ht="14.4" x14ac:dyDescent="0.3">
      <c r="A94" s="47"/>
      <c r="B94" s="48"/>
      <c r="C94" s="48"/>
      <c r="D94" s="48"/>
      <c r="E94" s="49" t="s">
        <v>146</v>
      </c>
      <c r="F94" s="49"/>
      <c r="G94" s="50"/>
      <c r="H94" s="51"/>
      <c r="I94" s="17"/>
      <c r="J94" s="17"/>
      <c r="K94" s="17"/>
      <c r="L94" s="52">
        <v>2631.36</v>
      </c>
      <c r="M94" s="53"/>
      <c r="N94" s="53"/>
      <c r="O94" s="54"/>
      <c r="BP94" s="33"/>
      <c r="BQ94" s="34"/>
      <c r="BR94" s="41"/>
    </row>
    <row r="95" spans="1:70" s="3" customFormat="1" ht="14.4" x14ac:dyDescent="0.3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13430.93</v>
      </c>
      <c r="M95" s="53"/>
      <c r="N95" s="53"/>
      <c r="O95" s="54"/>
      <c r="BP95" s="33"/>
      <c r="BQ95" s="34"/>
      <c r="BR95" s="41"/>
    </row>
    <row r="96" spans="1:70" s="3" customFormat="1" ht="30.6" x14ac:dyDescent="0.3">
      <c r="A96" s="35" t="s">
        <v>147</v>
      </c>
      <c r="B96" s="36" t="s">
        <v>117</v>
      </c>
      <c r="C96" s="223" t="s">
        <v>148</v>
      </c>
      <c r="D96" s="223"/>
      <c r="E96" s="223"/>
      <c r="F96" s="35" t="s">
        <v>51</v>
      </c>
      <c r="G96" s="55">
        <v>1</v>
      </c>
      <c r="H96" s="39">
        <v>38500.800000000003</v>
      </c>
      <c r="I96" s="39"/>
      <c r="J96" s="39"/>
      <c r="K96" s="37" t="s">
        <v>52</v>
      </c>
      <c r="L96" s="39">
        <v>239859.98</v>
      </c>
      <c r="M96" s="39"/>
      <c r="N96" s="40"/>
      <c r="O96" s="39"/>
      <c r="BP96" s="33"/>
      <c r="BQ96" s="34"/>
      <c r="BR96" s="41" t="s">
        <v>148</v>
      </c>
    </row>
    <row r="97" spans="1:70" s="3" customFormat="1" ht="30.6" x14ac:dyDescent="0.3">
      <c r="A97" s="35" t="s">
        <v>149</v>
      </c>
      <c r="B97" s="36" t="s">
        <v>49</v>
      </c>
      <c r="C97" s="223" t="s">
        <v>150</v>
      </c>
      <c r="D97" s="223"/>
      <c r="E97" s="223"/>
      <c r="F97" s="35" t="s">
        <v>51</v>
      </c>
      <c r="G97" s="55">
        <v>1</v>
      </c>
      <c r="H97" s="39">
        <v>29596.15</v>
      </c>
      <c r="I97" s="39"/>
      <c r="J97" s="39"/>
      <c r="K97" s="37" t="s">
        <v>52</v>
      </c>
      <c r="L97" s="39">
        <v>184384.01</v>
      </c>
      <c r="M97" s="39"/>
      <c r="N97" s="40"/>
      <c r="O97" s="39"/>
      <c r="BP97" s="33"/>
      <c r="BQ97" s="34"/>
      <c r="BR97" s="41" t="s">
        <v>150</v>
      </c>
    </row>
    <row r="98" spans="1:70" s="3" customFormat="1" ht="61.2" x14ac:dyDescent="0.3">
      <c r="A98" s="35" t="s">
        <v>151</v>
      </c>
      <c r="B98" s="36" t="s">
        <v>54</v>
      </c>
      <c r="C98" s="223" t="s">
        <v>55</v>
      </c>
      <c r="D98" s="223"/>
      <c r="E98" s="223"/>
      <c r="F98" s="35" t="s">
        <v>56</v>
      </c>
      <c r="G98" s="56">
        <v>0.35</v>
      </c>
      <c r="H98" s="39" t="s">
        <v>57</v>
      </c>
      <c r="I98" s="39" t="s">
        <v>58</v>
      </c>
      <c r="J98" s="39">
        <v>114.45</v>
      </c>
      <c r="K98" s="37" t="s">
        <v>42</v>
      </c>
      <c r="L98" s="39">
        <v>3219.35</v>
      </c>
      <c r="M98" s="39">
        <v>2864.14</v>
      </c>
      <c r="N98" s="40" t="s">
        <v>152</v>
      </c>
      <c r="O98" s="39">
        <v>342.89</v>
      </c>
      <c r="BP98" s="33"/>
      <c r="BQ98" s="34"/>
      <c r="BR98" s="41" t="s">
        <v>55</v>
      </c>
    </row>
    <row r="99" spans="1:70" s="3" customFormat="1" ht="14.4" x14ac:dyDescent="0.3">
      <c r="A99" s="42"/>
      <c r="B99" s="43"/>
      <c r="C99" s="44" t="s">
        <v>153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34"/>
      <c r="BR99" s="41"/>
    </row>
    <row r="100" spans="1:70" s="3" customFormat="1" ht="14.4" x14ac:dyDescent="0.3">
      <c r="A100" s="47"/>
      <c r="B100" s="48"/>
      <c r="C100" s="48"/>
      <c r="D100" s="48"/>
      <c r="E100" s="49" t="s">
        <v>154</v>
      </c>
      <c r="F100" s="49"/>
      <c r="G100" s="50"/>
      <c r="H100" s="51"/>
      <c r="I100" s="17"/>
      <c r="J100" s="17"/>
      <c r="K100" s="17"/>
      <c r="L100" s="52">
        <v>2780.42</v>
      </c>
      <c r="M100" s="53"/>
      <c r="N100" s="53"/>
      <c r="O100" s="54"/>
      <c r="BP100" s="33"/>
      <c r="BQ100" s="34"/>
      <c r="BR100" s="41"/>
    </row>
    <row r="101" spans="1:70" s="3" customFormat="1" ht="14.4" x14ac:dyDescent="0.3">
      <c r="A101" s="47"/>
      <c r="B101" s="48"/>
      <c r="C101" s="48"/>
      <c r="D101" s="48"/>
      <c r="E101" s="49" t="s">
        <v>155</v>
      </c>
      <c r="F101" s="49"/>
      <c r="G101" s="50"/>
      <c r="H101" s="51"/>
      <c r="I101" s="17"/>
      <c r="J101" s="17"/>
      <c r="K101" s="17"/>
      <c r="L101" s="52">
        <v>1461.87</v>
      </c>
      <c r="M101" s="53"/>
      <c r="N101" s="53"/>
      <c r="O101" s="54"/>
      <c r="BP101" s="33"/>
      <c r="BQ101" s="34"/>
      <c r="BR101" s="41"/>
    </row>
    <row r="102" spans="1:70" s="3" customFormat="1" ht="14.4" x14ac:dyDescent="0.3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7461.64</v>
      </c>
      <c r="M102" s="53"/>
      <c r="N102" s="53"/>
      <c r="O102" s="54"/>
      <c r="BP102" s="33"/>
      <c r="BQ102" s="34"/>
      <c r="BR102" s="41"/>
    </row>
    <row r="103" spans="1:70" s="3" customFormat="1" ht="61.2" x14ac:dyDescent="0.3">
      <c r="A103" s="35" t="s">
        <v>156</v>
      </c>
      <c r="B103" s="36" t="s">
        <v>157</v>
      </c>
      <c r="C103" s="223" t="s">
        <v>158</v>
      </c>
      <c r="D103" s="223"/>
      <c r="E103" s="223"/>
      <c r="F103" s="35" t="s">
        <v>109</v>
      </c>
      <c r="G103" s="55">
        <v>2</v>
      </c>
      <c r="H103" s="39" t="s">
        <v>159</v>
      </c>
      <c r="I103" s="39" t="s">
        <v>160</v>
      </c>
      <c r="J103" s="39">
        <v>65.77</v>
      </c>
      <c r="K103" s="37" t="s">
        <v>42</v>
      </c>
      <c r="L103" s="39">
        <v>13330.92</v>
      </c>
      <c r="M103" s="39">
        <v>11001.17</v>
      </c>
      <c r="N103" s="40" t="s">
        <v>161</v>
      </c>
      <c r="O103" s="39">
        <v>1125.98</v>
      </c>
      <c r="BP103" s="33"/>
      <c r="BQ103" s="34"/>
      <c r="BR103" s="41" t="s">
        <v>158</v>
      </c>
    </row>
    <row r="104" spans="1:70" s="3" customFormat="1" ht="14.4" x14ac:dyDescent="0.3">
      <c r="A104" s="42"/>
      <c r="B104" s="43"/>
      <c r="C104" s="44" t="s">
        <v>162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4.4" x14ac:dyDescent="0.3">
      <c r="A105" s="47"/>
      <c r="B105" s="48"/>
      <c r="C105" s="48"/>
      <c r="D105" s="48"/>
      <c r="E105" s="49" t="s">
        <v>163</v>
      </c>
      <c r="F105" s="49"/>
      <c r="G105" s="50"/>
      <c r="H105" s="51"/>
      <c r="I105" s="17"/>
      <c r="J105" s="17"/>
      <c r="K105" s="17"/>
      <c r="L105" s="52">
        <v>10275.549999999999</v>
      </c>
      <c r="M105" s="53"/>
      <c r="N105" s="53"/>
      <c r="O105" s="54"/>
      <c r="BP105" s="33"/>
      <c r="BQ105" s="34"/>
      <c r="BR105" s="41"/>
    </row>
    <row r="106" spans="1:70" s="3" customFormat="1" ht="14.4" x14ac:dyDescent="0.3">
      <c r="A106" s="47"/>
      <c r="B106" s="48"/>
      <c r="C106" s="48"/>
      <c r="D106" s="48"/>
      <c r="E106" s="49" t="s">
        <v>164</v>
      </c>
      <c r="F106" s="49"/>
      <c r="G106" s="50"/>
      <c r="H106" s="51"/>
      <c r="I106" s="17"/>
      <c r="J106" s="17"/>
      <c r="K106" s="17"/>
      <c r="L106" s="52">
        <v>5251.95</v>
      </c>
      <c r="M106" s="53"/>
      <c r="N106" s="53"/>
      <c r="O106" s="54"/>
      <c r="BP106" s="33"/>
      <c r="BQ106" s="34"/>
      <c r="BR106" s="41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28858.42</v>
      </c>
      <c r="M107" s="53"/>
      <c r="N107" s="53"/>
      <c r="O107" s="54"/>
      <c r="BP107" s="33"/>
      <c r="BQ107" s="34"/>
      <c r="BR107" s="41"/>
    </row>
    <row r="108" spans="1:70" s="3" customFormat="1" ht="30.6" x14ac:dyDescent="0.3">
      <c r="A108" s="35" t="s">
        <v>165</v>
      </c>
      <c r="B108" s="36" t="s">
        <v>166</v>
      </c>
      <c r="C108" s="223" t="s">
        <v>167</v>
      </c>
      <c r="D108" s="223"/>
      <c r="E108" s="223"/>
      <c r="F108" s="35"/>
      <c r="G108" s="55">
        <v>1</v>
      </c>
      <c r="H108" s="39">
        <v>118804.59</v>
      </c>
      <c r="I108" s="39"/>
      <c r="J108" s="39"/>
      <c r="K108" s="37" t="s">
        <v>52</v>
      </c>
      <c r="L108" s="39">
        <v>740152.6</v>
      </c>
      <c r="M108" s="39"/>
      <c r="N108" s="40"/>
      <c r="O108" s="39"/>
      <c r="BP108" s="33"/>
      <c r="BQ108" s="34"/>
      <c r="BR108" s="41" t="s">
        <v>167</v>
      </c>
    </row>
    <row r="109" spans="1:70" s="3" customFormat="1" ht="30.6" x14ac:dyDescent="0.3">
      <c r="A109" s="35" t="s">
        <v>168</v>
      </c>
      <c r="B109" s="36" t="s">
        <v>166</v>
      </c>
      <c r="C109" s="223" t="s">
        <v>169</v>
      </c>
      <c r="D109" s="223"/>
      <c r="E109" s="223"/>
      <c r="F109" s="35"/>
      <c r="G109" s="55">
        <v>1</v>
      </c>
      <c r="H109" s="39">
        <v>65520.480000000003</v>
      </c>
      <c r="I109" s="39"/>
      <c r="J109" s="39"/>
      <c r="K109" s="37" t="s">
        <v>52</v>
      </c>
      <c r="L109" s="39">
        <v>408192.59</v>
      </c>
      <c r="M109" s="39"/>
      <c r="N109" s="40"/>
      <c r="O109" s="39"/>
      <c r="BP109" s="33"/>
      <c r="BQ109" s="34"/>
      <c r="BR109" s="41" t="s">
        <v>169</v>
      </c>
    </row>
    <row r="110" spans="1:70" s="3" customFormat="1" ht="14.4" x14ac:dyDescent="0.3">
      <c r="A110" s="224" t="s">
        <v>170</v>
      </c>
      <c r="B110" s="225"/>
      <c r="C110" s="225"/>
      <c r="D110" s="225"/>
      <c r="E110" s="225"/>
      <c r="F110" s="225"/>
      <c r="G110" s="225"/>
      <c r="H110" s="225"/>
      <c r="I110" s="225"/>
      <c r="J110" s="225"/>
      <c r="K110" s="225"/>
      <c r="L110" s="225"/>
      <c r="M110" s="225"/>
      <c r="N110" s="225"/>
      <c r="O110" s="226"/>
      <c r="BP110" s="33"/>
      <c r="BQ110" s="34" t="s">
        <v>170</v>
      </c>
      <c r="BR110" s="41"/>
    </row>
    <row r="111" spans="1:70" s="3" customFormat="1" ht="61.2" x14ac:dyDescent="0.3">
      <c r="A111" s="35" t="s">
        <v>171</v>
      </c>
      <c r="B111" s="36" t="s">
        <v>172</v>
      </c>
      <c r="C111" s="223" t="s">
        <v>173</v>
      </c>
      <c r="D111" s="223"/>
      <c r="E111" s="223"/>
      <c r="F111" s="35" t="s">
        <v>174</v>
      </c>
      <c r="G111" s="56">
        <v>0.18</v>
      </c>
      <c r="H111" s="39" t="s">
        <v>175</v>
      </c>
      <c r="I111" s="39" t="s">
        <v>176</v>
      </c>
      <c r="J111" s="39">
        <v>1178.45</v>
      </c>
      <c r="K111" s="37" t="s">
        <v>42</v>
      </c>
      <c r="L111" s="39">
        <v>21194.12</v>
      </c>
      <c r="M111" s="39">
        <v>18727.97</v>
      </c>
      <c r="N111" s="40" t="s">
        <v>177</v>
      </c>
      <c r="O111" s="39">
        <v>1815.76</v>
      </c>
      <c r="BP111" s="33"/>
      <c r="BQ111" s="34"/>
      <c r="BR111" s="41" t="s">
        <v>173</v>
      </c>
    </row>
    <row r="112" spans="1:70" s="3" customFormat="1" ht="14.4" x14ac:dyDescent="0.3">
      <c r="A112" s="42"/>
      <c r="B112" s="43"/>
      <c r="C112" s="44" t="s">
        <v>178</v>
      </c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6"/>
      <c r="BP112" s="33"/>
      <c r="BQ112" s="34"/>
      <c r="BR112" s="41"/>
    </row>
    <row r="113" spans="1:70" s="3" customFormat="1" ht="14.4" x14ac:dyDescent="0.3">
      <c r="A113" s="47"/>
      <c r="B113" s="48"/>
      <c r="C113" s="48"/>
      <c r="D113" s="48"/>
      <c r="E113" s="49" t="s">
        <v>179</v>
      </c>
      <c r="F113" s="49"/>
      <c r="G113" s="50"/>
      <c r="H113" s="51"/>
      <c r="I113" s="17"/>
      <c r="J113" s="17"/>
      <c r="K113" s="17"/>
      <c r="L113" s="52">
        <v>18275.96</v>
      </c>
      <c r="M113" s="53"/>
      <c r="N113" s="53"/>
      <c r="O113" s="54"/>
      <c r="BP113" s="33"/>
      <c r="BQ113" s="34"/>
      <c r="BR113" s="41"/>
    </row>
    <row r="114" spans="1:70" s="3" customFormat="1" ht="14.4" x14ac:dyDescent="0.3">
      <c r="A114" s="47"/>
      <c r="B114" s="48"/>
      <c r="C114" s="48"/>
      <c r="D114" s="48"/>
      <c r="E114" s="49" t="s">
        <v>180</v>
      </c>
      <c r="F114" s="49"/>
      <c r="G114" s="50"/>
      <c r="H114" s="51"/>
      <c r="I114" s="17"/>
      <c r="J114" s="17"/>
      <c r="K114" s="17"/>
      <c r="L114" s="52">
        <v>9609.01</v>
      </c>
      <c r="M114" s="53"/>
      <c r="N114" s="53"/>
      <c r="O114" s="54"/>
      <c r="BP114" s="33"/>
      <c r="BQ114" s="34"/>
      <c r="BR114" s="41"/>
    </row>
    <row r="115" spans="1:70" s="3" customFormat="1" ht="14.4" x14ac:dyDescent="0.3">
      <c r="A115" s="47"/>
      <c r="B115" s="48"/>
      <c r="C115" s="48"/>
      <c r="D115" s="48"/>
      <c r="E115" s="49" t="s">
        <v>47</v>
      </c>
      <c r="F115" s="49"/>
      <c r="G115" s="50"/>
      <c r="H115" s="51"/>
      <c r="I115" s="17"/>
      <c r="J115" s="17"/>
      <c r="K115" s="17"/>
      <c r="L115" s="52">
        <v>49079.09</v>
      </c>
      <c r="M115" s="53"/>
      <c r="N115" s="53"/>
      <c r="O115" s="54"/>
      <c r="BP115" s="33"/>
      <c r="BQ115" s="34"/>
      <c r="BR115" s="41"/>
    </row>
    <row r="116" spans="1:70" s="3" customFormat="1" ht="61.2" x14ac:dyDescent="0.3">
      <c r="A116" s="35" t="s">
        <v>181</v>
      </c>
      <c r="B116" s="36" t="s">
        <v>182</v>
      </c>
      <c r="C116" s="223" t="s">
        <v>183</v>
      </c>
      <c r="D116" s="223"/>
      <c r="E116" s="223"/>
      <c r="F116" s="35" t="s">
        <v>184</v>
      </c>
      <c r="G116" s="55">
        <v>14</v>
      </c>
      <c r="H116" s="39">
        <v>528.57000000000005</v>
      </c>
      <c r="I116" s="39"/>
      <c r="J116" s="39">
        <v>528.57000000000005</v>
      </c>
      <c r="K116" s="37" t="s">
        <v>42</v>
      </c>
      <c r="L116" s="39">
        <v>63343.83</v>
      </c>
      <c r="M116" s="39"/>
      <c r="N116" s="40"/>
      <c r="O116" s="39">
        <v>63343.83</v>
      </c>
      <c r="BP116" s="33"/>
      <c r="BQ116" s="34"/>
      <c r="BR116" s="41" t="s">
        <v>183</v>
      </c>
    </row>
    <row r="117" spans="1:70" s="3" customFormat="1" ht="61.2" x14ac:dyDescent="0.3">
      <c r="A117" s="35" t="s">
        <v>185</v>
      </c>
      <c r="B117" s="36" t="s">
        <v>182</v>
      </c>
      <c r="C117" s="223" t="s">
        <v>186</v>
      </c>
      <c r="D117" s="223"/>
      <c r="E117" s="223"/>
      <c r="F117" s="35" t="s">
        <v>184</v>
      </c>
      <c r="G117" s="55">
        <v>4</v>
      </c>
      <c r="H117" s="39">
        <v>528.57000000000005</v>
      </c>
      <c r="I117" s="39"/>
      <c r="J117" s="39">
        <v>528.57000000000005</v>
      </c>
      <c r="K117" s="37" t="s">
        <v>42</v>
      </c>
      <c r="L117" s="39">
        <v>18098.240000000002</v>
      </c>
      <c r="M117" s="39"/>
      <c r="N117" s="40"/>
      <c r="O117" s="39">
        <v>18098.240000000002</v>
      </c>
      <c r="BP117" s="33"/>
      <c r="BQ117" s="34"/>
      <c r="BR117" s="41" t="s">
        <v>186</v>
      </c>
    </row>
    <row r="118" spans="1:70" s="3" customFormat="1" ht="61.2" x14ac:dyDescent="0.3">
      <c r="A118" s="35" t="s">
        <v>187</v>
      </c>
      <c r="B118" s="36" t="s">
        <v>188</v>
      </c>
      <c r="C118" s="223" t="s">
        <v>189</v>
      </c>
      <c r="D118" s="223"/>
      <c r="E118" s="223"/>
      <c r="F118" s="35" t="s">
        <v>174</v>
      </c>
      <c r="G118" s="56">
        <v>0.31</v>
      </c>
      <c r="H118" s="39" t="s">
        <v>190</v>
      </c>
      <c r="I118" s="39" t="s">
        <v>191</v>
      </c>
      <c r="J118" s="39">
        <v>424.12</v>
      </c>
      <c r="K118" s="37" t="s">
        <v>42</v>
      </c>
      <c r="L118" s="39">
        <v>11538.93</v>
      </c>
      <c r="M118" s="39">
        <v>10304.26</v>
      </c>
      <c r="N118" s="40" t="s">
        <v>192</v>
      </c>
      <c r="O118" s="39">
        <v>1125.44</v>
      </c>
      <c r="BP118" s="33"/>
      <c r="BQ118" s="34"/>
      <c r="BR118" s="41" t="s">
        <v>189</v>
      </c>
    </row>
    <row r="119" spans="1:70" s="3" customFormat="1" ht="14.4" x14ac:dyDescent="0.3">
      <c r="A119" s="42"/>
      <c r="B119" s="43"/>
      <c r="C119" s="44" t="s">
        <v>193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34"/>
      <c r="BR119" s="41"/>
    </row>
    <row r="120" spans="1:70" s="3" customFormat="1" ht="14.4" x14ac:dyDescent="0.3">
      <c r="A120" s="47"/>
      <c r="B120" s="48"/>
      <c r="C120" s="48"/>
      <c r="D120" s="48"/>
      <c r="E120" s="49" t="s">
        <v>194</v>
      </c>
      <c r="F120" s="49"/>
      <c r="G120" s="50"/>
      <c r="H120" s="51"/>
      <c r="I120" s="17"/>
      <c r="J120" s="17"/>
      <c r="K120" s="17"/>
      <c r="L120" s="52">
        <v>10014.219999999999</v>
      </c>
      <c r="M120" s="53"/>
      <c r="N120" s="53"/>
      <c r="O120" s="54"/>
      <c r="BP120" s="33"/>
      <c r="BQ120" s="34"/>
      <c r="BR120" s="41"/>
    </row>
    <row r="121" spans="1:70" s="3" customFormat="1" ht="14.4" x14ac:dyDescent="0.3">
      <c r="A121" s="47"/>
      <c r="B121" s="48"/>
      <c r="C121" s="48"/>
      <c r="D121" s="48"/>
      <c r="E121" s="49" t="s">
        <v>195</v>
      </c>
      <c r="F121" s="49"/>
      <c r="G121" s="50"/>
      <c r="H121" s="51"/>
      <c r="I121" s="17"/>
      <c r="J121" s="17"/>
      <c r="K121" s="17"/>
      <c r="L121" s="52">
        <v>5265.21</v>
      </c>
      <c r="M121" s="53"/>
      <c r="N121" s="53"/>
      <c r="O121" s="54"/>
      <c r="BP121" s="33"/>
      <c r="BQ121" s="34"/>
      <c r="BR121" s="41"/>
    </row>
    <row r="122" spans="1:70" s="3" customFormat="1" ht="14.4" x14ac:dyDescent="0.3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26818.36</v>
      </c>
      <c r="M122" s="53"/>
      <c r="N122" s="53"/>
      <c r="O122" s="54"/>
      <c r="BP122" s="33"/>
      <c r="BQ122" s="34"/>
      <c r="BR122" s="41"/>
    </row>
    <row r="123" spans="1:70" s="3" customFormat="1" ht="61.2" x14ac:dyDescent="0.3">
      <c r="A123" s="35" t="s">
        <v>196</v>
      </c>
      <c r="B123" s="36" t="s">
        <v>182</v>
      </c>
      <c r="C123" s="223" t="s">
        <v>197</v>
      </c>
      <c r="D123" s="223"/>
      <c r="E123" s="223"/>
      <c r="F123" s="35" t="s">
        <v>184</v>
      </c>
      <c r="G123" s="55">
        <v>14</v>
      </c>
      <c r="H123" s="39">
        <v>794.39</v>
      </c>
      <c r="I123" s="39"/>
      <c r="J123" s="39">
        <v>794.39</v>
      </c>
      <c r="K123" s="37" t="s">
        <v>42</v>
      </c>
      <c r="L123" s="39">
        <v>95199.7</v>
      </c>
      <c r="M123" s="39"/>
      <c r="N123" s="40"/>
      <c r="O123" s="39">
        <v>95199.7</v>
      </c>
      <c r="BP123" s="33"/>
      <c r="BQ123" s="34"/>
      <c r="BR123" s="41" t="s">
        <v>197</v>
      </c>
    </row>
    <row r="124" spans="1:70" s="3" customFormat="1" ht="61.2" x14ac:dyDescent="0.3">
      <c r="A124" s="35" t="s">
        <v>198</v>
      </c>
      <c r="B124" s="36" t="s">
        <v>182</v>
      </c>
      <c r="C124" s="223" t="s">
        <v>199</v>
      </c>
      <c r="D124" s="223"/>
      <c r="E124" s="223"/>
      <c r="F124" s="35" t="s">
        <v>184</v>
      </c>
      <c r="G124" s="55">
        <v>5</v>
      </c>
      <c r="H124" s="39">
        <v>774.53</v>
      </c>
      <c r="I124" s="39"/>
      <c r="J124" s="39">
        <v>774.53</v>
      </c>
      <c r="K124" s="37" t="s">
        <v>42</v>
      </c>
      <c r="L124" s="39">
        <v>33149.879999999997</v>
      </c>
      <c r="M124" s="39"/>
      <c r="N124" s="40"/>
      <c r="O124" s="39">
        <v>33149.879999999997</v>
      </c>
      <c r="BP124" s="33"/>
      <c r="BQ124" s="34"/>
      <c r="BR124" s="41" t="s">
        <v>199</v>
      </c>
    </row>
    <row r="125" spans="1:70" s="3" customFormat="1" ht="61.2" x14ac:dyDescent="0.3">
      <c r="A125" s="35" t="s">
        <v>200</v>
      </c>
      <c r="B125" s="36" t="s">
        <v>182</v>
      </c>
      <c r="C125" s="223" t="s">
        <v>201</v>
      </c>
      <c r="D125" s="223"/>
      <c r="E125" s="223"/>
      <c r="F125" s="35" t="s">
        <v>184</v>
      </c>
      <c r="G125" s="55">
        <v>12</v>
      </c>
      <c r="H125" s="39">
        <v>3574.77</v>
      </c>
      <c r="I125" s="39"/>
      <c r="J125" s="39">
        <v>3574.77</v>
      </c>
      <c r="K125" s="37" t="s">
        <v>42</v>
      </c>
      <c r="L125" s="39">
        <v>367200.37</v>
      </c>
      <c r="M125" s="39"/>
      <c r="N125" s="40"/>
      <c r="O125" s="39">
        <v>367200.37</v>
      </c>
      <c r="BP125" s="33"/>
      <c r="BQ125" s="34"/>
      <c r="BR125" s="41" t="s">
        <v>201</v>
      </c>
    </row>
    <row r="126" spans="1:70" s="3" customFormat="1" ht="61.2" x14ac:dyDescent="0.3">
      <c r="A126" s="35" t="s">
        <v>202</v>
      </c>
      <c r="B126" s="36" t="s">
        <v>203</v>
      </c>
      <c r="C126" s="223" t="s">
        <v>204</v>
      </c>
      <c r="D126" s="223"/>
      <c r="E126" s="223"/>
      <c r="F126" s="35" t="s">
        <v>174</v>
      </c>
      <c r="G126" s="56">
        <v>0.39</v>
      </c>
      <c r="H126" s="39" t="s">
        <v>205</v>
      </c>
      <c r="I126" s="39" t="s">
        <v>206</v>
      </c>
      <c r="J126" s="39">
        <v>515.91999999999996</v>
      </c>
      <c r="K126" s="37" t="s">
        <v>42</v>
      </c>
      <c r="L126" s="39">
        <v>16510.27</v>
      </c>
      <c r="M126" s="39">
        <v>13419.35</v>
      </c>
      <c r="N126" s="40" t="s">
        <v>207</v>
      </c>
      <c r="O126" s="39">
        <v>1722.31</v>
      </c>
      <c r="BP126" s="33"/>
      <c r="BQ126" s="34"/>
      <c r="BR126" s="41" t="s">
        <v>204</v>
      </c>
    </row>
    <row r="127" spans="1:70" s="3" customFormat="1" ht="14.4" x14ac:dyDescent="0.3">
      <c r="A127" s="42"/>
      <c r="B127" s="43"/>
      <c r="C127" s="44" t="s">
        <v>208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34"/>
      <c r="BR127" s="41"/>
    </row>
    <row r="128" spans="1:70" s="3" customFormat="1" ht="14.4" x14ac:dyDescent="0.3">
      <c r="A128" s="47"/>
      <c r="B128" s="48"/>
      <c r="C128" s="48"/>
      <c r="D128" s="48"/>
      <c r="E128" s="49" t="s">
        <v>209</v>
      </c>
      <c r="F128" s="49"/>
      <c r="G128" s="50"/>
      <c r="H128" s="51"/>
      <c r="I128" s="17"/>
      <c r="J128" s="17"/>
      <c r="K128" s="17"/>
      <c r="L128" s="52">
        <v>13228.38</v>
      </c>
      <c r="M128" s="53"/>
      <c r="N128" s="53"/>
      <c r="O128" s="54"/>
      <c r="BP128" s="33"/>
      <c r="BQ128" s="34"/>
      <c r="BR128" s="41"/>
    </row>
    <row r="129" spans="1:70" s="3" customFormat="1" ht="14.4" x14ac:dyDescent="0.3">
      <c r="A129" s="47"/>
      <c r="B129" s="48"/>
      <c r="C129" s="48"/>
      <c r="D129" s="48"/>
      <c r="E129" s="49" t="s">
        <v>210</v>
      </c>
      <c r="F129" s="49"/>
      <c r="G129" s="50"/>
      <c r="H129" s="51"/>
      <c r="I129" s="17"/>
      <c r="J129" s="17"/>
      <c r="K129" s="17"/>
      <c r="L129" s="52">
        <v>6955.13</v>
      </c>
      <c r="M129" s="53"/>
      <c r="N129" s="53"/>
      <c r="O129" s="54"/>
      <c r="BP129" s="33"/>
      <c r="BQ129" s="34"/>
      <c r="BR129" s="41"/>
    </row>
    <row r="130" spans="1:70" s="3" customFormat="1" ht="14.4" x14ac:dyDescent="0.3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36693.78</v>
      </c>
      <c r="M130" s="53"/>
      <c r="N130" s="53"/>
      <c r="O130" s="54"/>
      <c r="BP130" s="33"/>
      <c r="BQ130" s="34"/>
      <c r="BR130" s="41"/>
    </row>
    <row r="131" spans="1:70" s="3" customFormat="1" ht="61.2" x14ac:dyDescent="0.3">
      <c r="A131" s="35" t="s">
        <v>211</v>
      </c>
      <c r="B131" s="36" t="s">
        <v>182</v>
      </c>
      <c r="C131" s="223" t="s">
        <v>212</v>
      </c>
      <c r="D131" s="223"/>
      <c r="E131" s="223"/>
      <c r="F131" s="35" t="s">
        <v>184</v>
      </c>
      <c r="G131" s="55">
        <v>18</v>
      </c>
      <c r="H131" s="39">
        <v>1313.43</v>
      </c>
      <c r="I131" s="39"/>
      <c r="J131" s="39">
        <v>1313.43</v>
      </c>
      <c r="K131" s="37" t="s">
        <v>42</v>
      </c>
      <c r="L131" s="39">
        <v>202373.29</v>
      </c>
      <c r="M131" s="39"/>
      <c r="N131" s="40"/>
      <c r="O131" s="39">
        <v>202373.29</v>
      </c>
      <c r="BP131" s="33"/>
      <c r="BQ131" s="34"/>
      <c r="BR131" s="41" t="s">
        <v>212</v>
      </c>
    </row>
    <row r="132" spans="1:70" s="3" customFormat="1" ht="61.2" x14ac:dyDescent="0.3">
      <c r="A132" s="35" t="s">
        <v>213</v>
      </c>
      <c r="B132" s="36" t="s">
        <v>182</v>
      </c>
      <c r="C132" s="223" t="s">
        <v>214</v>
      </c>
      <c r="D132" s="223"/>
      <c r="E132" s="223"/>
      <c r="F132" s="35" t="s">
        <v>184</v>
      </c>
      <c r="G132" s="55">
        <v>7</v>
      </c>
      <c r="H132" s="39">
        <v>3723.71</v>
      </c>
      <c r="I132" s="39"/>
      <c r="J132" s="39">
        <v>3723.71</v>
      </c>
      <c r="K132" s="37" t="s">
        <v>42</v>
      </c>
      <c r="L132" s="39">
        <v>223124.7</v>
      </c>
      <c r="M132" s="39"/>
      <c r="N132" s="40"/>
      <c r="O132" s="39">
        <v>223124.7</v>
      </c>
      <c r="BP132" s="33"/>
      <c r="BQ132" s="34"/>
      <c r="BR132" s="41" t="s">
        <v>214</v>
      </c>
    </row>
    <row r="133" spans="1:70" s="3" customFormat="1" ht="61.2" x14ac:dyDescent="0.3">
      <c r="A133" s="35" t="s">
        <v>215</v>
      </c>
      <c r="B133" s="36" t="s">
        <v>182</v>
      </c>
      <c r="C133" s="223" t="s">
        <v>216</v>
      </c>
      <c r="D133" s="223"/>
      <c r="E133" s="223"/>
      <c r="F133" s="35" t="s">
        <v>184</v>
      </c>
      <c r="G133" s="55">
        <v>7</v>
      </c>
      <c r="H133" s="39">
        <v>1707.94</v>
      </c>
      <c r="I133" s="39"/>
      <c r="J133" s="39">
        <v>1707.94</v>
      </c>
      <c r="K133" s="37" t="s">
        <v>42</v>
      </c>
      <c r="L133" s="39">
        <v>102339.76</v>
      </c>
      <c r="M133" s="39"/>
      <c r="N133" s="40"/>
      <c r="O133" s="39">
        <v>102339.76</v>
      </c>
      <c r="BP133" s="33"/>
      <c r="BQ133" s="34"/>
      <c r="BR133" s="41" t="s">
        <v>216</v>
      </c>
    </row>
    <row r="134" spans="1:70" s="3" customFormat="1" ht="61.2" x14ac:dyDescent="0.3">
      <c r="A134" s="35" t="s">
        <v>217</v>
      </c>
      <c r="B134" s="36" t="s">
        <v>182</v>
      </c>
      <c r="C134" s="223" t="s">
        <v>218</v>
      </c>
      <c r="D134" s="223"/>
      <c r="E134" s="223"/>
      <c r="F134" s="35" t="s">
        <v>184</v>
      </c>
      <c r="G134" s="55">
        <v>1</v>
      </c>
      <c r="H134" s="39">
        <v>1012.17</v>
      </c>
      <c r="I134" s="39"/>
      <c r="J134" s="39">
        <v>1012.17</v>
      </c>
      <c r="K134" s="37" t="s">
        <v>42</v>
      </c>
      <c r="L134" s="39">
        <v>8664.18</v>
      </c>
      <c r="M134" s="39"/>
      <c r="N134" s="40"/>
      <c r="O134" s="39">
        <v>8664.18</v>
      </c>
      <c r="BP134" s="33"/>
      <c r="BQ134" s="34"/>
      <c r="BR134" s="41" t="s">
        <v>218</v>
      </c>
    </row>
    <row r="135" spans="1:70" s="3" customFormat="1" ht="61.2" x14ac:dyDescent="0.3">
      <c r="A135" s="35" t="s">
        <v>219</v>
      </c>
      <c r="B135" s="36" t="s">
        <v>182</v>
      </c>
      <c r="C135" s="223" t="s">
        <v>220</v>
      </c>
      <c r="D135" s="223"/>
      <c r="E135" s="223"/>
      <c r="F135" s="35" t="s">
        <v>184</v>
      </c>
      <c r="G135" s="55">
        <v>6</v>
      </c>
      <c r="H135" s="39">
        <v>1208.74</v>
      </c>
      <c r="I135" s="39"/>
      <c r="J135" s="39">
        <v>1208.74</v>
      </c>
      <c r="K135" s="37" t="s">
        <v>42</v>
      </c>
      <c r="L135" s="39">
        <v>62080.89</v>
      </c>
      <c r="M135" s="39"/>
      <c r="N135" s="40"/>
      <c r="O135" s="39">
        <v>62080.89</v>
      </c>
      <c r="BP135" s="33"/>
      <c r="BQ135" s="34"/>
      <c r="BR135" s="41" t="s">
        <v>220</v>
      </c>
    </row>
    <row r="136" spans="1:70" s="3" customFormat="1" ht="61.2" x14ac:dyDescent="0.3">
      <c r="A136" s="35" t="s">
        <v>221</v>
      </c>
      <c r="B136" s="36" t="s">
        <v>222</v>
      </c>
      <c r="C136" s="223" t="s">
        <v>223</v>
      </c>
      <c r="D136" s="223"/>
      <c r="E136" s="223"/>
      <c r="F136" s="35" t="s">
        <v>174</v>
      </c>
      <c r="G136" s="56">
        <v>0.11</v>
      </c>
      <c r="H136" s="39" t="s">
        <v>224</v>
      </c>
      <c r="I136" s="39" t="s">
        <v>225</v>
      </c>
      <c r="J136" s="39">
        <v>446.6</v>
      </c>
      <c r="K136" s="37" t="s">
        <v>42</v>
      </c>
      <c r="L136" s="39">
        <v>4707.37</v>
      </c>
      <c r="M136" s="39">
        <v>4209.32</v>
      </c>
      <c r="N136" s="40" t="s">
        <v>226</v>
      </c>
      <c r="O136" s="39">
        <v>420.52</v>
      </c>
      <c r="BP136" s="33"/>
      <c r="BQ136" s="34"/>
      <c r="BR136" s="41" t="s">
        <v>223</v>
      </c>
    </row>
    <row r="137" spans="1:70" s="3" customFormat="1" ht="14.4" x14ac:dyDescent="0.3">
      <c r="A137" s="42"/>
      <c r="B137" s="43"/>
      <c r="C137" s="44" t="s">
        <v>227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34"/>
      <c r="BR137" s="41"/>
    </row>
    <row r="138" spans="1:70" s="3" customFormat="1" ht="14.4" x14ac:dyDescent="0.3">
      <c r="A138" s="47"/>
      <c r="B138" s="48"/>
      <c r="C138" s="48"/>
      <c r="D138" s="48"/>
      <c r="E138" s="49" t="s">
        <v>228</v>
      </c>
      <c r="F138" s="49"/>
      <c r="G138" s="50"/>
      <c r="H138" s="51"/>
      <c r="I138" s="17"/>
      <c r="J138" s="17"/>
      <c r="K138" s="17"/>
      <c r="L138" s="52">
        <v>4096.6099999999997</v>
      </c>
      <c r="M138" s="53"/>
      <c r="N138" s="53"/>
      <c r="O138" s="54"/>
      <c r="BP138" s="33"/>
      <c r="BQ138" s="34"/>
      <c r="BR138" s="41"/>
    </row>
    <row r="139" spans="1:70" s="3" customFormat="1" ht="14.4" x14ac:dyDescent="0.3">
      <c r="A139" s="47"/>
      <c r="B139" s="48"/>
      <c r="C139" s="48"/>
      <c r="D139" s="48"/>
      <c r="E139" s="49" t="s">
        <v>229</v>
      </c>
      <c r="F139" s="49"/>
      <c r="G139" s="50"/>
      <c r="H139" s="51"/>
      <c r="I139" s="17"/>
      <c r="J139" s="17"/>
      <c r="K139" s="17"/>
      <c r="L139" s="52">
        <v>2153.89</v>
      </c>
      <c r="M139" s="53"/>
      <c r="N139" s="53"/>
      <c r="O139" s="54"/>
      <c r="BP139" s="33"/>
      <c r="BQ139" s="34"/>
      <c r="BR139" s="41"/>
    </row>
    <row r="140" spans="1:70" s="3" customFormat="1" ht="14.4" x14ac:dyDescent="0.3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10957.87</v>
      </c>
      <c r="M140" s="53"/>
      <c r="N140" s="53"/>
      <c r="O140" s="54"/>
      <c r="BP140" s="33"/>
      <c r="BQ140" s="34"/>
      <c r="BR140" s="41"/>
    </row>
    <row r="141" spans="1:70" s="3" customFormat="1" ht="61.2" x14ac:dyDescent="0.3">
      <c r="A141" s="35" t="s">
        <v>230</v>
      </c>
      <c r="B141" s="36" t="s">
        <v>182</v>
      </c>
      <c r="C141" s="223" t="s">
        <v>231</v>
      </c>
      <c r="D141" s="223"/>
      <c r="E141" s="223"/>
      <c r="F141" s="35" t="s">
        <v>184</v>
      </c>
      <c r="G141" s="55">
        <v>7</v>
      </c>
      <c r="H141" s="39">
        <v>1242.23</v>
      </c>
      <c r="I141" s="39"/>
      <c r="J141" s="39">
        <v>1242.23</v>
      </c>
      <c r="K141" s="37" t="s">
        <v>42</v>
      </c>
      <c r="L141" s="39">
        <v>74434.42</v>
      </c>
      <c r="M141" s="39"/>
      <c r="N141" s="40"/>
      <c r="O141" s="39">
        <v>74434.42</v>
      </c>
      <c r="BP141" s="33"/>
      <c r="BQ141" s="34"/>
      <c r="BR141" s="41" t="s">
        <v>231</v>
      </c>
    </row>
    <row r="142" spans="1:70" s="3" customFormat="1" ht="61.2" x14ac:dyDescent="0.3">
      <c r="A142" s="35" t="s">
        <v>232</v>
      </c>
      <c r="B142" s="36" t="s">
        <v>182</v>
      </c>
      <c r="C142" s="223" t="s">
        <v>233</v>
      </c>
      <c r="D142" s="223"/>
      <c r="E142" s="223"/>
      <c r="F142" s="35" t="s">
        <v>184</v>
      </c>
      <c r="G142" s="55">
        <v>4</v>
      </c>
      <c r="H142" s="39">
        <v>1131.4100000000001</v>
      </c>
      <c r="I142" s="39"/>
      <c r="J142" s="39">
        <v>1131.4100000000001</v>
      </c>
      <c r="K142" s="37" t="s">
        <v>42</v>
      </c>
      <c r="L142" s="39">
        <v>38739.480000000003</v>
      </c>
      <c r="M142" s="39"/>
      <c r="N142" s="40"/>
      <c r="O142" s="39">
        <v>38739.480000000003</v>
      </c>
      <c r="BP142" s="33"/>
      <c r="BQ142" s="34"/>
      <c r="BR142" s="41" t="s">
        <v>233</v>
      </c>
    </row>
    <row r="143" spans="1:70" s="3" customFormat="1" ht="14.4" x14ac:dyDescent="0.3">
      <c r="A143" s="224" t="s">
        <v>234</v>
      </c>
      <c r="B143" s="225"/>
      <c r="C143" s="225"/>
      <c r="D143" s="225"/>
      <c r="E143" s="225"/>
      <c r="F143" s="225"/>
      <c r="G143" s="225"/>
      <c r="H143" s="225"/>
      <c r="I143" s="225"/>
      <c r="J143" s="225"/>
      <c r="K143" s="225"/>
      <c r="L143" s="225"/>
      <c r="M143" s="225"/>
      <c r="N143" s="225"/>
      <c r="O143" s="226"/>
      <c r="BP143" s="33"/>
      <c r="BQ143" s="34" t="s">
        <v>234</v>
      </c>
      <c r="BR143" s="41"/>
    </row>
    <row r="144" spans="1:70" s="3" customFormat="1" ht="61.2" x14ac:dyDescent="0.3">
      <c r="A144" s="35" t="s">
        <v>235</v>
      </c>
      <c r="B144" s="36" t="s">
        <v>236</v>
      </c>
      <c r="C144" s="223" t="s">
        <v>237</v>
      </c>
      <c r="D144" s="223"/>
      <c r="E144" s="223"/>
      <c r="F144" s="35" t="s">
        <v>238</v>
      </c>
      <c r="G144" s="56">
        <v>9.2799999999999994</v>
      </c>
      <c r="H144" s="39" t="s">
        <v>239</v>
      </c>
      <c r="I144" s="39" t="s">
        <v>240</v>
      </c>
      <c r="J144" s="39">
        <v>30.21</v>
      </c>
      <c r="K144" s="37" t="s">
        <v>42</v>
      </c>
      <c r="L144" s="39">
        <v>26161.34</v>
      </c>
      <c r="M144" s="39">
        <v>23106.3</v>
      </c>
      <c r="N144" s="40" t="s">
        <v>241</v>
      </c>
      <c r="O144" s="39">
        <v>2400.58</v>
      </c>
      <c r="BP144" s="33"/>
      <c r="BQ144" s="34"/>
      <c r="BR144" s="41" t="s">
        <v>237</v>
      </c>
    </row>
    <row r="145" spans="1:70" s="3" customFormat="1" ht="14.4" x14ac:dyDescent="0.3">
      <c r="A145" s="42"/>
      <c r="B145" s="43"/>
      <c r="C145" s="44" t="s">
        <v>242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34"/>
      <c r="BR145" s="41"/>
    </row>
    <row r="146" spans="1:70" s="3" customFormat="1" ht="14.4" x14ac:dyDescent="0.3">
      <c r="A146" s="47"/>
      <c r="B146" s="48"/>
      <c r="C146" s="48"/>
      <c r="D146" s="48"/>
      <c r="E146" s="49" t="s">
        <v>243</v>
      </c>
      <c r="F146" s="49"/>
      <c r="G146" s="50"/>
      <c r="H146" s="51"/>
      <c r="I146" s="17"/>
      <c r="J146" s="17"/>
      <c r="K146" s="17"/>
      <c r="L146" s="52">
        <v>22527.4</v>
      </c>
      <c r="M146" s="53"/>
      <c r="N146" s="53"/>
      <c r="O146" s="54"/>
      <c r="BP146" s="33"/>
      <c r="BQ146" s="34"/>
      <c r="BR146" s="41"/>
    </row>
    <row r="147" spans="1:70" s="3" customFormat="1" ht="14.4" x14ac:dyDescent="0.3">
      <c r="A147" s="47"/>
      <c r="B147" s="48"/>
      <c r="C147" s="48"/>
      <c r="D147" s="48"/>
      <c r="E147" s="49" t="s">
        <v>244</v>
      </c>
      <c r="F147" s="49"/>
      <c r="G147" s="50"/>
      <c r="H147" s="51"/>
      <c r="I147" s="17"/>
      <c r="J147" s="17"/>
      <c r="K147" s="17"/>
      <c r="L147" s="52">
        <v>11844.3</v>
      </c>
      <c r="M147" s="53"/>
      <c r="N147" s="53"/>
      <c r="O147" s="54"/>
      <c r="BP147" s="33"/>
      <c r="BQ147" s="34"/>
      <c r="BR147" s="41"/>
    </row>
    <row r="148" spans="1:70" s="3" customFormat="1" ht="14.4" x14ac:dyDescent="0.3">
      <c r="A148" s="47"/>
      <c r="B148" s="48"/>
      <c r="C148" s="48"/>
      <c r="D148" s="48"/>
      <c r="E148" s="49" t="s">
        <v>47</v>
      </c>
      <c r="F148" s="49"/>
      <c r="G148" s="50"/>
      <c r="H148" s="51"/>
      <c r="I148" s="17"/>
      <c r="J148" s="17"/>
      <c r="K148" s="17"/>
      <c r="L148" s="52">
        <v>60533.04</v>
      </c>
      <c r="M148" s="53"/>
      <c r="N148" s="53"/>
      <c r="O148" s="54"/>
      <c r="BP148" s="33"/>
      <c r="BQ148" s="34"/>
      <c r="BR148" s="41"/>
    </row>
    <row r="149" spans="1:70" s="3" customFormat="1" ht="61.2" x14ac:dyDescent="0.3">
      <c r="A149" s="35" t="s">
        <v>245</v>
      </c>
      <c r="B149" s="36" t="s">
        <v>246</v>
      </c>
      <c r="C149" s="223" t="s">
        <v>247</v>
      </c>
      <c r="D149" s="223"/>
      <c r="E149" s="223"/>
      <c r="F149" s="35" t="s">
        <v>238</v>
      </c>
      <c r="G149" s="38">
        <v>0.4</v>
      </c>
      <c r="H149" s="39" t="s">
        <v>248</v>
      </c>
      <c r="I149" s="39" t="s">
        <v>249</v>
      </c>
      <c r="J149" s="39">
        <v>52.81</v>
      </c>
      <c r="K149" s="37" t="s">
        <v>42</v>
      </c>
      <c r="L149" s="39">
        <v>1385.41</v>
      </c>
      <c r="M149" s="39">
        <v>1162.3</v>
      </c>
      <c r="N149" s="40" t="s">
        <v>250</v>
      </c>
      <c r="O149" s="39">
        <v>180.82</v>
      </c>
      <c r="BP149" s="33"/>
      <c r="BQ149" s="34"/>
      <c r="BR149" s="41" t="s">
        <v>247</v>
      </c>
    </row>
    <row r="150" spans="1:70" s="3" customFormat="1" ht="14.4" x14ac:dyDescent="0.3">
      <c r="A150" s="42"/>
      <c r="B150" s="43"/>
      <c r="C150" s="44" t="s">
        <v>251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0" s="3" customFormat="1" ht="14.4" x14ac:dyDescent="0.3">
      <c r="A151" s="47"/>
      <c r="B151" s="48"/>
      <c r="C151" s="48"/>
      <c r="D151" s="48"/>
      <c r="E151" s="49" t="s">
        <v>252</v>
      </c>
      <c r="F151" s="49"/>
      <c r="G151" s="50"/>
      <c r="H151" s="51"/>
      <c r="I151" s="17"/>
      <c r="J151" s="17"/>
      <c r="K151" s="17"/>
      <c r="L151" s="52">
        <v>1134.8699999999999</v>
      </c>
      <c r="M151" s="53"/>
      <c r="N151" s="53"/>
      <c r="O151" s="54"/>
      <c r="BP151" s="33"/>
      <c r="BQ151" s="34"/>
      <c r="BR151" s="41"/>
    </row>
    <row r="152" spans="1:70" s="3" customFormat="1" ht="14.4" x14ac:dyDescent="0.3">
      <c r="A152" s="47"/>
      <c r="B152" s="48"/>
      <c r="C152" s="48"/>
      <c r="D152" s="48"/>
      <c r="E152" s="49" t="s">
        <v>253</v>
      </c>
      <c r="F152" s="49"/>
      <c r="G152" s="50"/>
      <c r="H152" s="51"/>
      <c r="I152" s="17"/>
      <c r="J152" s="17"/>
      <c r="K152" s="17"/>
      <c r="L152" s="52">
        <v>596.67999999999995</v>
      </c>
      <c r="M152" s="53"/>
      <c r="N152" s="53"/>
      <c r="O152" s="54"/>
      <c r="BP152" s="33"/>
      <c r="BQ152" s="34"/>
      <c r="BR152" s="41"/>
    </row>
    <row r="153" spans="1:70" s="3" customFormat="1" ht="14.4" x14ac:dyDescent="0.3">
      <c r="A153" s="47"/>
      <c r="B153" s="48"/>
      <c r="C153" s="48"/>
      <c r="D153" s="48"/>
      <c r="E153" s="49" t="s">
        <v>47</v>
      </c>
      <c r="F153" s="49"/>
      <c r="G153" s="50"/>
      <c r="H153" s="51"/>
      <c r="I153" s="17"/>
      <c r="J153" s="17"/>
      <c r="K153" s="17"/>
      <c r="L153" s="52">
        <v>3116.96</v>
      </c>
      <c r="M153" s="53"/>
      <c r="N153" s="53"/>
      <c r="O153" s="54"/>
      <c r="BP153" s="33"/>
      <c r="BQ153" s="34"/>
      <c r="BR153" s="41"/>
    </row>
    <row r="154" spans="1:70" s="3" customFormat="1" ht="61.2" x14ac:dyDescent="0.3">
      <c r="A154" s="35" t="s">
        <v>254</v>
      </c>
      <c r="B154" s="36" t="s">
        <v>255</v>
      </c>
      <c r="C154" s="223" t="s">
        <v>256</v>
      </c>
      <c r="D154" s="223"/>
      <c r="E154" s="223"/>
      <c r="F154" s="35" t="s">
        <v>238</v>
      </c>
      <c r="G154" s="56">
        <v>21.17</v>
      </c>
      <c r="H154" s="39" t="s">
        <v>257</v>
      </c>
      <c r="I154" s="39" t="s">
        <v>258</v>
      </c>
      <c r="J154" s="39">
        <v>57.82</v>
      </c>
      <c r="K154" s="37" t="s">
        <v>42</v>
      </c>
      <c r="L154" s="39">
        <v>144237.59</v>
      </c>
      <c r="M154" s="39">
        <v>119705.54</v>
      </c>
      <c r="N154" s="40" t="s">
        <v>259</v>
      </c>
      <c r="O154" s="39">
        <v>10477.86</v>
      </c>
      <c r="BP154" s="33"/>
      <c r="BQ154" s="34"/>
      <c r="BR154" s="41" t="s">
        <v>256</v>
      </c>
    </row>
    <row r="155" spans="1:70" s="3" customFormat="1" ht="14.4" x14ac:dyDescent="0.3">
      <c r="A155" s="42"/>
      <c r="B155" s="43"/>
      <c r="C155" s="44" t="s">
        <v>260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0" s="3" customFormat="1" ht="14.4" x14ac:dyDescent="0.3">
      <c r="A156" s="47"/>
      <c r="B156" s="48"/>
      <c r="C156" s="48"/>
      <c r="D156" s="48"/>
      <c r="E156" s="49" t="s">
        <v>261</v>
      </c>
      <c r="F156" s="49"/>
      <c r="G156" s="50"/>
      <c r="H156" s="51"/>
      <c r="I156" s="17"/>
      <c r="J156" s="17"/>
      <c r="K156" s="17"/>
      <c r="L156" s="52">
        <v>117417.9</v>
      </c>
      <c r="M156" s="53"/>
      <c r="N156" s="53"/>
      <c r="O156" s="54"/>
      <c r="BP156" s="33"/>
      <c r="BQ156" s="34"/>
      <c r="BR156" s="41"/>
    </row>
    <row r="157" spans="1:70" s="3" customFormat="1" ht="14.4" x14ac:dyDescent="0.3">
      <c r="A157" s="47"/>
      <c r="B157" s="48"/>
      <c r="C157" s="48"/>
      <c r="D157" s="48"/>
      <c r="E157" s="49" t="s">
        <v>262</v>
      </c>
      <c r="F157" s="49"/>
      <c r="G157" s="50"/>
      <c r="H157" s="51"/>
      <c r="I157" s="17"/>
      <c r="J157" s="17"/>
      <c r="K157" s="17"/>
      <c r="L157" s="52">
        <v>61735.18</v>
      </c>
      <c r="M157" s="53"/>
      <c r="N157" s="53"/>
      <c r="O157" s="54"/>
      <c r="BP157" s="33"/>
      <c r="BQ157" s="34"/>
      <c r="BR157" s="41"/>
    </row>
    <row r="158" spans="1:70" s="3" customFormat="1" ht="14.4" x14ac:dyDescent="0.3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323390.67</v>
      </c>
      <c r="M158" s="53"/>
      <c r="N158" s="53"/>
      <c r="O158" s="54"/>
      <c r="BP158" s="33"/>
      <c r="BQ158" s="34"/>
      <c r="BR158" s="41"/>
    </row>
    <row r="159" spans="1:70" s="3" customFormat="1" ht="61.2" x14ac:dyDescent="0.3">
      <c r="A159" s="35"/>
      <c r="B159" s="36" t="s">
        <v>263</v>
      </c>
      <c r="C159" s="223" t="s">
        <v>264</v>
      </c>
      <c r="D159" s="223"/>
      <c r="E159" s="223"/>
      <c r="F159" s="35" t="s">
        <v>265</v>
      </c>
      <c r="G159" s="38">
        <v>20.399999999999999</v>
      </c>
      <c r="H159" s="39">
        <v>199.79</v>
      </c>
      <c r="I159" s="39"/>
      <c r="J159" s="39">
        <v>199.79</v>
      </c>
      <c r="K159" s="37" t="s">
        <v>42</v>
      </c>
      <c r="L159" s="39">
        <v>34888.129999999997</v>
      </c>
      <c r="M159" s="39"/>
      <c r="N159" s="40"/>
      <c r="O159" s="39">
        <v>34888.129999999997</v>
      </c>
      <c r="BP159" s="33"/>
      <c r="BQ159" s="34"/>
      <c r="BR159" s="41" t="s">
        <v>264</v>
      </c>
    </row>
    <row r="160" spans="1:70" s="3" customFormat="1" ht="14.4" x14ac:dyDescent="0.3">
      <c r="A160" s="42"/>
      <c r="B160" s="43"/>
      <c r="C160" s="44" t="s">
        <v>266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34"/>
      <c r="BR160" s="41"/>
    </row>
    <row r="161" spans="1:70" s="3" customFormat="1" ht="61.2" x14ac:dyDescent="0.3">
      <c r="A161" s="35"/>
      <c r="B161" s="36" t="s">
        <v>263</v>
      </c>
      <c r="C161" s="223" t="s">
        <v>267</v>
      </c>
      <c r="D161" s="223"/>
      <c r="E161" s="223"/>
      <c r="F161" s="35" t="s">
        <v>265</v>
      </c>
      <c r="G161" s="38">
        <v>40.799999999999997</v>
      </c>
      <c r="H161" s="39">
        <v>143.21</v>
      </c>
      <c r="I161" s="39"/>
      <c r="J161" s="39">
        <v>143.21</v>
      </c>
      <c r="K161" s="37" t="s">
        <v>42</v>
      </c>
      <c r="L161" s="39">
        <v>50015.81</v>
      </c>
      <c r="M161" s="39"/>
      <c r="N161" s="40"/>
      <c r="O161" s="39">
        <v>50015.81</v>
      </c>
      <c r="BP161" s="33"/>
      <c r="BQ161" s="34"/>
      <c r="BR161" s="41" t="s">
        <v>267</v>
      </c>
    </row>
    <row r="162" spans="1:70" s="3" customFormat="1" ht="14.4" x14ac:dyDescent="0.3">
      <c r="A162" s="42"/>
      <c r="B162" s="43"/>
      <c r="C162" s="44" t="s">
        <v>268</v>
      </c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6"/>
      <c r="BP162" s="33"/>
      <c r="BQ162" s="34"/>
      <c r="BR162" s="41"/>
    </row>
    <row r="163" spans="1:70" s="3" customFormat="1" ht="61.2" x14ac:dyDescent="0.3">
      <c r="A163" s="35"/>
      <c r="B163" s="36" t="s">
        <v>263</v>
      </c>
      <c r="C163" s="223" t="s">
        <v>269</v>
      </c>
      <c r="D163" s="223"/>
      <c r="E163" s="223"/>
      <c r="F163" s="35" t="s">
        <v>265</v>
      </c>
      <c r="G163" s="38">
        <v>158.1</v>
      </c>
      <c r="H163" s="39">
        <v>72.319999999999993</v>
      </c>
      <c r="I163" s="39"/>
      <c r="J163" s="39">
        <v>72.319999999999993</v>
      </c>
      <c r="K163" s="37" t="s">
        <v>42</v>
      </c>
      <c r="L163" s="39">
        <v>97873.26</v>
      </c>
      <c r="M163" s="39"/>
      <c r="N163" s="40"/>
      <c r="O163" s="39">
        <v>97873.26</v>
      </c>
      <c r="BP163" s="33"/>
      <c r="BQ163" s="34"/>
      <c r="BR163" s="41" t="s">
        <v>269</v>
      </c>
    </row>
    <row r="164" spans="1:70" s="3" customFormat="1" ht="14.4" x14ac:dyDescent="0.3">
      <c r="A164" s="42"/>
      <c r="B164" s="43"/>
      <c r="C164" s="44" t="s">
        <v>270</v>
      </c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6"/>
      <c r="BP164" s="33"/>
      <c r="BQ164" s="34"/>
      <c r="BR164" s="41"/>
    </row>
    <row r="165" spans="1:70" s="3" customFormat="1" ht="61.2" x14ac:dyDescent="0.3">
      <c r="A165" s="35"/>
      <c r="B165" s="36" t="s">
        <v>263</v>
      </c>
      <c r="C165" s="223" t="s">
        <v>271</v>
      </c>
      <c r="D165" s="223"/>
      <c r="E165" s="223"/>
      <c r="F165" s="35" t="s">
        <v>265</v>
      </c>
      <c r="G165" s="55">
        <v>102</v>
      </c>
      <c r="H165" s="39">
        <v>60.47</v>
      </c>
      <c r="I165" s="39"/>
      <c r="J165" s="39">
        <v>60.47</v>
      </c>
      <c r="K165" s="37" t="s">
        <v>42</v>
      </c>
      <c r="L165" s="39">
        <v>52797.57</v>
      </c>
      <c r="M165" s="39"/>
      <c r="N165" s="40"/>
      <c r="O165" s="39">
        <v>52797.57</v>
      </c>
      <c r="BP165" s="33"/>
      <c r="BQ165" s="34"/>
      <c r="BR165" s="41" t="s">
        <v>271</v>
      </c>
    </row>
    <row r="166" spans="1:70" s="3" customFormat="1" ht="14.4" x14ac:dyDescent="0.3">
      <c r="A166" s="42"/>
      <c r="B166" s="43"/>
      <c r="C166" s="44" t="s">
        <v>272</v>
      </c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6"/>
      <c r="BP166" s="33"/>
      <c r="BQ166" s="34"/>
      <c r="BR166" s="41"/>
    </row>
    <row r="167" spans="1:70" s="3" customFormat="1" ht="61.2" x14ac:dyDescent="0.3">
      <c r="A167" s="35"/>
      <c r="B167" s="36" t="s">
        <v>263</v>
      </c>
      <c r="C167" s="223" t="s">
        <v>273</v>
      </c>
      <c r="D167" s="223"/>
      <c r="E167" s="223"/>
      <c r="F167" s="35" t="s">
        <v>265</v>
      </c>
      <c r="G167" s="38">
        <v>112.2</v>
      </c>
      <c r="H167" s="39">
        <v>56.39</v>
      </c>
      <c r="I167" s="39"/>
      <c r="J167" s="39">
        <v>56.39</v>
      </c>
      <c r="K167" s="37" t="s">
        <v>42</v>
      </c>
      <c r="L167" s="39">
        <v>54158.76</v>
      </c>
      <c r="M167" s="39"/>
      <c r="N167" s="40"/>
      <c r="O167" s="39">
        <v>54158.76</v>
      </c>
      <c r="BP167" s="33"/>
      <c r="BQ167" s="34"/>
      <c r="BR167" s="41" t="s">
        <v>273</v>
      </c>
    </row>
    <row r="168" spans="1:70" s="3" customFormat="1" ht="14.4" x14ac:dyDescent="0.3">
      <c r="A168" s="42"/>
      <c r="B168" s="43"/>
      <c r="C168" s="44" t="s">
        <v>274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34"/>
      <c r="BR168" s="41"/>
    </row>
    <row r="169" spans="1:70" s="3" customFormat="1" ht="61.2" x14ac:dyDescent="0.3">
      <c r="A169" s="35"/>
      <c r="B169" s="36" t="s">
        <v>263</v>
      </c>
      <c r="C169" s="223" t="s">
        <v>275</v>
      </c>
      <c r="D169" s="223"/>
      <c r="E169" s="223"/>
      <c r="F169" s="35" t="s">
        <v>265</v>
      </c>
      <c r="G169" s="38">
        <v>418.2</v>
      </c>
      <c r="H169" s="39">
        <v>37.99</v>
      </c>
      <c r="I169" s="39"/>
      <c r="J169" s="39">
        <v>37.99</v>
      </c>
      <c r="K169" s="37" t="s">
        <v>42</v>
      </c>
      <c r="L169" s="39">
        <v>135996.29999999999</v>
      </c>
      <c r="M169" s="39"/>
      <c r="N169" s="40"/>
      <c r="O169" s="39">
        <v>135996.29999999999</v>
      </c>
      <c r="BP169" s="33"/>
      <c r="BQ169" s="34"/>
      <c r="BR169" s="41" t="s">
        <v>275</v>
      </c>
    </row>
    <row r="170" spans="1:70" s="3" customFormat="1" ht="14.4" x14ac:dyDescent="0.3">
      <c r="A170" s="42"/>
      <c r="B170" s="43"/>
      <c r="C170" s="44" t="s">
        <v>276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34"/>
      <c r="BR170" s="41"/>
    </row>
    <row r="171" spans="1:70" s="3" customFormat="1" ht="61.2" x14ac:dyDescent="0.3">
      <c r="A171" s="35"/>
      <c r="B171" s="36" t="s">
        <v>263</v>
      </c>
      <c r="C171" s="223" t="s">
        <v>277</v>
      </c>
      <c r="D171" s="223"/>
      <c r="E171" s="223"/>
      <c r="F171" s="35" t="s">
        <v>265</v>
      </c>
      <c r="G171" s="55">
        <v>714</v>
      </c>
      <c r="H171" s="39">
        <v>25.79</v>
      </c>
      <c r="I171" s="39"/>
      <c r="J171" s="39">
        <v>25.79</v>
      </c>
      <c r="K171" s="37" t="s">
        <v>42</v>
      </c>
      <c r="L171" s="39">
        <v>157624.35</v>
      </c>
      <c r="M171" s="39"/>
      <c r="N171" s="40"/>
      <c r="O171" s="39">
        <v>157624.35</v>
      </c>
      <c r="BP171" s="33"/>
      <c r="BQ171" s="34"/>
      <c r="BR171" s="41" t="s">
        <v>277</v>
      </c>
    </row>
    <row r="172" spans="1:70" s="3" customFormat="1" ht="14.4" x14ac:dyDescent="0.3">
      <c r="A172" s="42"/>
      <c r="B172" s="43"/>
      <c r="C172" s="44" t="s">
        <v>278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34"/>
      <c r="BR172" s="41"/>
    </row>
    <row r="173" spans="1:70" s="3" customFormat="1" ht="61.2" x14ac:dyDescent="0.3">
      <c r="A173" s="35"/>
      <c r="B173" s="36" t="s">
        <v>263</v>
      </c>
      <c r="C173" s="223" t="s">
        <v>279</v>
      </c>
      <c r="D173" s="223"/>
      <c r="E173" s="223"/>
      <c r="F173" s="35" t="s">
        <v>265</v>
      </c>
      <c r="G173" s="55">
        <v>918</v>
      </c>
      <c r="H173" s="39">
        <v>19.670000000000002</v>
      </c>
      <c r="I173" s="39"/>
      <c r="J173" s="39">
        <v>19.670000000000002</v>
      </c>
      <c r="K173" s="37" t="s">
        <v>42</v>
      </c>
      <c r="L173" s="39">
        <v>154568.43</v>
      </c>
      <c r="M173" s="39"/>
      <c r="N173" s="40"/>
      <c r="O173" s="39">
        <v>154568.43</v>
      </c>
      <c r="BP173" s="33"/>
      <c r="BQ173" s="34"/>
      <c r="BR173" s="41" t="s">
        <v>279</v>
      </c>
    </row>
    <row r="174" spans="1:70" s="3" customFormat="1" ht="14.4" x14ac:dyDescent="0.3">
      <c r="A174" s="42"/>
      <c r="B174" s="43"/>
      <c r="C174" s="44" t="s">
        <v>280</v>
      </c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6"/>
      <c r="BP174" s="33"/>
      <c r="BQ174" s="34"/>
      <c r="BR174" s="41"/>
    </row>
    <row r="175" spans="1:70" s="3" customFormat="1" ht="61.2" x14ac:dyDescent="0.3">
      <c r="A175" s="35"/>
      <c r="B175" s="36" t="s">
        <v>263</v>
      </c>
      <c r="C175" s="223" t="s">
        <v>281</v>
      </c>
      <c r="D175" s="223"/>
      <c r="E175" s="223"/>
      <c r="F175" s="35" t="s">
        <v>265</v>
      </c>
      <c r="G175" s="38">
        <v>40.799999999999997</v>
      </c>
      <c r="H175" s="39">
        <v>68.7</v>
      </c>
      <c r="I175" s="39"/>
      <c r="J175" s="39">
        <v>68.7</v>
      </c>
      <c r="K175" s="37" t="s">
        <v>42</v>
      </c>
      <c r="L175" s="39">
        <v>23993.34</v>
      </c>
      <c r="M175" s="39"/>
      <c r="N175" s="40"/>
      <c r="O175" s="39">
        <v>23993.34</v>
      </c>
      <c r="BP175" s="33"/>
      <c r="BQ175" s="34"/>
      <c r="BR175" s="41" t="s">
        <v>281</v>
      </c>
    </row>
    <row r="176" spans="1:70" s="3" customFormat="1" ht="14.4" x14ac:dyDescent="0.3">
      <c r="A176" s="42"/>
      <c r="B176" s="43"/>
      <c r="C176" s="44" t="s">
        <v>268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34"/>
      <c r="BR176" s="41"/>
    </row>
    <row r="177" spans="1:70" s="3" customFormat="1" ht="61.2" x14ac:dyDescent="0.3">
      <c r="A177" s="35"/>
      <c r="B177" s="36" t="s">
        <v>263</v>
      </c>
      <c r="C177" s="223" t="s">
        <v>282</v>
      </c>
      <c r="D177" s="223"/>
      <c r="E177" s="223"/>
      <c r="F177" s="35" t="s">
        <v>265</v>
      </c>
      <c r="G177" s="38">
        <v>10.199999999999999</v>
      </c>
      <c r="H177" s="39">
        <v>48.65</v>
      </c>
      <c r="I177" s="39"/>
      <c r="J177" s="39">
        <v>48.65</v>
      </c>
      <c r="K177" s="37" t="s">
        <v>42</v>
      </c>
      <c r="L177" s="39">
        <v>4247.7299999999996</v>
      </c>
      <c r="M177" s="39"/>
      <c r="N177" s="40"/>
      <c r="O177" s="39">
        <v>4247.7299999999996</v>
      </c>
      <c r="BP177" s="33"/>
      <c r="BQ177" s="34"/>
      <c r="BR177" s="41" t="s">
        <v>282</v>
      </c>
    </row>
    <row r="178" spans="1:70" s="3" customFormat="1" ht="14.4" x14ac:dyDescent="0.3">
      <c r="A178" s="42"/>
      <c r="B178" s="43"/>
      <c r="C178" s="44" t="s">
        <v>283</v>
      </c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6"/>
      <c r="BP178" s="33"/>
      <c r="BQ178" s="34"/>
      <c r="BR178" s="41"/>
    </row>
    <row r="179" spans="1:70" s="3" customFormat="1" ht="61.2" x14ac:dyDescent="0.3">
      <c r="A179" s="35"/>
      <c r="B179" s="36" t="s">
        <v>263</v>
      </c>
      <c r="C179" s="223" t="s">
        <v>284</v>
      </c>
      <c r="D179" s="223"/>
      <c r="E179" s="223"/>
      <c r="F179" s="35" t="s">
        <v>265</v>
      </c>
      <c r="G179" s="55">
        <v>561</v>
      </c>
      <c r="H179" s="39">
        <v>26.3</v>
      </c>
      <c r="I179" s="39"/>
      <c r="J179" s="39">
        <v>26.3</v>
      </c>
      <c r="K179" s="37" t="s">
        <v>42</v>
      </c>
      <c r="L179" s="39">
        <v>126296.81</v>
      </c>
      <c r="M179" s="39"/>
      <c r="N179" s="40"/>
      <c r="O179" s="39">
        <v>126296.81</v>
      </c>
      <c r="BP179" s="33"/>
      <c r="BQ179" s="34"/>
      <c r="BR179" s="41" t="s">
        <v>284</v>
      </c>
    </row>
    <row r="180" spans="1:70" s="3" customFormat="1" ht="14.4" x14ac:dyDescent="0.3">
      <c r="A180" s="42"/>
      <c r="B180" s="43"/>
      <c r="C180" s="44" t="s">
        <v>285</v>
      </c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6"/>
      <c r="BP180" s="33"/>
      <c r="BQ180" s="34"/>
      <c r="BR180" s="41"/>
    </row>
    <row r="181" spans="1:70" s="3" customFormat="1" ht="61.2" x14ac:dyDescent="0.3">
      <c r="A181" s="35"/>
      <c r="B181" s="36" t="s">
        <v>263</v>
      </c>
      <c r="C181" s="223" t="s">
        <v>286</v>
      </c>
      <c r="D181" s="223"/>
      <c r="E181" s="223"/>
      <c r="F181" s="35" t="s">
        <v>265</v>
      </c>
      <c r="G181" s="55">
        <v>51</v>
      </c>
      <c r="H181" s="39">
        <v>31.7</v>
      </c>
      <c r="I181" s="39"/>
      <c r="J181" s="39">
        <v>31.7</v>
      </c>
      <c r="K181" s="37" t="s">
        <v>42</v>
      </c>
      <c r="L181" s="39">
        <v>13838.95</v>
      </c>
      <c r="M181" s="39"/>
      <c r="N181" s="40"/>
      <c r="O181" s="39">
        <v>13838.95</v>
      </c>
      <c r="BP181" s="33"/>
      <c r="BQ181" s="34"/>
      <c r="BR181" s="41" t="s">
        <v>286</v>
      </c>
    </row>
    <row r="182" spans="1:70" s="3" customFormat="1" ht="14.4" x14ac:dyDescent="0.3">
      <c r="A182" s="42"/>
      <c r="B182" s="43"/>
      <c r="C182" s="44" t="s">
        <v>287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34"/>
      <c r="BR182" s="41"/>
    </row>
    <row r="183" spans="1:70" s="3" customFormat="1" ht="61.2" x14ac:dyDescent="0.3">
      <c r="A183" s="35" t="s">
        <v>288</v>
      </c>
      <c r="B183" s="36" t="s">
        <v>289</v>
      </c>
      <c r="C183" s="223" t="s">
        <v>290</v>
      </c>
      <c r="D183" s="223"/>
      <c r="E183" s="223"/>
      <c r="F183" s="35" t="s">
        <v>238</v>
      </c>
      <c r="G183" s="56">
        <v>0.15</v>
      </c>
      <c r="H183" s="39" t="s">
        <v>291</v>
      </c>
      <c r="I183" s="39" t="s">
        <v>292</v>
      </c>
      <c r="J183" s="39">
        <v>26.08</v>
      </c>
      <c r="K183" s="37" t="s">
        <v>42</v>
      </c>
      <c r="L183" s="39">
        <v>412.05</v>
      </c>
      <c r="M183" s="39">
        <v>283.39999999999998</v>
      </c>
      <c r="N183" s="40" t="s">
        <v>293</v>
      </c>
      <c r="O183" s="39">
        <v>33.5</v>
      </c>
      <c r="BP183" s="33"/>
      <c r="BQ183" s="34"/>
      <c r="BR183" s="41" t="s">
        <v>290</v>
      </c>
    </row>
    <row r="184" spans="1:70" s="3" customFormat="1" ht="14.4" x14ac:dyDescent="0.3">
      <c r="A184" s="42"/>
      <c r="B184" s="43"/>
      <c r="C184" s="44" t="s">
        <v>294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34"/>
      <c r="BR184" s="41"/>
    </row>
    <row r="185" spans="1:70" s="3" customFormat="1" ht="14.4" x14ac:dyDescent="0.3">
      <c r="A185" s="47"/>
      <c r="B185" s="48"/>
      <c r="C185" s="48"/>
      <c r="D185" s="48"/>
      <c r="E185" s="49" t="s">
        <v>295</v>
      </c>
      <c r="F185" s="49"/>
      <c r="G185" s="50"/>
      <c r="H185" s="51"/>
      <c r="I185" s="17"/>
      <c r="J185" s="17"/>
      <c r="K185" s="17"/>
      <c r="L185" s="52">
        <v>291.56</v>
      </c>
      <c r="M185" s="53"/>
      <c r="N185" s="53"/>
      <c r="O185" s="54"/>
      <c r="BP185" s="33"/>
      <c r="BQ185" s="34"/>
      <c r="BR185" s="41"/>
    </row>
    <row r="186" spans="1:70" s="3" customFormat="1" ht="14.4" x14ac:dyDescent="0.3">
      <c r="A186" s="47"/>
      <c r="B186" s="48"/>
      <c r="C186" s="48"/>
      <c r="D186" s="48"/>
      <c r="E186" s="49" t="s">
        <v>296</v>
      </c>
      <c r="F186" s="49"/>
      <c r="G186" s="50"/>
      <c r="H186" s="51"/>
      <c r="I186" s="17"/>
      <c r="J186" s="17"/>
      <c r="K186" s="17"/>
      <c r="L186" s="52">
        <v>153.30000000000001</v>
      </c>
      <c r="M186" s="53"/>
      <c r="N186" s="53"/>
      <c r="O186" s="54"/>
      <c r="BP186" s="33"/>
      <c r="BQ186" s="34"/>
      <c r="BR186" s="41"/>
    </row>
    <row r="187" spans="1:70" s="3" customFormat="1" ht="14.4" x14ac:dyDescent="0.3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856.91</v>
      </c>
      <c r="M187" s="53"/>
      <c r="N187" s="53"/>
      <c r="O187" s="54"/>
      <c r="BP187" s="33"/>
      <c r="BQ187" s="34"/>
      <c r="BR187" s="41"/>
    </row>
    <row r="188" spans="1:70" s="3" customFormat="1" ht="61.2" x14ac:dyDescent="0.3">
      <c r="A188" s="35"/>
      <c r="B188" s="36" t="s">
        <v>297</v>
      </c>
      <c r="C188" s="223" t="s">
        <v>298</v>
      </c>
      <c r="D188" s="223"/>
      <c r="E188" s="223"/>
      <c r="F188" s="35"/>
      <c r="G188" s="38">
        <v>15.3</v>
      </c>
      <c r="H188" s="39">
        <v>121.17</v>
      </c>
      <c r="I188" s="39"/>
      <c r="J188" s="39">
        <v>121.17</v>
      </c>
      <c r="K188" s="37" t="s">
        <v>42</v>
      </c>
      <c r="L188" s="39">
        <v>15869.39</v>
      </c>
      <c r="M188" s="39"/>
      <c r="N188" s="40"/>
      <c r="O188" s="39">
        <v>15869.39</v>
      </c>
      <c r="BP188" s="33"/>
      <c r="BQ188" s="34"/>
      <c r="BR188" s="41" t="s">
        <v>298</v>
      </c>
    </row>
    <row r="189" spans="1:70" s="3" customFormat="1" ht="14.4" x14ac:dyDescent="0.3">
      <c r="A189" s="42"/>
      <c r="B189" s="43"/>
      <c r="C189" s="44" t="s">
        <v>299</v>
      </c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6"/>
      <c r="BP189" s="33"/>
      <c r="BQ189" s="34"/>
      <c r="BR189" s="41"/>
    </row>
    <row r="190" spans="1:70" s="3" customFormat="1" ht="61.2" x14ac:dyDescent="0.3">
      <c r="A190" s="35" t="s">
        <v>300</v>
      </c>
      <c r="B190" s="36" t="s">
        <v>301</v>
      </c>
      <c r="C190" s="223" t="s">
        <v>302</v>
      </c>
      <c r="D190" s="223"/>
      <c r="E190" s="223"/>
      <c r="F190" s="35" t="s">
        <v>238</v>
      </c>
      <c r="G190" s="56">
        <v>0.15</v>
      </c>
      <c r="H190" s="39" t="s">
        <v>303</v>
      </c>
      <c r="I190" s="39" t="s">
        <v>240</v>
      </c>
      <c r="J190" s="39">
        <v>23.76</v>
      </c>
      <c r="K190" s="37" t="s">
        <v>42</v>
      </c>
      <c r="L190" s="39">
        <v>183.84</v>
      </c>
      <c r="M190" s="39">
        <v>142.75</v>
      </c>
      <c r="N190" s="40" t="s">
        <v>304</v>
      </c>
      <c r="O190" s="39">
        <v>30.51</v>
      </c>
      <c r="BP190" s="33"/>
      <c r="BQ190" s="34"/>
      <c r="BR190" s="41" t="s">
        <v>302</v>
      </c>
    </row>
    <row r="191" spans="1:70" s="3" customFormat="1" ht="14.4" x14ac:dyDescent="0.3">
      <c r="A191" s="42"/>
      <c r="B191" s="43"/>
      <c r="C191" s="44" t="s">
        <v>305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34"/>
      <c r="BR191" s="41"/>
    </row>
    <row r="192" spans="1:70" s="3" customFormat="1" ht="14.4" x14ac:dyDescent="0.3">
      <c r="A192" s="47"/>
      <c r="B192" s="48"/>
      <c r="C192" s="48"/>
      <c r="D192" s="48"/>
      <c r="E192" s="49" t="s">
        <v>306</v>
      </c>
      <c r="F192" s="49"/>
      <c r="G192" s="50"/>
      <c r="H192" s="51"/>
      <c r="I192" s="17"/>
      <c r="J192" s="17"/>
      <c r="K192" s="17"/>
      <c r="L192" s="52">
        <v>140.31</v>
      </c>
      <c r="M192" s="53"/>
      <c r="N192" s="53"/>
      <c r="O192" s="54"/>
      <c r="BP192" s="33"/>
      <c r="BQ192" s="34"/>
      <c r="BR192" s="41"/>
    </row>
    <row r="193" spans="1:70" s="3" customFormat="1" ht="14.4" x14ac:dyDescent="0.3">
      <c r="A193" s="47"/>
      <c r="B193" s="48"/>
      <c r="C193" s="48"/>
      <c r="D193" s="48"/>
      <c r="E193" s="49" t="s">
        <v>307</v>
      </c>
      <c r="F193" s="49"/>
      <c r="G193" s="50"/>
      <c r="H193" s="51"/>
      <c r="I193" s="17"/>
      <c r="J193" s="17"/>
      <c r="K193" s="17"/>
      <c r="L193" s="52">
        <v>73.77</v>
      </c>
      <c r="M193" s="53"/>
      <c r="N193" s="53"/>
      <c r="O193" s="54"/>
      <c r="BP193" s="33"/>
      <c r="BQ193" s="34"/>
      <c r="BR193" s="41"/>
    </row>
    <row r="194" spans="1:70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397.92</v>
      </c>
      <c r="M194" s="53"/>
      <c r="N194" s="53"/>
      <c r="O194" s="54"/>
      <c r="BP194" s="33"/>
      <c r="BQ194" s="34"/>
      <c r="BR194" s="41"/>
    </row>
    <row r="195" spans="1:70" s="3" customFormat="1" ht="61.2" x14ac:dyDescent="0.3">
      <c r="A195" s="35"/>
      <c r="B195" s="36" t="s">
        <v>297</v>
      </c>
      <c r="C195" s="223" t="s">
        <v>308</v>
      </c>
      <c r="D195" s="223"/>
      <c r="E195" s="223"/>
      <c r="F195" s="35"/>
      <c r="G195" s="38">
        <v>15.3</v>
      </c>
      <c r="H195" s="39">
        <v>63.18</v>
      </c>
      <c r="I195" s="39"/>
      <c r="J195" s="39">
        <v>63.18</v>
      </c>
      <c r="K195" s="37" t="s">
        <v>42</v>
      </c>
      <c r="L195" s="39">
        <v>8274.56</v>
      </c>
      <c r="M195" s="39"/>
      <c r="N195" s="40"/>
      <c r="O195" s="39">
        <v>8274.56</v>
      </c>
      <c r="BP195" s="33"/>
      <c r="BQ195" s="34"/>
      <c r="BR195" s="41" t="s">
        <v>308</v>
      </c>
    </row>
    <row r="196" spans="1:70" s="3" customFormat="1" ht="14.4" x14ac:dyDescent="0.3">
      <c r="A196" s="42"/>
      <c r="B196" s="43"/>
      <c r="C196" s="44" t="s">
        <v>299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34"/>
      <c r="BR196" s="41"/>
    </row>
    <row r="197" spans="1:70" s="3" customFormat="1" ht="61.2" x14ac:dyDescent="0.3">
      <c r="A197" s="35" t="s">
        <v>309</v>
      </c>
      <c r="B197" s="36" t="s">
        <v>310</v>
      </c>
      <c r="C197" s="223" t="s">
        <v>311</v>
      </c>
      <c r="D197" s="223"/>
      <c r="E197" s="223"/>
      <c r="F197" s="35" t="s">
        <v>238</v>
      </c>
      <c r="G197" s="57">
        <v>2.1049020000000001</v>
      </c>
      <c r="H197" s="39" t="s">
        <v>312</v>
      </c>
      <c r="I197" s="39" t="s">
        <v>313</v>
      </c>
      <c r="J197" s="39">
        <v>171.88</v>
      </c>
      <c r="K197" s="37" t="s">
        <v>42</v>
      </c>
      <c r="L197" s="39">
        <v>35288.68</v>
      </c>
      <c r="M197" s="39">
        <v>31272.04</v>
      </c>
      <c r="N197" s="40" t="s">
        <v>314</v>
      </c>
      <c r="O197" s="39">
        <v>3096.93</v>
      </c>
      <c r="BP197" s="33"/>
      <c r="BQ197" s="34"/>
      <c r="BR197" s="41" t="s">
        <v>311</v>
      </c>
    </row>
    <row r="198" spans="1:70" s="3" customFormat="1" ht="14.4" x14ac:dyDescent="0.3">
      <c r="A198" s="42"/>
      <c r="B198" s="43"/>
      <c r="C198" s="44" t="s">
        <v>315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34"/>
      <c r="BR198" s="41"/>
    </row>
    <row r="199" spans="1:70" s="3" customFormat="1" ht="14.4" x14ac:dyDescent="0.3">
      <c r="A199" s="47"/>
      <c r="B199" s="48"/>
      <c r="C199" s="48"/>
      <c r="D199" s="48"/>
      <c r="E199" s="49" t="s">
        <v>316</v>
      </c>
      <c r="F199" s="49"/>
      <c r="G199" s="50"/>
      <c r="H199" s="51"/>
      <c r="I199" s="17"/>
      <c r="J199" s="17"/>
      <c r="K199" s="17"/>
      <c r="L199" s="52">
        <v>30373.03</v>
      </c>
      <c r="M199" s="53"/>
      <c r="N199" s="53"/>
      <c r="O199" s="54"/>
      <c r="BP199" s="33"/>
      <c r="BQ199" s="34"/>
      <c r="BR199" s="41"/>
    </row>
    <row r="200" spans="1:70" s="3" customFormat="1" ht="14.4" x14ac:dyDescent="0.3">
      <c r="A200" s="47"/>
      <c r="B200" s="48"/>
      <c r="C200" s="48"/>
      <c r="D200" s="48"/>
      <c r="E200" s="49" t="s">
        <v>317</v>
      </c>
      <c r="F200" s="49"/>
      <c r="G200" s="50"/>
      <c r="H200" s="51"/>
      <c r="I200" s="17"/>
      <c r="J200" s="17"/>
      <c r="K200" s="17"/>
      <c r="L200" s="52">
        <v>15969.32</v>
      </c>
      <c r="M200" s="53"/>
      <c r="N200" s="53"/>
      <c r="O200" s="54"/>
      <c r="BP200" s="33"/>
      <c r="BQ200" s="34"/>
      <c r="BR200" s="41"/>
    </row>
    <row r="201" spans="1:70" s="3" customFormat="1" ht="14.4" x14ac:dyDescent="0.3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81631.03</v>
      </c>
      <c r="M201" s="53"/>
      <c r="N201" s="53"/>
      <c r="O201" s="54"/>
      <c r="BP201" s="33"/>
      <c r="BQ201" s="34"/>
      <c r="BR201" s="41"/>
    </row>
    <row r="202" spans="1:70" s="3" customFormat="1" ht="61.2" x14ac:dyDescent="0.3">
      <c r="A202" s="35"/>
      <c r="B202" s="36" t="s">
        <v>297</v>
      </c>
      <c r="C202" s="223" t="s">
        <v>318</v>
      </c>
      <c r="D202" s="223"/>
      <c r="E202" s="223"/>
      <c r="F202" s="35"/>
      <c r="G202" s="38">
        <v>163.19999999999999</v>
      </c>
      <c r="H202" s="39">
        <v>35.979999999999997</v>
      </c>
      <c r="I202" s="39"/>
      <c r="J202" s="39">
        <v>35.979999999999997</v>
      </c>
      <c r="K202" s="37" t="s">
        <v>42</v>
      </c>
      <c r="L202" s="39">
        <v>50263.77</v>
      </c>
      <c r="M202" s="39"/>
      <c r="N202" s="40"/>
      <c r="O202" s="39">
        <v>50263.77</v>
      </c>
      <c r="BP202" s="33"/>
      <c r="BQ202" s="34"/>
      <c r="BR202" s="41" t="s">
        <v>318</v>
      </c>
    </row>
    <row r="203" spans="1:70" s="3" customFormat="1" ht="14.4" x14ac:dyDescent="0.3">
      <c r="A203" s="42"/>
      <c r="B203" s="43"/>
      <c r="C203" s="44" t="s">
        <v>319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34"/>
      <c r="BR203" s="41"/>
    </row>
    <row r="204" spans="1:70" s="3" customFormat="1" ht="61.2" x14ac:dyDescent="0.3">
      <c r="A204" s="35"/>
      <c r="B204" s="36" t="s">
        <v>297</v>
      </c>
      <c r="C204" s="223" t="s">
        <v>320</v>
      </c>
      <c r="D204" s="223"/>
      <c r="E204" s="223"/>
      <c r="F204" s="35"/>
      <c r="G204" s="38">
        <v>51.5</v>
      </c>
      <c r="H204" s="39">
        <v>15.46</v>
      </c>
      <c r="I204" s="39"/>
      <c r="J204" s="39">
        <v>15.46</v>
      </c>
      <c r="K204" s="37" t="s">
        <v>42</v>
      </c>
      <c r="L204" s="39">
        <v>6815.39</v>
      </c>
      <c r="M204" s="39"/>
      <c r="N204" s="40"/>
      <c r="O204" s="39">
        <v>6815.39</v>
      </c>
      <c r="BP204" s="33"/>
      <c r="BQ204" s="34"/>
      <c r="BR204" s="41" t="s">
        <v>320</v>
      </c>
    </row>
    <row r="205" spans="1:70" s="3" customFormat="1" ht="14.4" x14ac:dyDescent="0.3">
      <c r="A205" s="42"/>
      <c r="B205" s="43"/>
      <c r="C205" s="44" t="s">
        <v>321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34"/>
      <c r="BR205" s="41"/>
    </row>
    <row r="206" spans="1:70" s="3" customFormat="1" ht="14.4" x14ac:dyDescent="0.3">
      <c r="A206" s="224" t="s">
        <v>322</v>
      </c>
      <c r="B206" s="225"/>
      <c r="C206" s="225"/>
      <c r="D206" s="225"/>
      <c r="E206" s="225"/>
      <c r="F206" s="225"/>
      <c r="G206" s="225"/>
      <c r="H206" s="225"/>
      <c r="I206" s="225"/>
      <c r="J206" s="225"/>
      <c r="K206" s="225"/>
      <c r="L206" s="225"/>
      <c r="M206" s="225"/>
      <c r="N206" s="225"/>
      <c r="O206" s="226"/>
      <c r="BP206" s="33"/>
      <c r="BQ206" s="34" t="s">
        <v>322</v>
      </c>
      <c r="BR206" s="41"/>
    </row>
    <row r="207" spans="1:70" s="3" customFormat="1" ht="61.2" x14ac:dyDescent="0.3">
      <c r="A207" s="35" t="s">
        <v>323</v>
      </c>
      <c r="B207" s="36" t="s">
        <v>324</v>
      </c>
      <c r="C207" s="223" t="s">
        <v>325</v>
      </c>
      <c r="D207" s="223"/>
      <c r="E207" s="223"/>
      <c r="F207" s="35" t="s">
        <v>326</v>
      </c>
      <c r="G207" s="38">
        <v>1.5</v>
      </c>
      <c r="H207" s="39" t="s">
        <v>327</v>
      </c>
      <c r="I207" s="39"/>
      <c r="J207" s="39">
        <v>13.62</v>
      </c>
      <c r="K207" s="37" t="s">
        <v>42</v>
      </c>
      <c r="L207" s="39">
        <v>444.21</v>
      </c>
      <c r="M207" s="39">
        <v>269.33</v>
      </c>
      <c r="N207" s="40"/>
      <c r="O207" s="39">
        <v>174.88</v>
      </c>
      <c r="BP207" s="33"/>
      <c r="BQ207" s="34"/>
      <c r="BR207" s="41" t="s">
        <v>325</v>
      </c>
    </row>
    <row r="208" spans="1:70" s="3" customFormat="1" ht="14.4" x14ac:dyDescent="0.3">
      <c r="A208" s="42"/>
      <c r="B208" s="43"/>
      <c r="C208" s="44" t="s">
        <v>328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34"/>
      <c r="BR208" s="41"/>
    </row>
    <row r="209" spans="1:70" s="3" customFormat="1" ht="14.4" x14ac:dyDescent="0.3">
      <c r="A209" s="47"/>
      <c r="B209" s="48"/>
      <c r="C209" s="48"/>
      <c r="D209" s="48"/>
      <c r="E209" s="49" t="s">
        <v>329</v>
      </c>
      <c r="F209" s="49"/>
      <c r="G209" s="50"/>
      <c r="H209" s="51"/>
      <c r="I209" s="17"/>
      <c r="J209" s="17"/>
      <c r="K209" s="17"/>
      <c r="L209" s="52">
        <v>261.25</v>
      </c>
      <c r="M209" s="53"/>
      <c r="N209" s="53"/>
      <c r="O209" s="54"/>
      <c r="BP209" s="33"/>
      <c r="BQ209" s="34"/>
      <c r="BR209" s="41"/>
    </row>
    <row r="210" spans="1:70" s="3" customFormat="1" ht="14.4" x14ac:dyDescent="0.3">
      <c r="A210" s="47"/>
      <c r="B210" s="48"/>
      <c r="C210" s="48"/>
      <c r="D210" s="48"/>
      <c r="E210" s="49" t="s">
        <v>330</v>
      </c>
      <c r="F210" s="49"/>
      <c r="G210" s="50"/>
      <c r="H210" s="51"/>
      <c r="I210" s="17"/>
      <c r="J210" s="17"/>
      <c r="K210" s="17"/>
      <c r="L210" s="52">
        <v>137.36000000000001</v>
      </c>
      <c r="M210" s="53"/>
      <c r="N210" s="53"/>
      <c r="O210" s="54"/>
      <c r="BP210" s="33"/>
      <c r="BQ210" s="34"/>
      <c r="BR210" s="41"/>
    </row>
    <row r="211" spans="1:70" s="3" customFormat="1" ht="14.4" x14ac:dyDescent="0.3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842.82</v>
      </c>
      <c r="M211" s="53"/>
      <c r="N211" s="53"/>
      <c r="O211" s="54"/>
      <c r="BP211" s="33"/>
      <c r="BQ211" s="34"/>
      <c r="BR211" s="41"/>
    </row>
    <row r="212" spans="1:70" s="3" customFormat="1" ht="61.2" x14ac:dyDescent="0.3">
      <c r="A212" s="35" t="s">
        <v>331</v>
      </c>
      <c r="B212" s="36" t="s">
        <v>332</v>
      </c>
      <c r="C212" s="223" t="s">
        <v>333</v>
      </c>
      <c r="D212" s="223"/>
      <c r="E212" s="223"/>
      <c r="F212" s="35" t="s">
        <v>334</v>
      </c>
      <c r="G212" s="58">
        <v>-1E-4</v>
      </c>
      <c r="H212" s="39">
        <v>22644.14</v>
      </c>
      <c r="I212" s="39"/>
      <c r="J212" s="39">
        <v>22644.14</v>
      </c>
      <c r="K212" s="37" t="s">
        <v>42</v>
      </c>
      <c r="L212" s="39">
        <v>-19.38</v>
      </c>
      <c r="M212" s="39"/>
      <c r="N212" s="40"/>
      <c r="O212" s="39">
        <v>-19.38</v>
      </c>
      <c r="BP212" s="33"/>
      <c r="BQ212" s="34"/>
      <c r="BR212" s="41" t="s">
        <v>333</v>
      </c>
    </row>
    <row r="213" spans="1:70" s="3" customFormat="1" ht="61.2" x14ac:dyDescent="0.3">
      <c r="A213" s="35" t="s">
        <v>335</v>
      </c>
      <c r="B213" s="36" t="s">
        <v>336</v>
      </c>
      <c r="C213" s="223" t="s">
        <v>337</v>
      </c>
      <c r="D213" s="223"/>
      <c r="E213" s="223"/>
      <c r="F213" s="35" t="s">
        <v>338</v>
      </c>
      <c r="G213" s="56">
        <v>-1.08</v>
      </c>
      <c r="H213" s="39">
        <v>14.87</v>
      </c>
      <c r="I213" s="39"/>
      <c r="J213" s="39">
        <v>14.87</v>
      </c>
      <c r="K213" s="37" t="s">
        <v>42</v>
      </c>
      <c r="L213" s="39">
        <v>-137.47</v>
      </c>
      <c r="M213" s="39"/>
      <c r="N213" s="40"/>
      <c r="O213" s="39">
        <v>-137.47</v>
      </c>
      <c r="BP213" s="33"/>
      <c r="BQ213" s="34"/>
      <c r="BR213" s="41" t="s">
        <v>337</v>
      </c>
    </row>
    <row r="214" spans="1:70" s="3" customFormat="1" ht="61.2" x14ac:dyDescent="0.3">
      <c r="A214" s="35" t="s">
        <v>339</v>
      </c>
      <c r="B214" s="36" t="s">
        <v>340</v>
      </c>
      <c r="C214" s="223" t="s">
        <v>341</v>
      </c>
      <c r="D214" s="223"/>
      <c r="E214" s="223"/>
      <c r="F214" s="35" t="s">
        <v>184</v>
      </c>
      <c r="G214" s="55">
        <v>5</v>
      </c>
      <c r="H214" s="39">
        <v>476.64</v>
      </c>
      <c r="I214" s="39"/>
      <c r="J214" s="39">
        <v>476.64</v>
      </c>
      <c r="K214" s="37" t="s">
        <v>42</v>
      </c>
      <c r="L214" s="39">
        <v>20400.189999999999</v>
      </c>
      <c r="M214" s="39"/>
      <c r="N214" s="40"/>
      <c r="O214" s="39">
        <v>20400.189999999999</v>
      </c>
      <c r="BP214" s="33"/>
      <c r="BQ214" s="34"/>
      <c r="BR214" s="41" t="s">
        <v>341</v>
      </c>
    </row>
    <row r="215" spans="1:70" s="3" customFormat="1" ht="61.2" x14ac:dyDescent="0.3">
      <c r="A215" s="35" t="s">
        <v>342</v>
      </c>
      <c r="B215" s="36" t="s">
        <v>343</v>
      </c>
      <c r="C215" s="223" t="s">
        <v>344</v>
      </c>
      <c r="D215" s="223"/>
      <c r="E215" s="223"/>
      <c r="F215" s="35" t="s">
        <v>345</v>
      </c>
      <c r="G215" s="59">
        <v>1.5499999999999999E-3</v>
      </c>
      <c r="H215" s="39" t="s">
        <v>346</v>
      </c>
      <c r="I215" s="39">
        <v>1082.43</v>
      </c>
      <c r="J215" s="39">
        <v>151255.01999999999</v>
      </c>
      <c r="K215" s="37" t="s">
        <v>42</v>
      </c>
      <c r="L215" s="39">
        <v>2150.11</v>
      </c>
      <c r="M215" s="39">
        <v>124.1</v>
      </c>
      <c r="N215" s="40">
        <v>19.16</v>
      </c>
      <c r="O215" s="39">
        <v>2006.85</v>
      </c>
      <c r="BP215" s="33"/>
      <c r="BQ215" s="34"/>
      <c r="BR215" s="41" t="s">
        <v>344</v>
      </c>
    </row>
    <row r="216" spans="1:70" s="3" customFormat="1" ht="14.4" x14ac:dyDescent="0.3">
      <c r="A216" s="42"/>
      <c r="B216" s="43"/>
      <c r="C216" s="44" t="s">
        <v>347</v>
      </c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6"/>
      <c r="BP216" s="33"/>
      <c r="BQ216" s="34"/>
      <c r="BR216" s="41"/>
    </row>
    <row r="217" spans="1:70" s="3" customFormat="1" ht="14.4" x14ac:dyDescent="0.3">
      <c r="A217" s="47"/>
      <c r="B217" s="48"/>
      <c r="C217" s="48"/>
      <c r="D217" s="48"/>
      <c r="E217" s="49" t="s">
        <v>348</v>
      </c>
      <c r="F217" s="49"/>
      <c r="G217" s="50"/>
      <c r="H217" s="51"/>
      <c r="I217" s="17"/>
      <c r="J217" s="17"/>
      <c r="K217" s="17"/>
      <c r="L217" s="52">
        <v>120.38</v>
      </c>
      <c r="M217" s="53"/>
      <c r="N217" s="53"/>
      <c r="O217" s="54"/>
      <c r="BP217" s="33"/>
      <c r="BQ217" s="34"/>
      <c r="BR217" s="41"/>
    </row>
    <row r="218" spans="1:70" s="3" customFormat="1" ht="14.4" x14ac:dyDescent="0.3">
      <c r="A218" s="47"/>
      <c r="B218" s="48"/>
      <c r="C218" s="48"/>
      <c r="D218" s="48"/>
      <c r="E218" s="49" t="s">
        <v>349</v>
      </c>
      <c r="F218" s="49"/>
      <c r="G218" s="50"/>
      <c r="H218" s="51"/>
      <c r="I218" s="17"/>
      <c r="J218" s="17"/>
      <c r="K218" s="17"/>
      <c r="L218" s="52">
        <v>68.260000000000005</v>
      </c>
      <c r="M218" s="53"/>
      <c r="N218" s="53"/>
      <c r="O218" s="54"/>
      <c r="BP218" s="33"/>
      <c r="BQ218" s="34"/>
      <c r="BR218" s="41"/>
    </row>
    <row r="219" spans="1:70" s="3" customFormat="1" ht="14.4" x14ac:dyDescent="0.3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2338.75</v>
      </c>
      <c r="M219" s="53"/>
      <c r="N219" s="53"/>
      <c r="O219" s="54"/>
      <c r="BP219" s="33"/>
      <c r="BQ219" s="34"/>
      <c r="BR219" s="41"/>
    </row>
    <row r="220" spans="1:70" s="3" customFormat="1" ht="61.2" x14ac:dyDescent="0.3">
      <c r="A220" s="35" t="s">
        <v>350</v>
      </c>
      <c r="B220" s="36" t="s">
        <v>351</v>
      </c>
      <c r="C220" s="223" t="s">
        <v>352</v>
      </c>
      <c r="D220" s="223"/>
      <c r="E220" s="223"/>
      <c r="F220" s="35" t="s">
        <v>338</v>
      </c>
      <c r="G220" s="60">
        <v>-2.0150000000000001</v>
      </c>
      <c r="H220" s="39">
        <v>116.35</v>
      </c>
      <c r="I220" s="39"/>
      <c r="J220" s="39">
        <v>116.35</v>
      </c>
      <c r="K220" s="37" t="s">
        <v>42</v>
      </c>
      <c r="L220" s="39">
        <v>-2006.85</v>
      </c>
      <c r="M220" s="39"/>
      <c r="N220" s="40"/>
      <c r="O220" s="39">
        <v>-2006.85</v>
      </c>
      <c r="BP220" s="33"/>
      <c r="BQ220" s="34"/>
      <c r="BR220" s="41" t="s">
        <v>352</v>
      </c>
    </row>
    <row r="221" spans="1:70" s="3" customFormat="1" ht="61.2" x14ac:dyDescent="0.3">
      <c r="A221" s="35" t="s">
        <v>353</v>
      </c>
      <c r="B221" s="36" t="s">
        <v>340</v>
      </c>
      <c r="C221" s="223" t="s">
        <v>354</v>
      </c>
      <c r="D221" s="223"/>
      <c r="E221" s="223"/>
      <c r="F221" s="35" t="s">
        <v>184</v>
      </c>
      <c r="G221" s="55">
        <v>5</v>
      </c>
      <c r="H221" s="39">
        <v>155.69999999999999</v>
      </c>
      <c r="I221" s="39"/>
      <c r="J221" s="39">
        <v>155.69999999999999</v>
      </c>
      <c r="K221" s="37" t="s">
        <v>42</v>
      </c>
      <c r="L221" s="39">
        <v>6663.96</v>
      </c>
      <c r="M221" s="39"/>
      <c r="N221" s="40"/>
      <c r="O221" s="39">
        <v>6663.96</v>
      </c>
      <c r="BP221" s="33"/>
      <c r="BQ221" s="34"/>
      <c r="BR221" s="41" t="s">
        <v>354</v>
      </c>
    </row>
    <row r="222" spans="1:70" s="3" customFormat="1" ht="61.2" x14ac:dyDescent="0.3">
      <c r="A222" s="35" t="s">
        <v>355</v>
      </c>
      <c r="B222" s="36" t="s">
        <v>356</v>
      </c>
      <c r="C222" s="223" t="s">
        <v>357</v>
      </c>
      <c r="D222" s="223"/>
      <c r="E222" s="223"/>
      <c r="F222" s="35" t="s">
        <v>358</v>
      </c>
      <c r="G222" s="56">
        <v>0.04</v>
      </c>
      <c r="H222" s="39" t="s">
        <v>359</v>
      </c>
      <c r="I222" s="39">
        <v>234.09</v>
      </c>
      <c r="J222" s="39">
        <v>9993.25</v>
      </c>
      <c r="K222" s="37" t="s">
        <v>42</v>
      </c>
      <c r="L222" s="39">
        <v>4641.12</v>
      </c>
      <c r="M222" s="39">
        <v>1112.5</v>
      </c>
      <c r="N222" s="40">
        <v>106.93</v>
      </c>
      <c r="O222" s="39">
        <v>3421.69</v>
      </c>
      <c r="BP222" s="33"/>
      <c r="BQ222" s="34"/>
      <c r="BR222" s="41" t="s">
        <v>357</v>
      </c>
    </row>
    <row r="223" spans="1:70" s="3" customFormat="1" ht="14.4" x14ac:dyDescent="0.3">
      <c r="A223" s="42"/>
      <c r="B223" s="43"/>
      <c r="C223" s="44" t="s">
        <v>360</v>
      </c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6"/>
      <c r="BP223" s="33"/>
      <c r="BQ223" s="34"/>
      <c r="BR223" s="41"/>
    </row>
    <row r="224" spans="1:70" s="3" customFormat="1" ht="14.4" x14ac:dyDescent="0.3">
      <c r="A224" s="47"/>
      <c r="B224" s="48"/>
      <c r="C224" s="48"/>
      <c r="D224" s="48"/>
      <c r="E224" s="49" t="s">
        <v>361</v>
      </c>
      <c r="F224" s="49"/>
      <c r="G224" s="50"/>
      <c r="H224" s="51"/>
      <c r="I224" s="17"/>
      <c r="J224" s="17"/>
      <c r="K224" s="17"/>
      <c r="L224" s="52">
        <v>1079.1300000000001</v>
      </c>
      <c r="M224" s="53"/>
      <c r="N224" s="53"/>
      <c r="O224" s="54"/>
      <c r="BP224" s="33"/>
      <c r="BQ224" s="34"/>
      <c r="BR224" s="41"/>
    </row>
    <row r="225" spans="1:70" s="3" customFormat="1" ht="14.4" x14ac:dyDescent="0.3">
      <c r="A225" s="47"/>
      <c r="B225" s="48"/>
      <c r="C225" s="48"/>
      <c r="D225" s="48"/>
      <c r="E225" s="49" t="s">
        <v>362</v>
      </c>
      <c r="F225" s="49"/>
      <c r="G225" s="50"/>
      <c r="H225" s="51"/>
      <c r="I225" s="17"/>
      <c r="J225" s="17"/>
      <c r="K225" s="17"/>
      <c r="L225" s="52">
        <v>611.88</v>
      </c>
      <c r="M225" s="53"/>
      <c r="N225" s="53"/>
      <c r="O225" s="54"/>
      <c r="BP225" s="33"/>
      <c r="BQ225" s="34"/>
      <c r="BR225" s="41"/>
    </row>
    <row r="226" spans="1:70" s="3" customFormat="1" ht="14.4" x14ac:dyDescent="0.3">
      <c r="A226" s="47"/>
      <c r="B226" s="48"/>
      <c r="C226" s="48"/>
      <c r="D226" s="48"/>
      <c r="E226" s="49" t="s">
        <v>47</v>
      </c>
      <c r="F226" s="49"/>
      <c r="G226" s="50"/>
      <c r="H226" s="51"/>
      <c r="I226" s="17"/>
      <c r="J226" s="17"/>
      <c r="K226" s="17"/>
      <c r="L226" s="52">
        <v>6332.13</v>
      </c>
      <c r="M226" s="53"/>
      <c r="N226" s="53"/>
      <c r="O226" s="54"/>
      <c r="BP226" s="33"/>
      <c r="BQ226" s="34"/>
      <c r="BR226" s="41"/>
    </row>
    <row r="227" spans="1:70" s="3" customFormat="1" ht="61.2" x14ac:dyDescent="0.3">
      <c r="A227" s="35" t="s">
        <v>363</v>
      </c>
      <c r="B227" s="36" t="s">
        <v>364</v>
      </c>
      <c r="C227" s="223" t="s">
        <v>365</v>
      </c>
      <c r="D227" s="223"/>
      <c r="E227" s="223"/>
      <c r="F227" s="35" t="s">
        <v>338</v>
      </c>
      <c r="G227" s="55">
        <v>-6</v>
      </c>
      <c r="H227" s="39">
        <v>65.66</v>
      </c>
      <c r="I227" s="39"/>
      <c r="J227" s="39">
        <v>65.66</v>
      </c>
      <c r="K227" s="37" t="s">
        <v>42</v>
      </c>
      <c r="L227" s="39">
        <v>-3372.3</v>
      </c>
      <c r="M227" s="39"/>
      <c r="N227" s="40"/>
      <c r="O227" s="39">
        <v>-3372.3</v>
      </c>
      <c r="BP227" s="33"/>
      <c r="BQ227" s="34"/>
      <c r="BR227" s="41" t="s">
        <v>365</v>
      </c>
    </row>
    <row r="228" spans="1:70" s="3" customFormat="1" ht="30.6" x14ac:dyDescent="0.3">
      <c r="A228" s="35" t="s">
        <v>366</v>
      </c>
      <c r="B228" s="36" t="s">
        <v>367</v>
      </c>
      <c r="C228" s="223" t="s">
        <v>368</v>
      </c>
      <c r="D228" s="223"/>
      <c r="E228" s="223"/>
      <c r="F228" s="35" t="s">
        <v>334</v>
      </c>
      <c r="G228" s="60">
        <v>6.0000000000000001E-3</v>
      </c>
      <c r="H228" s="39">
        <v>22594.33</v>
      </c>
      <c r="I228" s="39"/>
      <c r="J228" s="39"/>
      <c r="K228" s="37" t="s">
        <v>52</v>
      </c>
      <c r="L228" s="39">
        <v>844.58</v>
      </c>
      <c r="M228" s="39"/>
      <c r="N228" s="40"/>
      <c r="O228" s="39"/>
      <c r="BP228" s="33"/>
      <c r="BQ228" s="34"/>
      <c r="BR228" s="41" t="s">
        <v>368</v>
      </c>
    </row>
    <row r="229" spans="1:70" s="3" customFormat="1" ht="14.4" x14ac:dyDescent="0.3">
      <c r="A229" s="42"/>
      <c r="B229" s="43"/>
      <c r="C229" s="44" t="s">
        <v>369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34"/>
      <c r="BR229" s="41"/>
    </row>
    <row r="230" spans="1:70" s="3" customFormat="1" ht="14.4" x14ac:dyDescent="0.3">
      <c r="A230" s="224" t="s">
        <v>370</v>
      </c>
      <c r="B230" s="225"/>
      <c r="C230" s="225"/>
      <c r="D230" s="225"/>
      <c r="E230" s="225"/>
      <c r="F230" s="225"/>
      <c r="G230" s="225"/>
      <c r="H230" s="225"/>
      <c r="I230" s="225"/>
      <c r="J230" s="225"/>
      <c r="K230" s="225"/>
      <c r="L230" s="225"/>
      <c r="M230" s="225"/>
      <c r="N230" s="225"/>
      <c r="O230" s="226"/>
      <c r="BP230" s="33"/>
      <c r="BQ230" s="34" t="s">
        <v>370</v>
      </c>
      <c r="BR230" s="41"/>
    </row>
    <row r="231" spans="1:70" s="3" customFormat="1" ht="61.2" x14ac:dyDescent="0.3">
      <c r="A231" s="35" t="s">
        <v>371</v>
      </c>
      <c r="B231" s="36" t="s">
        <v>372</v>
      </c>
      <c r="C231" s="223" t="s">
        <v>373</v>
      </c>
      <c r="D231" s="223"/>
      <c r="E231" s="223"/>
      <c r="F231" s="35" t="s">
        <v>374</v>
      </c>
      <c r="G231" s="60">
        <v>87.343999999999994</v>
      </c>
      <c r="H231" s="39" t="s">
        <v>375</v>
      </c>
      <c r="I231" s="39" t="s">
        <v>376</v>
      </c>
      <c r="J231" s="39">
        <v>97</v>
      </c>
      <c r="K231" s="37" t="s">
        <v>42</v>
      </c>
      <c r="L231" s="39">
        <v>2736079.5</v>
      </c>
      <c r="M231" s="39">
        <v>2178899.56</v>
      </c>
      <c r="N231" s="40" t="s">
        <v>377</v>
      </c>
      <c r="O231" s="39">
        <v>72523.47</v>
      </c>
      <c r="BP231" s="33"/>
      <c r="BQ231" s="34"/>
      <c r="BR231" s="41" t="s">
        <v>373</v>
      </c>
    </row>
    <row r="232" spans="1:70" s="3" customFormat="1" ht="14.4" x14ac:dyDescent="0.3">
      <c r="A232" s="42"/>
      <c r="B232" s="43"/>
      <c r="C232" s="44" t="s">
        <v>378</v>
      </c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6"/>
      <c r="BP232" s="33"/>
      <c r="BQ232" s="34"/>
      <c r="BR232" s="41"/>
    </row>
    <row r="233" spans="1:70" s="3" customFormat="1" ht="14.4" x14ac:dyDescent="0.3">
      <c r="A233" s="47"/>
      <c r="B233" s="48"/>
      <c r="C233" s="48"/>
      <c r="D233" s="48"/>
      <c r="E233" s="49" t="s">
        <v>379</v>
      </c>
      <c r="F233" s="49"/>
      <c r="G233" s="50"/>
      <c r="H233" s="51"/>
      <c r="I233" s="17"/>
      <c r="J233" s="17"/>
      <c r="K233" s="17"/>
      <c r="L233" s="52">
        <v>2180835.8199999998</v>
      </c>
      <c r="M233" s="53"/>
      <c r="N233" s="53"/>
      <c r="O233" s="54"/>
      <c r="BP233" s="33"/>
      <c r="BQ233" s="34"/>
      <c r="BR233" s="41"/>
    </row>
    <row r="234" spans="1:70" s="3" customFormat="1" ht="14.4" x14ac:dyDescent="0.3">
      <c r="A234" s="47"/>
      <c r="B234" s="48"/>
      <c r="C234" s="48"/>
      <c r="D234" s="48"/>
      <c r="E234" s="49" t="s">
        <v>380</v>
      </c>
      <c r="F234" s="49"/>
      <c r="G234" s="50"/>
      <c r="H234" s="51"/>
      <c r="I234" s="17"/>
      <c r="J234" s="17"/>
      <c r="K234" s="17"/>
      <c r="L234" s="52">
        <v>1146625.02</v>
      </c>
      <c r="M234" s="53"/>
      <c r="N234" s="53"/>
      <c r="O234" s="54"/>
      <c r="BP234" s="33"/>
      <c r="BQ234" s="34"/>
      <c r="BR234" s="41"/>
    </row>
    <row r="235" spans="1:70" s="3" customFormat="1" ht="14.4" x14ac:dyDescent="0.3">
      <c r="A235" s="47"/>
      <c r="B235" s="48"/>
      <c r="C235" s="48"/>
      <c r="D235" s="48"/>
      <c r="E235" s="49" t="s">
        <v>47</v>
      </c>
      <c r="F235" s="49"/>
      <c r="G235" s="50"/>
      <c r="H235" s="51"/>
      <c r="I235" s="17"/>
      <c r="J235" s="17"/>
      <c r="K235" s="17"/>
      <c r="L235" s="52">
        <v>6063540.3399999999</v>
      </c>
      <c r="M235" s="53"/>
      <c r="N235" s="53"/>
      <c r="O235" s="54"/>
      <c r="BP235" s="33"/>
      <c r="BQ235" s="34"/>
      <c r="BR235" s="41"/>
    </row>
    <row r="236" spans="1:70" s="3" customFormat="1" ht="61.2" x14ac:dyDescent="0.3">
      <c r="A236" s="35" t="s">
        <v>381</v>
      </c>
      <c r="B236" s="36" t="s">
        <v>382</v>
      </c>
      <c r="C236" s="223" t="s">
        <v>383</v>
      </c>
      <c r="D236" s="223"/>
      <c r="E236" s="223"/>
      <c r="F236" s="35" t="s">
        <v>265</v>
      </c>
      <c r="G236" s="55">
        <v>33</v>
      </c>
      <c r="H236" s="39">
        <v>120.85</v>
      </c>
      <c r="I236" s="39"/>
      <c r="J236" s="39">
        <v>120.85</v>
      </c>
      <c r="K236" s="37" t="s">
        <v>42</v>
      </c>
      <c r="L236" s="39">
        <v>34137.71</v>
      </c>
      <c r="M236" s="39"/>
      <c r="N236" s="40"/>
      <c r="O236" s="39">
        <v>34137.71</v>
      </c>
      <c r="BP236" s="33"/>
      <c r="BQ236" s="34"/>
      <c r="BR236" s="41" t="s">
        <v>383</v>
      </c>
    </row>
    <row r="237" spans="1:70" s="3" customFormat="1" ht="61.2" x14ac:dyDescent="0.3">
      <c r="A237" s="35" t="s">
        <v>384</v>
      </c>
      <c r="B237" s="36" t="s">
        <v>382</v>
      </c>
      <c r="C237" s="223" t="s">
        <v>385</v>
      </c>
      <c r="D237" s="223"/>
      <c r="E237" s="223"/>
      <c r="F237" s="35" t="s">
        <v>184</v>
      </c>
      <c r="G237" s="55">
        <v>3</v>
      </c>
      <c r="H237" s="39">
        <v>411.5</v>
      </c>
      <c r="I237" s="39"/>
      <c r="J237" s="39">
        <v>411.5</v>
      </c>
      <c r="K237" s="37" t="s">
        <v>42</v>
      </c>
      <c r="L237" s="39">
        <v>10567.32</v>
      </c>
      <c r="M237" s="39"/>
      <c r="N237" s="40"/>
      <c r="O237" s="39">
        <v>10567.32</v>
      </c>
      <c r="BP237" s="33"/>
      <c r="BQ237" s="34"/>
      <c r="BR237" s="41" t="s">
        <v>385</v>
      </c>
    </row>
    <row r="238" spans="1:70" s="3" customFormat="1" ht="61.2" x14ac:dyDescent="0.3">
      <c r="A238" s="35" t="s">
        <v>386</v>
      </c>
      <c r="B238" s="36" t="s">
        <v>382</v>
      </c>
      <c r="C238" s="223" t="s">
        <v>387</v>
      </c>
      <c r="D238" s="223"/>
      <c r="E238" s="223"/>
      <c r="F238" s="35" t="s">
        <v>184</v>
      </c>
      <c r="G238" s="55">
        <v>1</v>
      </c>
      <c r="H238" s="39">
        <v>1030.72</v>
      </c>
      <c r="I238" s="39"/>
      <c r="J238" s="39">
        <v>1030.72</v>
      </c>
      <c r="K238" s="37" t="s">
        <v>42</v>
      </c>
      <c r="L238" s="39">
        <v>8822.9599999999991</v>
      </c>
      <c r="M238" s="39"/>
      <c r="N238" s="40"/>
      <c r="O238" s="39">
        <v>8822.9599999999991</v>
      </c>
      <c r="BP238" s="33"/>
      <c r="BQ238" s="34"/>
      <c r="BR238" s="41" t="s">
        <v>387</v>
      </c>
    </row>
    <row r="239" spans="1:70" s="3" customFormat="1" ht="61.2" x14ac:dyDescent="0.3">
      <c r="A239" s="35" t="s">
        <v>388</v>
      </c>
      <c r="B239" s="36" t="s">
        <v>389</v>
      </c>
      <c r="C239" s="223" t="s">
        <v>390</v>
      </c>
      <c r="D239" s="223"/>
      <c r="E239" s="223"/>
      <c r="F239" s="35" t="s">
        <v>184</v>
      </c>
      <c r="G239" s="55">
        <v>40</v>
      </c>
      <c r="H239" s="39">
        <v>23.73</v>
      </c>
      <c r="I239" s="39"/>
      <c r="J239" s="39">
        <v>23.73</v>
      </c>
      <c r="K239" s="37" t="s">
        <v>42</v>
      </c>
      <c r="L239" s="39">
        <v>8125.15</v>
      </c>
      <c r="M239" s="39"/>
      <c r="N239" s="40"/>
      <c r="O239" s="39">
        <v>8125.15</v>
      </c>
      <c r="BP239" s="33"/>
      <c r="BQ239" s="34"/>
      <c r="BR239" s="41" t="s">
        <v>390</v>
      </c>
    </row>
    <row r="240" spans="1:70" s="3" customFormat="1" ht="61.2" x14ac:dyDescent="0.3">
      <c r="A240" s="35" t="s">
        <v>391</v>
      </c>
      <c r="B240" s="36" t="s">
        <v>389</v>
      </c>
      <c r="C240" s="223" t="s">
        <v>392</v>
      </c>
      <c r="D240" s="223"/>
      <c r="E240" s="223"/>
      <c r="F240" s="35" t="s">
        <v>184</v>
      </c>
      <c r="G240" s="55">
        <v>8</v>
      </c>
      <c r="H240" s="39">
        <v>21.15</v>
      </c>
      <c r="I240" s="39"/>
      <c r="J240" s="39">
        <v>21.15</v>
      </c>
      <c r="K240" s="37" t="s">
        <v>42</v>
      </c>
      <c r="L240" s="39">
        <v>1448.35</v>
      </c>
      <c r="M240" s="39"/>
      <c r="N240" s="40"/>
      <c r="O240" s="39">
        <v>1448.35</v>
      </c>
      <c r="BP240" s="33"/>
      <c r="BQ240" s="34"/>
      <c r="BR240" s="41" t="s">
        <v>392</v>
      </c>
    </row>
    <row r="241" spans="1:70" s="3" customFormat="1" ht="61.2" x14ac:dyDescent="0.3">
      <c r="A241" s="35" t="s">
        <v>393</v>
      </c>
      <c r="B241" s="36" t="s">
        <v>389</v>
      </c>
      <c r="C241" s="223" t="s">
        <v>394</v>
      </c>
      <c r="D241" s="223"/>
      <c r="E241" s="223"/>
      <c r="F241" s="35" t="s">
        <v>184</v>
      </c>
      <c r="G241" s="55">
        <v>16</v>
      </c>
      <c r="H241" s="39">
        <v>14.5</v>
      </c>
      <c r="I241" s="39"/>
      <c r="J241" s="39">
        <v>14.5</v>
      </c>
      <c r="K241" s="37" t="s">
        <v>42</v>
      </c>
      <c r="L241" s="39">
        <v>1985.92</v>
      </c>
      <c r="M241" s="39"/>
      <c r="N241" s="40"/>
      <c r="O241" s="39">
        <v>1985.92</v>
      </c>
      <c r="BP241" s="33"/>
      <c r="BQ241" s="34"/>
      <c r="BR241" s="41" t="s">
        <v>394</v>
      </c>
    </row>
    <row r="242" spans="1:70" s="3" customFormat="1" ht="61.2" x14ac:dyDescent="0.3">
      <c r="A242" s="35" t="s">
        <v>395</v>
      </c>
      <c r="B242" s="36" t="s">
        <v>389</v>
      </c>
      <c r="C242" s="223" t="s">
        <v>396</v>
      </c>
      <c r="D242" s="223"/>
      <c r="E242" s="223"/>
      <c r="F242" s="35" t="s">
        <v>184</v>
      </c>
      <c r="G242" s="55">
        <v>36</v>
      </c>
      <c r="H242" s="39">
        <v>14.5</v>
      </c>
      <c r="I242" s="39"/>
      <c r="J242" s="39">
        <v>14.5</v>
      </c>
      <c r="K242" s="37" t="s">
        <v>42</v>
      </c>
      <c r="L242" s="39">
        <v>4468.32</v>
      </c>
      <c r="M242" s="39"/>
      <c r="N242" s="40"/>
      <c r="O242" s="39">
        <v>4468.32</v>
      </c>
      <c r="BP242" s="33"/>
      <c r="BQ242" s="34"/>
      <c r="BR242" s="41" t="s">
        <v>396</v>
      </c>
    </row>
    <row r="243" spans="1:70" s="3" customFormat="1" ht="61.2" x14ac:dyDescent="0.3">
      <c r="A243" s="35" t="s">
        <v>397</v>
      </c>
      <c r="B243" s="36" t="s">
        <v>389</v>
      </c>
      <c r="C243" s="223" t="s">
        <v>398</v>
      </c>
      <c r="D243" s="223"/>
      <c r="E243" s="223"/>
      <c r="F243" s="35" t="s">
        <v>184</v>
      </c>
      <c r="G243" s="55">
        <v>68</v>
      </c>
      <c r="H243" s="39">
        <v>11.02</v>
      </c>
      <c r="I243" s="39"/>
      <c r="J243" s="39">
        <v>11.02</v>
      </c>
      <c r="K243" s="37" t="s">
        <v>42</v>
      </c>
      <c r="L243" s="39">
        <v>6414.52</v>
      </c>
      <c r="M243" s="39"/>
      <c r="N243" s="40"/>
      <c r="O243" s="39">
        <v>6414.52</v>
      </c>
      <c r="BP243" s="33"/>
      <c r="BQ243" s="34"/>
      <c r="BR243" s="41" t="s">
        <v>398</v>
      </c>
    </row>
    <row r="244" spans="1:70" s="3" customFormat="1" ht="61.2" x14ac:dyDescent="0.3">
      <c r="A244" s="35" t="s">
        <v>399</v>
      </c>
      <c r="B244" s="36" t="s">
        <v>389</v>
      </c>
      <c r="C244" s="223" t="s">
        <v>400</v>
      </c>
      <c r="D244" s="223"/>
      <c r="E244" s="223"/>
      <c r="F244" s="35" t="s">
        <v>184</v>
      </c>
      <c r="G244" s="55">
        <v>416</v>
      </c>
      <c r="H244" s="39">
        <v>0.51</v>
      </c>
      <c r="I244" s="39"/>
      <c r="J244" s="39">
        <v>0.51</v>
      </c>
      <c r="K244" s="37" t="s">
        <v>42</v>
      </c>
      <c r="L244" s="39">
        <v>1816.09</v>
      </c>
      <c r="M244" s="39"/>
      <c r="N244" s="40"/>
      <c r="O244" s="39">
        <v>1816.09</v>
      </c>
      <c r="BP244" s="33"/>
      <c r="BQ244" s="34"/>
      <c r="BR244" s="41" t="s">
        <v>400</v>
      </c>
    </row>
    <row r="245" spans="1:70" s="3" customFormat="1" ht="61.2" x14ac:dyDescent="0.3">
      <c r="A245" s="35" t="s">
        <v>401</v>
      </c>
      <c r="B245" s="36" t="s">
        <v>389</v>
      </c>
      <c r="C245" s="223" t="s">
        <v>402</v>
      </c>
      <c r="D245" s="223"/>
      <c r="E245" s="223"/>
      <c r="F245" s="35" t="s">
        <v>184</v>
      </c>
      <c r="G245" s="55">
        <v>352</v>
      </c>
      <c r="H245" s="39">
        <v>0.18</v>
      </c>
      <c r="I245" s="39"/>
      <c r="J245" s="39">
        <v>0.18</v>
      </c>
      <c r="K245" s="37" t="s">
        <v>42</v>
      </c>
      <c r="L245" s="39">
        <v>542.36</v>
      </c>
      <c r="M245" s="39"/>
      <c r="N245" s="40"/>
      <c r="O245" s="39">
        <v>542.36</v>
      </c>
      <c r="BP245" s="33"/>
      <c r="BQ245" s="34"/>
      <c r="BR245" s="41" t="s">
        <v>402</v>
      </c>
    </row>
    <row r="246" spans="1:70" s="3" customFormat="1" ht="61.2" x14ac:dyDescent="0.3">
      <c r="A246" s="35" t="s">
        <v>403</v>
      </c>
      <c r="B246" s="36" t="s">
        <v>389</v>
      </c>
      <c r="C246" s="223" t="s">
        <v>404</v>
      </c>
      <c r="D246" s="223"/>
      <c r="E246" s="223"/>
      <c r="F246" s="35" t="s">
        <v>184</v>
      </c>
      <c r="G246" s="55">
        <v>352</v>
      </c>
      <c r="H246" s="39">
        <v>0.3</v>
      </c>
      <c r="I246" s="39"/>
      <c r="J246" s="39">
        <v>0.3</v>
      </c>
      <c r="K246" s="37" t="s">
        <v>42</v>
      </c>
      <c r="L246" s="39">
        <v>903.94</v>
      </c>
      <c r="M246" s="39"/>
      <c r="N246" s="40"/>
      <c r="O246" s="39">
        <v>903.94</v>
      </c>
      <c r="BP246" s="33"/>
      <c r="BQ246" s="34"/>
      <c r="BR246" s="41" t="s">
        <v>404</v>
      </c>
    </row>
    <row r="247" spans="1:70" s="3" customFormat="1" ht="61.2" x14ac:dyDescent="0.3">
      <c r="A247" s="35" t="s">
        <v>405</v>
      </c>
      <c r="B247" s="36" t="s">
        <v>389</v>
      </c>
      <c r="C247" s="223" t="s">
        <v>406</v>
      </c>
      <c r="D247" s="223"/>
      <c r="E247" s="223"/>
      <c r="F247" s="35" t="s">
        <v>184</v>
      </c>
      <c r="G247" s="55">
        <v>100</v>
      </c>
      <c r="H247" s="39">
        <v>0.45</v>
      </c>
      <c r="I247" s="39"/>
      <c r="J247" s="39">
        <v>0.45</v>
      </c>
      <c r="K247" s="37" t="s">
        <v>42</v>
      </c>
      <c r="L247" s="39">
        <v>385.2</v>
      </c>
      <c r="M247" s="39"/>
      <c r="N247" s="40"/>
      <c r="O247" s="39">
        <v>385.2</v>
      </c>
      <c r="BP247" s="33"/>
      <c r="BQ247" s="34"/>
      <c r="BR247" s="41" t="s">
        <v>406</v>
      </c>
    </row>
    <row r="248" spans="1:70" s="3" customFormat="1" ht="61.2" x14ac:dyDescent="0.3">
      <c r="A248" s="35" t="s">
        <v>407</v>
      </c>
      <c r="B248" s="36" t="s">
        <v>389</v>
      </c>
      <c r="C248" s="223" t="s">
        <v>408</v>
      </c>
      <c r="D248" s="223"/>
      <c r="E248" s="223"/>
      <c r="F248" s="35" t="s">
        <v>184</v>
      </c>
      <c r="G248" s="55">
        <v>72</v>
      </c>
      <c r="H248" s="39">
        <v>0.45</v>
      </c>
      <c r="I248" s="39"/>
      <c r="J248" s="39">
        <v>0.45</v>
      </c>
      <c r="K248" s="37" t="s">
        <v>42</v>
      </c>
      <c r="L248" s="39">
        <v>277.33999999999997</v>
      </c>
      <c r="M248" s="39"/>
      <c r="N248" s="40"/>
      <c r="O248" s="39">
        <v>277.33999999999997</v>
      </c>
      <c r="BP248" s="33"/>
      <c r="BQ248" s="34"/>
      <c r="BR248" s="41" t="s">
        <v>408</v>
      </c>
    </row>
    <row r="249" spans="1:70" s="3" customFormat="1" ht="61.2" x14ac:dyDescent="0.3">
      <c r="A249" s="35" t="s">
        <v>409</v>
      </c>
      <c r="B249" s="36" t="s">
        <v>389</v>
      </c>
      <c r="C249" s="223" t="s">
        <v>410</v>
      </c>
      <c r="D249" s="223"/>
      <c r="E249" s="223"/>
      <c r="F249" s="35" t="s">
        <v>184</v>
      </c>
      <c r="G249" s="55">
        <v>144</v>
      </c>
      <c r="H249" s="39">
        <v>0.36</v>
      </c>
      <c r="I249" s="39"/>
      <c r="J249" s="39">
        <v>0.36</v>
      </c>
      <c r="K249" s="37" t="s">
        <v>42</v>
      </c>
      <c r="L249" s="39">
        <v>443.75</v>
      </c>
      <c r="M249" s="39"/>
      <c r="N249" s="40"/>
      <c r="O249" s="39">
        <v>443.75</v>
      </c>
      <c r="BP249" s="33"/>
      <c r="BQ249" s="34"/>
      <c r="BR249" s="41" t="s">
        <v>410</v>
      </c>
    </row>
    <row r="250" spans="1:70" s="3" customFormat="1" ht="61.2" x14ac:dyDescent="0.3">
      <c r="A250" s="35" t="s">
        <v>411</v>
      </c>
      <c r="B250" s="36" t="s">
        <v>389</v>
      </c>
      <c r="C250" s="223" t="s">
        <v>412</v>
      </c>
      <c r="D250" s="223"/>
      <c r="E250" s="223"/>
      <c r="F250" s="35" t="s">
        <v>184</v>
      </c>
      <c r="G250" s="55">
        <v>212</v>
      </c>
      <c r="H250" s="39">
        <v>0.36</v>
      </c>
      <c r="I250" s="39"/>
      <c r="J250" s="39">
        <v>0.36</v>
      </c>
      <c r="K250" s="37" t="s">
        <v>42</v>
      </c>
      <c r="L250" s="39">
        <v>653.29999999999995</v>
      </c>
      <c r="M250" s="39"/>
      <c r="N250" s="40"/>
      <c r="O250" s="39">
        <v>653.29999999999995</v>
      </c>
      <c r="BP250" s="33"/>
      <c r="BQ250" s="34"/>
      <c r="BR250" s="41" t="s">
        <v>412</v>
      </c>
    </row>
    <row r="251" spans="1:70" s="3" customFormat="1" ht="61.2" x14ac:dyDescent="0.3">
      <c r="A251" s="35" t="s">
        <v>413</v>
      </c>
      <c r="B251" s="36" t="s">
        <v>389</v>
      </c>
      <c r="C251" s="223" t="s">
        <v>414</v>
      </c>
      <c r="D251" s="223"/>
      <c r="E251" s="223"/>
      <c r="F251" s="35" t="s">
        <v>265</v>
      </c>
      <c r="G251" s="55">
        <v>4</v>
      </c>
      <c r="H251" s="39">
        <v>123.53</v>
      </c>
      <c r="I251" s="39"/>
      <c r="J251" s="39">
        <v>123.53</v>
      </c>
      <c r="K251" s="37" t="s">
        <v>42</v>
      </c>
      <c r="L251" s="39">
        <v>4229.67</v>
      </c>
      <c r="M251" s="39"/>
      <c r="N251" s="40"/>
      <c r="O251" s="39">
        <v>4229.67</v>
      </c>
      <c r="BP251" s="33"/>
      <c r="BQ251" s="34"/>
      <c r="BR251" s="41" t="s">
        <v>414</v>
      </c>
    </row>
    <row r="252" spans="1:70" s="3" customFormat="1" ht="61.2" x14ac:dyDescent="0.3">
      <c r="A252" s="35" t="s">
        <v>415</v>
      </c>
      <c r="B252" s="36" t="s">
        <v>389</v>
      </c>
      <c r="C252" s="223" t="s">
        <v>416</v>
      </c>
      <c r="D252" s="223"/>
      <c r="E252" s="223"/>
      <c r="F252" s="35" t="s">
        <v>184</v>
      </c>
      <c r="G252" s="55">
        <v>10</v>
      </c>
      <c r="H252" s="39">
        <v>114.19</v>
      </c>
      <c r="I252" s="39"/>
      <c r="J252" s="39">
        <v>114.19</v>
      </c>
      <c r="K252" s="37" t="s">
        <v>42</v>
      </c>
      <c r="L252" s="39">
        <v>9774.66</v>
      </c>
      <c r="M252" s="39"/>
      <c r="N252" s="40"/>
      <c r="O252" s="39">
        <v>9774.66</v>
      </c>
      <c r="BP252" s="33"/>
      <c r="BQ252" s="34"/>
      <c r="BR252" s="41" t="s">
        <v>416</v>
      </c>
    </row>
    <row r="253" spans="1:70" s="3" customFormat="1" ht="61.2" x14ac:dyDescent="0.3">
      <c r="A253" s="35" t="s">
        <v>417</v>
      </c>
      <c r="B253" s="36" t="s">
        <v>418</v>
      </c>
      <c r="C253" s="223" t="s">
        <v>419</v>
      </c>
      <c r="D253" s="223"/>
      <c r="E253" s="223"/>
      <c r="F253" s="35" t="s">
        <v>174</v>
      </c>
      <c r="G253" s="56">
        <v>0.12</v>
      </c>
      <c r="H253" s="39" t="s">
        <v>420</v>
      </c>
      <c r="I253" s="39" t="s">
        <v>421</v>
      </c>
      <c r="J253" s="39">
        <v>77.400000000000006</v>
      </c>
      <c r="K253" s="37" t="s">
        <v>42</v>
      </c>
      <c r="L253" s="39">
        <v>1602.69</v>
      </c>
      <c r="M253" s="39">
        <v>1288.46</v>
      </c>
      <c r="N253" s="40" t="s">
        <v>422</v>
      </c>
      <c r="O253" s="39">
        <v>79.510000000000005</v>
      </c>
      <c r="BP253" s="33"/>
      <c r="BQ253" s="34"/>
      <c r="BR253" s="41" t="s">
        <v>419</v>
      </c>
    </row>
    <row r="254" spans="1:70" s="3" customFormat="1" ht="14.4" x14ac:dyDescent="0.3">
      <c r="A254" s="42"/>
      <c r="B254" s="43"/>
      <c r="C254" s="44" t="s">
        <v>423</v>
      </c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6"/>
      <c r="BP254" s="33"/>
      <c r="BQ254" s="34"/>
      <c r="BR254" s="41"/>
    </row>
    <row r="255" spans="1:70" s="3" customFormat="1" ht="14.4" x14ac:dyDescent="0.3">
      <c r="A255" s="47"/>
      <c r="B255" s="48"/>
      <c r="C255" s="48"/>
      <c r="D255" s="48"/>
      <c r="E255" s="49" t="s">
        <v>424</v>
      </c>
      <c r="F255" s="49"/>
      <c r="G255" s="50"/>
      <c r="H255" s="51"/>
      <c r="I255" s="17"/>
      <c r="J255" s="17"/>
      <c r="K255" s="17"/>
      <c r="L255" s="52">
        <v>1250.56</v>
      </c>
      <c r="M255" s="53"/>
      <c r="N255" s="53"/>
      <c r="O255" s="54"/>
      <c r="BP255" s="33"/>
      <c r="BQ255" s="34"/>
      <c r="BR255" s="41"/>
    </row>
    <row r="256" spans="1:70" s="3" customFormat="1" ht="14.4" x14ac:dyDescent="0.3">
      <c r="A256" s="47"/>
      <c r="B256" s="48"/>
      <c r="C256" s="48"/>
      <c r="D256" s="48"/>
      <c r="E256" s="49" t="s">
        <v>425</v>
      </c>
      <c r="F256" s="49"/>
      <c r="G256" s="50"/>
      <c r="H256" s="51"/>
      <c r="I256" s="17"/>
      <c r="J256" s="17"/>
      <c r="K256" s="17"/>
      <c r="L256" s="52">
        <v>657.51</v>
      </c>
      <c r="M256" s="53"/>
      <c r="N256" s="53"/>
      <c r="O256" s="54"/>
      <c r="BP256" s="33"/>
      <c r="BQ256" s="34"/>
      <c r="BR256" s="41"/>
    </row>
    <row r="257" spans="1:70" s="3" customFormat="1" ht="14.4" x14ac:dyDescent="0.3">
      <c r="A257" s="47"/>
      <c r="B257" s="48"/>
      <c r="C257" s="48"/>
      <c r="D257" s="48"/>
      <c r="E257" s="49" t="s">
        <v>47</v>
      </c>
      <c r="F257" s="49"/>
      <c r="G257" s="50"/>
      <c r="H257" s="51"/>
      <c r="I257" s="17"/>
      <c r="J257" s="17"/>
      <c r="K257" s="17"/>
      <c r="L257" s="52">
        <v>3510.76</v>
      </c>
      <c r="M257" s="53"/>
      <c r="N257" s="53"/>
      <c r="O257" s="54"/>
      <c r="BP257" s="33"/>
      <c r="BQ257" s="34"/>
      <c r="BR257" s="41"/>
    </row>
    <row r="258" spans="1:70" s="3" customFormat="1" ht="61.2" x14ac:dyDescent="0.3">
      <c r="A258" s="35" t="s">
        <v>426</v>
      </c>
      <c r="B258" s="36" t="s">
        <v>389</v>
      </c>
      <c r="C258" s="223" t="s">
        <v>427</v>
      </c>
      <c r="D258" s="223"/>
      <c r="E258" s="223"/>
      <c r="F258" s="35" t="s">
        <v>184</v>
      </c>
      <c r="G258" s="55">
        <v>12</v>
      </c>
      <c r="H258" s="39">
        <v>41.11</v>
      </c>
      <c r="I258" s="39"/>
      <c r="J258" s="39">
        <v>41.11</v>
      </c>
      <c r="K258" s="37" t="s">
        <v>42</v>
      </c>
      <c r="L258" s="39">
        <v>4222.82</v>
      </c>
      <c r="M258" s="39"/>
      <c r="N258" s="40"/>
      <c r="O258" s="39">
        <v>4222.82</v>
      </c>
      <c r="BP258" s="33"/>
      <c r="BQ258" s="34"/>
      <c r="BR258" s="41" t="s">
        <v>427</v>
      </c>
    </row>
    <row r="259" spans="1:70" s="3" customFormat="1" ht="61.2" x14ac:dyDescent="0.3">
      <c r="A259" s="35" t="s">
        <v>428</v>
      </c>
      <c r="B259" s="36" t="s">
        <v>429</v>
      </c>
      <c r="C259" s="223" t="s">
        <v>430</v>
      </c>
      <c r="D259" s="223"/>
      <c r="E259" s="223"/>
      <c r="F259" s="35" t="s">
        <v>109</v>
      </c>
      <c r="G259" s="55">
        <v>60</v>
      </c>
      <c r="H259" s="39" t="s">
        <v>431</v>
      </c>
      <c r="I259" s="39"/>
      <c r="J259" s="39">
        <v>7.45</v>
      </c>
      <c r="K259" s="37" t="s">
        <v>42</v>
      </c>
      <c r="L259" s="39">
        <v>104375.91</v>
      </c>
      <c r="M259" s="39">
        <v>100549.59</v>
      </c>
      <c r="N259" s="40"/>
      <c r="O259" s="39">
        <v>3826.32</v>
      </c>
      <c r="BP259" s="33"/>
      <c r="BQ259" s="34"/>
      <c r="BR259" s="41" t="s">
        <v>430</v>
      </c>
    </row>
    <row r="260" spans="1:70" s="3" customFormat="1" ht="14.4" x14ac:dyDescent="0.3">
      <c r="A260" s="47"/>
      <c r="B260" s="48"/>
      <c r="C260" s="48"/>
      <c r="D260" s="48"/>
      <c r="E260" s="49" t="s">
        <v>432</v>
      </c>
      <c r="F260" s="49"/>
      <c r="G260" s="50"/>
      <c r="H260" s="51"/>
      <c r="I260" s="17"/>
      <c r="J260" s="17"/>
      <c r="K260" s="17"/>
      <c r="L260" s="52">
        <v>95522.11</v>
      </c>
      <c r="M260" s="53"/>
      <c r="N260" s="53"/>
      <c r="O260" s="54"/>
      <c r="BP260" s="33"/>
      <c r="BQ260" s="34"/>
      <c r="BR260" s="41"/>
    </row>
    <row r="261" spans="1:70" s="3" customFormat="1" ht="14.4" x14ac:dyDescent="0.3">
      <c r="A261" s="47"/>
      <c r="B261" s="48"/>
      <c r="C261" s="48"/>
      <c r="D261" s="48"/>
      <c r="E261" s="49" t="s">
        <v>433</v>
      </c>
      <c r="F261" s="49"/>
      <c r="G261" s="50"/>
      <c r="H261" s="51"/>
      <c r="I261" s="17"/>
      <c r="J261" s="17"/>
      <c r="K261" s="17"/>
      <c r="L261" s="52">
        <v>53291.28</v>
      </c>
      <c r="M261" s="53"/>
      <c r="N261" s="53"/>
      <c r="O261" s="54"/>
      <c r="BP261" s="33"/>
      <c r="BQ261" s="34"/>
      <c r="BR261" s="41"/>
    </row>
    <row r="262" spans="1:70" s="3" customFormat="1" ht="14.4" x14ac:dyDescent="0.3">
      <c r="A262" s="47"/>
      <c r="B262" s="48"/>
      <c r="C262" s="48"/>
      <c r="D262" s="48"/>
      <c r="E262" s="49" t="s">
        <v>47</v>
      </c>
      <c r="F262" s="49"/>
      <c r="G262" s="50"/>
      <c r="H262" s="51"/>
      <c r="I262" s="17"/>
      <c r="J262" s="17"/>
      <c r="K262" s="17"/>
      <c r="L262" s="52">
        <v>253189.3</v>
      </c>
      <c r="M262" s="53"/>
      <c r="N262" s="53"/>
      <c r="O262" s="54"/>
      <c r="BP262" s="33"/>
      <c r="BQ262" s="34"/>
      <c r="BR262" s="41"/>
    </row>
    <row r="263" spans="1:70" s="3" customFormat="1" ht="61.2" x14ac:dyDescent="0.3">
      <c r="A263" s="35" t="s">
        <v>434</v>
      </c>
      <c r="B263" s="36" t="s">
        <v>435</v>
      </c>
      <c r="C263" s="223" t="s">
        <v>436</v>
      </c>
      <c r="D263" s="223"/>
      <c r="E263" s="223"/>
      <c r="F263" s="35" t="s">
        <v>437</v>
      </c>
      <c r="G263" s="55">
        <v>60</v>
      </c>
      <c r="H263" s="39">
        <v>421.33</v>
      </c>
      <c r="I263" s="39"/>
      <c r="J263" s="39">
        <v>421.33</v>
      </c>
      <c r="K263" s="37" t="s">
        <v>42</v>
      </c>
      <c r="L263" s="39">
        <v>216395.09</v>
      </c>
      <c r="M263" s="39"/>
      <c r="N263" s="40"/>
      <c r="O263" s="39">
        <v>216395.09</v>
      </c>
      <c r="BP263" s="33"/>
      <c r="BQ263" s="34"/>
      <c r="BR263" s="41" t="s">
        <v>436</v>
      </c>
    </row>
    <row r="264" spans="1:70" s="3" customFormat="1" ht="61.2" x14ac:dyDescent="0.3">
      <c r="A264" s="35" t="s">
        <v>438</v>
      </c>
      <c r="B264" s="36" t="s">
        <v>439</v>
      </c>
      <c r="C264" s="223" t="s">
        <v>440</v>
      </c>
      <c r="D264" s="223"/>
      <c r="E264" s="223"/>
      <c r="F264" s="35" t="s">
        <v>238</v>
      </c>
      <c r="G264" s="56">
        <v>0.18</v>
      </c>
      <c r="H264" s="39" t="s">
        <v>441</v>
      </c>
      <c r="I264" s="39" t="s">
        <v>442</v>
      </c>
      <c r="J264" s="39">
        <v>104.58</v>
      </c>
      <c r="K264" s="37" t="s">
        <v>42</v>
      </c>
      <c r="L264" s="39">
        <v>1732.91</v>
      </c>
      <c r="M264" s="39">
        <v>1263.96</v>
      </c>
      <c r="N264" s="40" t="s">
        <v>443</v>
      </c>
      <c r="O264" s="39">
        <v>161.12</v>
      </c>
      <c r="BP264" s="33"/>
      <c r="BQ264" s="34"/>
      <c r="BR264" s="41" t="s">
        <v>440</v>
      </c>
    </row>
    <row r="265" spans="1:70" s="3" customFormat="1" ht="14.4" x14ac:dyDescent="0.3">
      <c r="A265" s="42"/>
      <c r="B265" s="43"/>
      <c r="C265" s="44" t="s">
        <v>121</v>
      </c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6"/>
      <c r="BP265" s="33"/>
      <c r="BQ265" s="34"/>
      <c r="BR265" s="41"/>
    </row>
    <row r="266" spans="1:70" s="3" customFormat="1" ht="14.4" x14ac:dyDescent="0.3">
      <c r="A266" s="47"/>
      <c r="B266" s="48"/>
      <c r="C266" s="48"/>
      <c r="D266" s="48"/>
      <c r="E266" s="49" t="s">
        <v>444</v>
      </c>
      <c r="F266" s="49"/>
      <c r="G266" s="50"/>
      <c r="H266" s="51"/>
      <c r="I266" s="17"/>
      <c r="J266" s="17"/>
      <c r="K266" s="17"/>
      <c r="L266" s="52">
        <v>1268.21</v>
      </c>
      <c r="M266" s="53"/>
      <c r="N266" s="53"/>
      <c r="O266" s="54"/>
      <c r="BP266" s="33"/>
      <c r="BQ266" s="34"/>
      <c r="BR266" s="41"/>
    </row>
    <row r="267" spans="1:70" s="3" customFormat="1" ht="14.4" x14ac:dyDescent="0.3">
      <c r="A267" s="47"/>
      <c r="B267" s="48"/>
      <c r="C267" s="48"/>
      <c r="D267" s="48"/>
      <c r="E267" s="49" t="s">
        <v>445</v>
      </c>
      <c r="F267" s="49"/>
      <c r="G267" s="50"/>
      <c r="H267" s="51"/>
      <c r="I267" s="17"/>
      <c r="J267" s="17"/>
      <c r="K267" s="17"/>
      <c r="L267" s="52">
        <v>666.79</v>
      </c>
      <c r="M267" s="53"/>
      <c r="N267" s="53"/>
      <c r="O267" s="54"/>
      <c r="BP267" s="33"/>
      <c r="BQ267" s="34"/>
      <c r="BR267" s="41"/>
    </row>
    <row r="268" spans="1:70" s="3" customFormat="1" ht="14.4" x14ac:dyDescent="0.3">
      <c r="A268" s="47"/>
      <c r="B268" s="48"/>
      <c r="C268" s="48"/>
      <c r="D268" s="48"/>
      <c r="E268" s="49" t="s">
        <v>47</v>
      </c>
      <c r="F268" s="49"/>
      <c r="G268" s="50"/>
      <c r="H268" s="51"/>
      <c r="I268" s="17"/>
      <c r="J268" s="17"/>
      <c r="K268" s="17"/>
      <c r="L268" s="52">
        <v>3667.91</v>
      </c>
      <c r="M268" s="53"/>
      <c r="N268" s="53"/>
      <c r="O268" s="54"/>
      <c r="BP268" s="33"/>
      <c r="BQ268" s="34"/>
      <c r="BR268" s="41"/>
    </row>
    <row r="269" spans="1:70" s="3" customFormat="1" ht="52.2" x14ac:dyDescent="0.3">
      <c r="A269" s="35" t="s">
        <v>446</v>
      </c>
      <c r="B269" s="36" t="s">
        <v>447</v>
      </c>
      <c r="C269" s="223" t="s">
        <v>448</v>
      </c>
      <c r="D269" s="223"/>
      <c r="E269" s="223"/>
      <c r="F269" s="35" t="s">
        <v>265</v>
      </c>
      <c r="G269" s="56">
        <v>18.54</v>
      </c>
      <c r="H269" s="39">
        <v>44.97</v>
      </c>
      <c r="I269" s="39"/>
      <c r="J269" s="39"/>
      <c r="K269" s="37" t="s">
        <v>52</v>
      </c>
      <c r="L269" s="39">
        <v>5194.22</v>
      </c>
      <c r="M269" s="39"/>
      <c r="N269" s="40"/>
      <c r="O269" s="39"/>
      <c r="BP269" s="33"/>
      <c r="BQ269" s="34"/>
      <c r="BR269" s="41" t="s">
        <v>448</v>
      </c>
    </row>
    <row r="270" spans="1:70" s="3" customFormat="1" ht="14.4" x14ac:dyDescent="0.3">
      <c r="A270" s="42"/>
      <c r="B270" s="43"/>
      <c r="C270" s="44" t="s">
        <v>449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34"/>
      <c r="BR270" s="41"/>
    </row>
    <row r="271" spans="1:70" s="3" customFormat="1" ht="61.2" x14ac:dyDescent="0.3">
      <c r="A271" s="35" t="s">
        <v>450</v>
      </c>
      <c r="B271" s="36" t="s">
        <v>451</v>
      </c>
      <c r="C271" s="223" t="s">
        <v>452</v>
      </c>
      <c r="D271" s="223"/>
      <c r="E271" s="223"/>
      <c r="F271" s="35" t="s">
        <v>238</v>
      </c>
      <c r="G271" s="55">
        <v>3</v>
      </c>
      <c r="H271" s="39" t="s">
        <v>453</v>
      </c>
      <c r="I271" s="39"/>
      <c r="J271" s="39">
        <v>16.79</v>
      </c>
      <c r="K271" s="37" t="s">
        <v>42</v>
      </c>
      <c r="L271" s="39">
        <v>11277.4</v>
      </c>
      <c r="M271" s="39">
        <v>10846.23</v>
      </c>
      <c r="N271" s="40"/>
      <c r="O271" s="39">
        <v>431.17</v>
      </c>
      <c r="BP271" s="33"/>
      <c r="BQ271" s="34"/>
      <c r="BR271" s="41" t="s">
        <v>452</v>
      </c>
    </row>
    <row r="272" spans="1:70" s="3" customFormat="1" ht="14.4" x14ac:dyDescent="0.3">
      <c r="A272" s="42"/>
      <c r="B272" s="43"/>
      <c r="C272" s="44" t="s">
        <v>454</v>
      </c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6"/>
      <c r="BP272" s="33"/>
      <c r="BQ272" s="34"/>
      <c r="BR272" s="41"/>
    </row>
    <row r="273" spans="1:70" s="3" customFormat="1" ht="14.4" x14ac:dyDescent="0.3">
      <c r="A273" s="47"/>
      <c r="B273" s="48"/>
      <c r="C273" s="48"/>
      <c r="D273" s="48"/>
      <c r="E273" s="49" t="s">
        <v>455</v>
      </c>
      <c r="F273" s="49"/>
      <c r="G273" s="50"/>
      <c r="H273" s="51"/>
      <c r="I273" s="17"/>
      <c r="J273" s="17"/>
      <c r="K273" s="17"/>
      <c r="L273" s="52">
        <v>10520.84</v>
      </c>
      <c r="M273" s="53"/>
      <c r="N273" s="53"/>
      <c r="O273" s="54"/>
      <c r="BP273" s="33"/>
      <c r="BQ273" s="34"/>
      <c r="BR273" s="41"/>
    </row>
    <row r="274" spans="1:70" s="3" customFormat="1" ht="14.4" x14ac:dyDescent="0.3">
      <c r="A274" s="47"/>
      <c r="B274" s="48"/>
      <c r="C274" s="48"/>
      <c r="D274" s="48"/>
      <c r="E274" s="49" t="s">
        <v>456</v>
      </c>
      <c r="F274" s="49"/>
      <c r="G274" s="50"/>
      <c r="H274" s="51"/>
      <c r="I274" s="17"/>
      <c r="J274" s="17"/>
      <c r="K274" s="17"/>
      <c r="L274" s="52">
        <v>5531.58</v>
      </c>
      <c r="M274" s="53"/>
      <c r="N274" s="53"/>
      <c r="O274" s="54"/>
      <c r="BP274" s="33"/>
      <c r="BQ274" s="34"/>
      <c r="BR274" s="41"/>
    </row>
    <row r="275" spans="1:70" s="3" customFormat="1" ht="14.4" x14ac:dyDescent="0.3">
      <c r="A275" s="47"/>
      <c r="B275" s="48"/>
      <c r="C275" s="48"/>
      <c r="D275" s="48"/>
      <c r="E275" s="49" t="s">
        <v>47</v>
      </c>
      <c r="F275" s="49"/>
      <c r="G275" s="50"/>
      <c r="H275" s="51"/>
      <c r="I275" s="17"/>
      <c r="J275" s="17"/>
      <c r="K275" s="17"/>
      <c r="L275" s="52">
        <v>27329.82</v>
      </c>
      <c r="M275" s="53"/>
      <c r="N275" s="53"/>
      <c r="O275" s="54"/>
      <c r="BP275" s="33"/>
      <c r="BQ275" s="34"/>
      <c r="BR275" s="41"/>
    </row>
    <row r="276" spans="1:70" s="3" customFormat="1" ht="52.2" x14ac:dyDescent="0.3">
      <c r="A276" s="35" t="s">
        <v>457</v>
      </c>
      <c r="B276" s="36" t="s">
        <v>458</v>
      </c>
      <c r="C276" s="223" t="s">
        <v>459</v>
      </c>
      <c r="D276" s="223"/>
      <c r="E276" s="223"/>
      <c r="F276" s="35" t="s">
        <v>460</v>
      </c>
      <c r="G276" s="38">
        <v>30.6</v>
      </c>
      <c r="H276" s="39">
        <v>31.3</v>
      </c>
      <c r="I276" s="39"/>
      <c r="J276" s="39"/>
      <c r="K276" s="37" t="s">
        <v>52</v>
      </c>
      <c r="L276" s="39">
        <v>5966.97</v>
      </c>
      <c r="M276" s="39"/>
      <c r="N276" s="40"/>
      <c r="O276" s="39"/>
      <c r="BP276" s="33"/>
      <c r="BQ276" s="34"/>
      <c r="BR276" s="41" t="s">
        <v>459</v>
      </c>
    </row>
    <row r="277" spans="1:70" s="3" customFormat="1" ht="14.4" x14ac:dyDescent="0.3">
      <c r="A277" s="42"/>
      <c r="B277" s="43"/>
      <c r="C277" s="44" t="s">
        <v>461</v>
      </c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6"/>
      <c r="BP277" s="33"/>
      <c r="BQ277" s="34"/>
      <c r="BR277" s="41"/>
    </row>
    <row r="278" spans="1:70" s="3" customFormat="1" ht="61.2" x14ac:dyDescent="0.3">
      <c r="A278" s="35" t="s">
        <v>462</v>
      </c>
      <c r="B278" s="36" t="s">
        <v>389</v>
      </c>
      <c r="C278" s="223" t="s">
        <v>463</v>
      </c>
      <c r="D278" s="223"/>
      <c r="E278" s="223"/>
      <c r="F278" s="35" t="s">
        <v>184</v>
      </c>
      <c r="G278" s="55">
        <v>600</v>
      </c>
      <c r="H278" s="39">
        <v>1.98</v>
      </c>
      <c r="I278" s="39"/>
      <c r="J278" s="39">
        <v>1.98</v>
      </c>
      <c r="K278" s="37" t="s">
        <v>42</v>
      </c>
      <c r="L278" s="39">
        <v>10169.280000000001</v>
      </c>
      <c r="M278" s="39"/>
      <c r="N278" s="40"/>
      <c r="O278" s="39">
        <v>10169.280000000001</v>
      </c>
      <c r="BP278" s="33"/>
      <c r="BQ278" s="34"/>
      <c r="BR278" s="41" t="s">
        <v>463</v>
      </c>
    </row>
    <row r="279" spans="1:70" s="3" customFormat="1" ht="61.2" x14ac:dyDescent="0.3">
      <c r="A279" s="35" t="s">
        <v>464</v>
      </c>
      <c r="B279" s="36" t="s">
        <v>389</v>
      </c>
      <c r="C279" s="223" t="s">
        <v>465</v>
      </c>
      <c r="D279" s="223"/>
      <c r="E279" s="223"/>
      <c r="F279" s="35" t="s">
        <v>184</v>
      </c>
      <c r="G279" s="55">
        <v>300</v>
      </c>
      <c r="H279" s="39">
        <v>1.63</v>
      </c>
      <c r="I279" s="39"/>
      <c r="J279" s="39">
        <v>1.63</v>
      </c>
      <c r="K279" s="37" t="s">
        <v>42</v>
      </c>
      <c r="L279" s="39">
        <v>4185.84</v>
      </c>
      <c r="M279" s="39"/>
      <c r="N279" s="40"/>
      <c r="O279" s="39">
        <v>4185.84</v>
      </c>
      <c r="BP279" s="33"/>
      <c r="BQ279" s="34"/>
      <c r="BR279" s="41" t="s">
        <v>465</v>
      </c>
    </row>
    <row r="280" spans="1:70" s="3" customFormat="1" ht="61.2" x14ac:dyDescent="0.3">
      <c r="A280" s="35" t="s">
        <v>466</v>
      </c>
      <c r="B280" s="36" t="s">
        <v>389</v>
      </c>
      <c r="C280" s="223" t="s">
        <v>467</v>
      </c>
      <c r="D280" s="223"/>
      <c r="E280" s="223"/>
      <c r="F280" s="35" t="s">
        <v>184</v>
      </c>
      <c r="G280" s="55">
        <v>900</v>
      </c>
      <c r="H280" s="39">
        <v>3.14</v>
      </c>
      <c r="I280" s="39"/>
      <c r="J280" s="39">
        <v>3.14</v>
      </c>
      <c r="K280" s="37" t="s">
        <v>42</v>
      </c>
      <c r="L280" s="39">
        <v>24190.560000000001</v>
      </c>
      <c r="M280" s="39"/>
      <c r="N280" s="40"/>
      <c r="O280" s="39">
        <v>24190.560000000001</v>
      </c>
      <c r="BP280" s="33"/>
      <c r="BQ280" s="34"/>
      <c r="BR280" s="41" t="s">
        <v>467</v>
      </c>
    </row>
    <row r="281" spans="1:70" s="3" customFormat="1" ht="14.4" x14ac:dyDescent="0.3">
      <c r="A281" s="224" t="s">
        <v>468</v>
      </c>
      <c r="B281" s="225"/>
      <c r="C281" s="225"/>
      <c r="D281" s="225"/>
      <c r="E281" s="225"/>
      <c r="F281" s="225"/>
      <c r="G281" s="225"/>
      <c r="H281" s="225"/>
      <c r="I281" s="225"/>
      <c r="J281" s="225"/>
      <c r="K281" s="225"/>
      <c r="L281" s="225"/>
      <c r="M281" s="225"/>
      <c r="N281" s="225"/>
      <c r="O281" s="226"/>
      <c r="BP281" s="33"/>
      <c r="BQ281" s="34" t="s">
        <v>468</v>
      </c>
      <c r="BR281" s="41"/>
    </row>
    <row r="282" spans="1:70" s="3" customFormat="1" ht="61.2" x14ac:dyDescent="0.3">
      <c r="A282" s="35" t="s">
        <v>469</v>
      </c>
      <c r="B282" s="36" t="s">
        <v>470</v>
      </c>
      <c r="C282" s="223" t="s">
        <v>471</v>
      </c>
      <c r="D282" s="223"/>
      <c r="E282" s="223"/>
      <c r="F282" s="35" t="s">
        <v>238</v>
      </c>
      <c r="G282" s="56">
        <v>0.72</v>
      </c>
      <c r="H282" s="39" t="s">
        <v>472</v>
      </c>
      <c r="I282" s="39" t="s">
        <v>473</v>
      </c>
      <c r="J282" s="39">
        <v>97.77</v>
      </c>
      <c r="K282" s="37" t="s">
        <v>42</v>
      </c>
      <c r="L282" s="39">
        <v>19197.52</v>
      </c>
      <c r="M282" s="39">
        <v>13802.19</v>
      </c>
      <c r="N282" s="40" t="s">
        <v>474</v>
      </c>
      <c r="O282" s="39">
        <v>602.58000000000004</v>
      </c>
      <c r="BP282" s="33"/>
      <c r="BQ282" s="34"/>
      <c r="BR282" s="41" t="s">
        <v>471</v>
      </c>
    </row>
    <row r="283" spans="1:70" s="3" customFormat="1" ht="14.4" x14ac:dyDescent="0.3">
      <c r="A283" s="42"/>
      <c r="B283" s="43"/>
      <c r="C283" s="44" t="s">
        <v>475</v>
      </c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6"/>
      <c r="BP283" s="33"/>
      <c r="BQ283" s="34"/>
      <c r="BR283" s="41"/>
    </row>
    <row r="284" spans="1:70" s="3" customFormat="1" ht="14.4" x14ac:dyDescent="0.3">
      <c r="A284" s="47"/>
      <c r="B284" s="48"/>
      <c r="C284" s="48"/>
      <c r="D284" s="48"/>
      <c r="E284" s="49" t="s">
        <v>476</v>
      </c>
      <c r="F284" s="49"/>
      <c r="G284" s="50"/>
      <c r="H284" s="51"/>
      <c r="I284" s="17"/>
      <c r="J284" s="17"/>
      <c r="K284" s="17"/>
      <c r="L284" s="52">
        <v>17021.46</v>
      </c>
      <c r="M284" s="53"/>
      <c r="N284" s="53"/>
      <c r="O284" s="54"/>
      <c r="BP284" s="33"/>
      <c r="BQ284" s="34"/>
      <c r="BR284" s="41"/>
    </row>
    <row r="285" spans="1:70" s="3" customFormat="1" ht="14.4" x14ac:dyDescent="0.3">
      <c r="A285" s="47"/>
      <c r="B285" s="48"/>
      <c r="C285" s="48"/>
      <c r="D285" s="48"/>
      <c r="E285" s="49" t="s">
        <v>477</v>
      </c>
      <c r="F285" s="49"/>
      <c r="G285" s="50"/>
      <c r="H285" s="51"/>
      <c r="I285" s="17"/>
      <c r="J285" s="17"/>
      <c r="K285" s="17"/>
      <c r="L285" s="52">
        <v>8949.43</v>
      </c>
      <c r="M285" s="53"/>
      <c r="N285" s="53"/>
      <c r="O285" s="54"/>
      <c r="BP285" s="33"/>
      <c r="BQ285" s="34"/>
      <c r="BR285" s="41"/>
    </row>
    <row r="286" spans="1:70" s="3" customFormat="1" ht="14.4" x14ac:dyDescent="0.3">
      <c r="A286" s="47"/>
      <c r="B286" s="48"/>
      <c r="C286" s="48"/>
      <c r="D286" s="48"/>
      <c r="E286" s="49" t="s">
        <v>47</v>
      </c>
      <c r="F286" s="49"/>
      <c r="G286" s="50"/>
      <c r="H286" s="51"/>
      <c r="I286" s="17"/>
      <c r="J286" s="17"/>
      <c r="K286" s="17"/>
      <c r="L286" s="52">
        <v>45168.41</v>
      </c>
      <c r="M286" s="53"/>
      <c r="N286" s="53"/>
      <c r="O286" s="54"/>
      <c r="BP286" s="33"/>
      <c r="BQ286" s="34"/>
      <c r="BR286" s="41"/>
    </row>
    <row r="287" spans="1:70" s="3" customFormat="1" ht="61.2" x14ac:dyDescent="0.3">
      <c r="A287" s="35" t="s">
        <v>478</v>
      </c>
      <c r="B287" s="36" t="s">
        <v>382</v>
      </c>
      <c r="C287" s="223" t="s">
        <v>479</v>
      </c>
      <c r="D287" s="223"/>
      <c r="E287" s="223"/>
      <c r="F287" s="35" t="s">
        <v>265</v>
      </c>
      <c r="G287" s="55">
        <v>36</v>
      </c>
      <c r="H287" s="39">
        <v>168.71</v>
      </c>
      <c r="I287" s="39"/>
      <c r="J287" s="39">
        <v>168.71</v>
      </c>
      <c r="K287" s="37" t="s">
        <v>42</v>
      </c>
      <c r="L287" s="39">
        <v>51989.67</v>
      </c>
      <c r="M287" s="39"/>
      <c r="N287" s="40"/>
      <c r="O287" s="39">
        <v>51989.67</v>
      </c>
      <c r="BP287" s="33"/>
      <c r="BQ287" s="34"/>
      <c r="BR287" s="41" t="s">
        <v>479</v>
      </c>
    </row>
    <row r="288" spans="1:70" s="3" customFormat="1" ht="61.2" x14ac:dyDescent="0.3">
      <c r="A288" s="35" t="s">
        <v>480</v>
      </c>
      <c r="B288" s="36" t="s">
        <v>382</v>
      </c>
      <c r="C288" s="223" t="s">
        <v>481</v>
      </c>
      <c r="D288" s="223"/>
      <c r="E288" s="223"/>
      <c r="F288" s="35" t="s">
        <v>265</v>
      </c>
      <c r="G288" s="55">
        <v>15</v>
      </c>
      <c r="H288" s="39">
        <v>120.85</v>
      </c>
      <c r="I288" s="39"/>
      <c r="J288" s="39">
        <v>120.85</v>
      </c>
      <c r="K288" s="37" t="s">
        <v>42</v>
      </c>
      <c r="L288" s="39">
        <v>15517.14</v>
      </c>
      <c r="M288" s="39"/>
      <c r="N288" s="40"/>
      <c r="O288" s="39">
        <v>15517.14</v>
      </c>
      <c r="BP288" s="33"/>
      <c r="BQ288" s="34"/>
      <c r="BR288" s="41" t="s">
        <v>481</v>
      </c>
    </row>
    <row r="289" spans="1:70" s="3" customFormat="1" ht="61.2" x14ac:dyDescent="0.3">
      <c r="A289" s="35" t="s">
        <v>482</v>
      </c>
      <c r="B289" s="36" t="s">
        <v>382</v>
      </c>
      <c r="C289" s="223" t="s">
        <v>483</v>
      </c>
      <c r="D289" s="223"/>
      <c r="E289" s="223"/>
      <c r="F289" s="35" t="s">
        <v>265</v>
      </c>
      <c r="G289" s="55">
        <v>21</v>
      </c>
      <c r="H289" s="39">
        <v>112.61</v>
      </c>
      <c r="I289" s="39"/>
      <c r="J289" s="39">
        <v>112.61</v>
      </c>
      <c r="K289" s="37" t="s">
        <v>42</v>
      </c>
      <c r="L289" s="39">
        <v>20242.77</v>
      </c>
      <c r="M289" s="39"/>
      <c r="N289" s="40"/>
      <c r="O289" s="39">
        <v>20242.77</v>
      </c>
      <c r="BP289" s="33"/>
      <c r="BQ289" s="34"/>
      <c r="BR289" s="41" t="s">
        <v>483</v>
      </c>
    </row>
    <row r="290" spans="1:70" s="3" customFormat="1" ht="61.2" x14ac:dyDescent="0.3">
      <c r="A290" s="35" t="s">
        <v>484</v>
      </c>
      <c r="B290" s="36" t="s">
        <v>382</v>
      </c>
      <c r="C290" s="223" t="s">
        <v>485</v>
      </c>
      <c r="D290" s="223"/>
      <c r="E290" s="223"/>
      <c r="F290" s="35" t="s">
        <v>184</v>
      </c>
      <c r="G290" s="55">
        <v>5</v>
      </c>
      <c r="H290" s="39">
        <v>411.5</v>
      </c>
      <c r="I290" s="39"/>
      <c r="J290" s="39">
        <v>411.5</v>
      </c>
      <c r="K290" s="37" t="s">
        <v>42</v>
      </c>
      <c r="L290" s="39">
        <v>17612.2</v>
      </c>
      <c r="M290" s="39"/>
      <c r="N290" s="40"/>
      <c r="O290" s="39">
        <v>17612.2</v>
      </c>
      <c r="BP290" s="33"/>
      <c r="BQ290" s="34"/>
      <c r="BR290" s="41" t="s">
        <v>485</v>
      </c>
    </row>
    <row r="291" spans="1:70" s="3" customFormat="1" ht="61.2" x14ac:dyDescent="0.3">
      <c r="A291" s="35" t="s">
        <v>486</v>
      </c>
      <c r="B291" s="36" t="s">
        <v>389</v>
      </c>
      <c r="C291" s="223" t="s">
        <v>390</v>
      </c>
      <c r="D291" s="223"/>
      <c r="E291" s="223"/>
      <c r="F291" s="35" t="s">
        <v>184</v>
      </c>
      <c r="G291" s="55">
        <v>68</v>
      </c>
      <c r="H291" s="39">
        <v>23.73</v>
      </c>
      <c r="I291" s="39"/>
      <c r="J291" s="39">
        <v>23.73</v>
      </c>
      <c r="K291" s="37" t="s">
        <v>42</v>
      </c>
      <c r="L291" s="39">
        <v>13812.76</v>
      </c>
      <c r="M291" s="39"/>
      <c r="N291" s="40"/>
      <c r="O291" s="39">
        <v>13812.76</v>
      </c>
      <c r="BP291" s="33"/>
      <c r="BQ291" s="34"/>
      <c r="BR291" s="41" t="s">
        <v>390</v>
      </c>
    </row>
    <row r="292" spans="1:70" s="3" customFormat="1" ht="61.2" x14ac:dyDescent="0.3">
      <c r="A292" s="35" t="s">
        <v>487</v>
      </c>
      <c r="B292" s="36" t="s">
        <v>389</v>
      </c>
      <c r="C292" s="223" t="s">
        <v>392</v>
      </c>
      <c r="D292" s="223"/>
      <c r="E292" s="223"/>
      <c r="F292" s="35" t="s">
        <v>51</v>
      </c>
      <c r="G292" s="55">
        <v>56</v>
      </c>
      <c r="H292" s="39">
        <v>84.6</v>
      </c>
      <c r="I292" s="39"/>
      <c r="J292" s="39">
        <v>84.6</v>
      </c>
      <c r="K292" s="37" t="s">
        <v>42</v>
      </c>
      <c r="L292" s="39">
        <v>40553.86</v>
      </c>
      <c r="M292" s="39"/>
      <c r="N292" s="40"/>
      <c r="O292" s="39">
        <v>40553.86</v>
      </c>
      <c r="BP292" s="33"/>
      <c r="BQ292" s="34"/>
      <c r="BR292" s="41" t="s">
        <v>392</v>
      </c>
    </row>
    <row r="293" spans="1:70" s="3" customFormat="1" ht="61.2" x14ac:dyDescent="0.3">
      <c r="A293" s="35" t="s">
        <v>488</v>
      </c>
      <c r="B293" s="36" t="s">
        <v>389</v>
      </c>
      <c r="C293" s="223" t="s">
        <v>489</v>
      </c>
      <c r="D293" s="223"/>
      <c r="E293" s="223"/>
      <c r="F293" s="35" t="s">
        <v>184</v>
      </c>
      <c r="G293" s="55">
        <v>72</v>
      </c>
      <c r="H293" s="39">
        <v>35.35</v>
      </c>
      <c r="I293" s="39"/>
      <c r="J293" s="39">
        <v>35.35</v>
      </c>
      <c r="K293" s="37" t="s">
        <v>42</v>
      </c>
      <c r="L293" s="39">
        <v>21786.91</v>
      </c>
      <c r="M293" s="39"/>
      <c r="N293" s="40"/>
      <c r="O293" s="39">
        <v>21786.91</v>
      </c>
      <c r="BP293" s="33"/>
      <c r="BQ293" s="34"/>
      <c r="BR293" s="41" t="s">
        <v>489</v>
      </c>
    </row>
    <row r="294" spans="1:70" s="3" customFormat="1" ht="61.2" x14ac:dyDescent="0.3">
      <c r="A294" s="35" t="s">
        <v>490</v>
      </c>
      <c r="B294" s="36" t="s">
        <v>389</v>
      </c>
      <c r="C294" s="223" t="s">
        <v>491</v>
      </c>
      <c r="D294" s="223"/>
      <c r="E294" s="223"/>
      <c r="F294" s="35" t="s">
        <v>184</v>
      </c>
      <c r="G294" s="55">
        <v>24</v>
      </c>
      <c r="H294" s="39">
        <v>6.19</v>
      </c>
      <c r="I294" s="39"/>
      <c r="J294" s="39">
        <v>6.19</v>
      </c>
      <c r="K294" s="37" t="s">
        <v>42</v>
      </c>
      <c r="L294" s="39">
        <v>1271.67</v>
      </c>
      <c r="M294" s="39"/>
      <c r="N294" s="40"/>
      <c r="O294" s="39">
        <v>1271.67</v>
      </c>
      <c r="BP294" s="33"/>
      <c r="BQ294" s="34"/>
      <c r="BR294" s="41" t="s">
        <v>491</v>
      </c>
    </row>
    <row r="295" spans="1:70" s="3" customFormat="1" ht="61.2" x14ac:dyDescent="0.3">
      <c r="A295" s="35" t="s">
        <v>492</v>
      </c>
      <c r="B295" s="36" t="s">
        <v>389</v>
      </c>
      <c r="C295" s="223" t="s">
        <v>396</v>
      </c>
      <c r="D295" s="223"/>
      <c r="E295" s="223"/>
      <c r="F295" s="35" t="s">
        <v>184</v>
      </c>
      <c r="G295" s="55">
        <v>106</v>
      </c>
      <c r="H295" s="39">
        <v>14.5</v>
      </c>
      <c r="I295" s="39"/>
      <c r="J295" s="39">
        <v>14.5</v>
      </c>
      <c r="K295" s="37" t="s">
        <v>42</v>
      </c>
      <c r="L295" s="39">
        <v>13156.72</v>
      </c>
      <c r="M295" s="39"/>
      <c r="N295" s="40"/>
      <c r="O295" s="39">
        <v>13156.72</v>
      </c>
      <c r="BP295" s="33"/>
      <c r="BQ295" s="34"/>
      <c r="BR295" s="41" t="s">
        <v>396</v>
      </c>
    </row>
    <row r="296" spans="1:70" s="3" customFormat="1" ht="61.2" x14ac:dyDescent="0.3">
      <c r="A296" s="35" t="s">
        <v>493</v>
      </c>
      <c r="B296" s="36" t="s">
        <v>389</v>
      </c>
      <c r="C296" s="223" t="s">
        <v>394</v>
      </c>
      <c r="D296" s="223"/>
      <c r="E296" s="223"/>
      <c r="F296" s="35" t="s">
        <v>184</v>
      </c>
      <c r="G296" s="55">
        <v>30</v>
      </c>
      <c r="H296" s="39">
        <v>14.5</v>
      </c>
      <c r="I296" s="39"/>
      <c r="J296" s="39">
        <v>14.5</v>
      </c>
      <c r="K296" s="37" t="s">
        <v>42</v>
      </c>
      <c r="L296" s="39">
        <v>3723.6</v>
      </c>
      <c r="M296" s="39"/>
      <c r="N296" s="40"/>
      <c r="O296" s="39">
        <v>3723.6</v>
      </c>
      <c r="BP296" s="33"/>
      <c r="BQ296" s="34"/>
      <c r="BR296" s="41" t="s">
        <v>394</v>
      </c>
    </row>
    <row r="297" spans="1:70" s="3" customFormat="1" ht="61.2" x14ac:dyDescent="0.3">
      <c r="A297" s="35" t="s">
        <v>494</v>
      </c>
      <c r="B297" s="36" t="s">
        <v>389</v>
      </c>
      <c r="C297" s="223" t="s">
        <v>398</v>
      </c>
      <c r="D297" s="223"/>
      <c r="E297" s="223"/>
      <c r="F297" s="35" t="s">
        <v>184</v>
      </c>
      <c r="G297" s="55">
        <v>168</v>
      </c>
      <c r="H297" s="39">
        <v>11.02</v>
      </c>
      <c r="I297" s="39"/>
      <c r="J297" s="39">
        <v>11.02</v>
      </c>
      <c r="K297" s="37" t="s">
        <v>42</v>
      </c>
      <c r="L297" s="39">
        <v>15847.64</v>
      </c>
      <c r="M297" s="39"/>
      <c r="N297" s="40"/>
      <c r="O297" s="39">
        <v>15847.64</v>
      </c>
      <c r="BP297" s="33"/>
      <c r="BQ297" s="34"/>
      <c r="BR297" s="41" t="s">
        <v>398</v>
      </c>
    </row>
    <row r="298" spans="1:70" s="3" customFormat="1" ht="61.2" x14ac:dyDescent="0.3">
      <c r="A298" s="35" t="s">
        <v>495</v>
      </c>
      <c r="B298" s="36" t="s">
        <v>389</v>
      </c>
      <c r="C298" s="223" t="s">
        <v>400</v>
      </c>
      <c r="D298" s="223"/>
      <c r="E298" s="223"/>
      <c r="F298" s="35" t="s">
        <v>184</v>
      </c>
      <c r="G298" s="55">
        <v>888</v>
      </c>
      <c r="H298" s="39">
        <v>0.51</v>
      </c>
      <c r="I298" s="39"/>
      <c r="J298" s="39">
        <v>0.51</v>
      </c>
      <c r="K298" s="37" t="s">
        <v>42</v>
      </c>
      <c r="L298" s="39">
        <v>3876.65</v>
      </c>
      <c r="M298" s="39"/>
      <c r="N298" s="40"/>
      <c r="O298" s="39">
        <v>3876.65</v>
      </c>
      <c r="BP298" s="33"/>
      <c r="BQ298" s="34"/>
      <c r="BR298" s="41" t="s">
        <v>400</v>
      </c>
    </row>
    <row r="299" spans="1:70" s="3" customFormat="1" ht="61.2" x14ac:dyDescent="0.3">
      <c r="A299" s="35" t="s">
        <v>496</v>
      </c>
      <c r="B299" s="36" t="s">
        <v>389</v>
      </c>
      <c r="C299" s="223" t="s">
        <v>497</v>
      </c>
      <c r="D299" s="223"/>
      <c r="E299" s="223"/>
      <c r="F299" s="35" t="s">
        <v>184</v>
      </c>
      <c r="G299" s="55">
        <v>768</v>
      </c>
      <c r="H299" s="39">
        <v>0.18</v>
      </c>
      <c r="I299" s="39"/>
      <c r="J299" s="39">
        <v>0.18</v>
      </c>
      <c r="K299" s="37" t="s">
        <v>42</v>
      </c>
      <c r="L299" s="39">
        <v>1183.33</v>
      </c>
      <c r="M299" s="39"/>
      <c r="N299" s="40"/>
      <c r="O299" s="39">
        <v>1183.33</v>
      </c>
      <c r="BP299" s="33"/>
      <c r="BQ299" s="34"/>
      <c r="BR299" s="41" t="s">
        <v>497</v>
      </c>
    </row>
    <row r="300" spans="1:70" s="3" customFormat="1" ht="61.2" x14ac:dyDescent="0.3">
      <c r="A300" s="35" t="s">
        <v>498</v>
      </c>
      <c r="B300" s="36" t="s">
        <v>389</v>
      </c>
      <c r="C300" s="223" t="s">
        <v>499</v>
      </c>
      <c r="D300" s="223"/>
      <c r="E300" s="223"/>
      <c r="F300" s="35" t="s">
        <v>184</v>
      </c>
      <c r="G300" s="55">
        <v>768</v>
      </c>
      <c r="H300" s="39">
        <v>0.3</v>
      </c>
      <c r="I300" s="39"/>
      <c r="J300" s="39">
        <v>0.3</v>
      </c>
      <c r="K300" s="37" t="s">
        <v>42</v>
      </c>
      <c r="L300" s="39">
        <v>1972.22</v>
      </c>
      <c r="M300" s="39"/>
      <c r="N300" s="40"/>
      <c r="O300" s="39">
        <v>1972.22</v>
      </c>
      <c r="BP300" s="33"/>
      <c r="BQ300" s="34"/>
      <c r="BR300" s="41" t="s">
        <v>499</v>
      </c>
    </row>
    <row r="301" spans="1:70" s="3" customFormat="1" ht="61.2" x14ac:dyDescent="0.3">
      <c r="A301" s="35" t="s">
        <v>500</v>
      </c>
      <c r="B301" s="36" t="s">
        <v>389</v>
      </c>
      <c r="C301" s="223" t="s">
        <v>501</v>
      </c>
      <c r="D301" s="223"/>
      <c r="E301" s="223"/>
      <c r="F301" s="35" t="s">
        <v>184</v>
      </c>
      <c r="G301" s="55">
        <v>226</v>
      </c>
      <c r="H301" s="39">
        <v>0.45</v>
      </c>
      <c r="I301" s="39"/>
      <c r="J301" s="39">
        <v>0.45</v>
      </c>
      <c r="K301" s="37" t="s">
        <v>42</v>
      </c>
      <c r="L301" s="39">
        <v>870.55</v>
      </c>
      <c r="M301" s="39"/>
      <c r="N301" s="40"/>
      <c r="O301" s="39">
        <v>870.55</v>
      </c>
      <c r="BP301" s="33"/>
      <c r="BQ301" s="34"/>
      <c r="BR301" s="41" t="s">
        <v>501</v>
      </c>
    </row>
    <row r="302" spans="1:70" s="3" customFormat="1" ht="61.2" x14ac:dyDescent="0.3">
      <c r="A302" s="35" t="s">
        <v>502</v>
      </c>
      <c r="B302" s="36" t="s">
        <v>389</v>
      </c>
      <c r="C302" s="223" t="s">
        <v>503</v>
      </c>
      <c r="D302" s="223"/>
      <c r="E302" s="223"/>
      <c r="F302" s="35" t="s">
        <v>184</v>
      </c>
      <c r="G302" s="55">
        <v>106</v>
      </c>
      <c r="H302" s="39">
        <v>0.45</v>
      </c>
      <c r="I302" s="39"/>
      <c r="J302" s="39">
        <v>0.45</v>
      </c>
      <c r="K302" s="37" t="s">
        <v>42</v>
      </c>
      <c r="L302" s="39">
        <v>408.31</v>
      </c>
      <c r="M302" s="39"/>
      <c r="N302" s="40"/>
      <c r="O302" s="39">
        <v>408.31</v>
      </c>
      <c r="BP302" s="33"/>
      <c r="BQ302" s="34"/>
      <c r="BR302" s="41" t="s">
        <v>503</v>
      </c>
    </row>
    <row r="303" spans="1:70" s="3" customFormat="1" ht="61.2" x14ac:dyDescent="0.3">
      <c r="A303" s="35" t="s">
        <v>504</v>
      </c>
      <c r="B303" s="36" t="s">
        <v>389</v>
      </c>
      <c r="C303" s="223" t="s">
        <v>505</v>
      </c>
      <c r="D303" s="223"/>
      <c r="E303" s="223"/>
      <c r="F303" s="35" t="s">
        <v>184</v>
      </c>
      <c r="G303" s="55">
        <v>576</v>
      </c>
      <c r="H303" s="39">
        <v>0.36</v>
      </c>
      <c r="I303" s="39"/>
      <c r="J303" s="39">
        <v>0.36</v>
      </c>
      <c r="K303" s="37" t="s">
        <v>42</v>
      </c>
      <c r="L303" s="39">
        <v>1775</v>
      </c>
      <c r="M303" s="39"/>
      <c r="N303" s="40"/>
      <c r="O303" s="39">
        <v>1775</v>
      </c>
      <c r="BP303" s="33"/>
      <c r="BQ303" s="34"/>
      <c r="BR303" s="41" t="s">
        <v>505</v>
      </c>
    </row>
    <row r="304" spans="1:70" s="3" customFormat="1" ht="61.2" x14ac:dyDescent="0.3">
      <c r="A304" s="35" t="s">
        <v>506</v>
      </c>
      <c r="B304" s="36" t="s">
        <v>389</v>
      </c>
      <c r="C304" s="223" t="s">
        <v>507</v>
      </c>
      <c r="D304" s="223"/>
      <c r="E304" s="223"/>
      <c r="F304" s="35" t="s">
        <v>184</v>
      </c>
      <c r="G304" s="55">
        <v>576</v>
      </c>
      <c r="H304" s="39">
        <v>0.36</v>
      </c>
      <c r="I304" s="39"/>
      <c r="J304" s="39">
        <v>0.36</v>
      </c>
      <c r="K304" s="37" t="s">
        <v>42</v>
      </c>
      <c r="L304" s="39">
        <v>1775</v>
      </c>
      <c r="M304" s="39"/>
      <c r="N304" s="40"/>
      <c r="O304" s="39">
        <v>1775</v>
      </c>
      <c r="BP304" s="33"/>
      <c r="BQ304" s="34"/>
      <c r="BR304" s="41" t="s">
        <v>507</v>
      </c>
    </row>
    <row r="305" spans="1:70" s="3" customFormat="1" ht="61.2" x14ac:dyDescent="0.3">
      <c r="A305" s="35" t="s">
        <v>508</v>
      </c>
      <c r="B305" s="36" t="s">
        <v>389</v>
      </c>
      <c r="C305" s="223" t="s">
        <v>509</v>
      </c>
      <c r="D305" s="223"/>
      <c r="E305" s="223"/>
      <c r="F305" s="35" t="s">
        <v>184</v>
      </c>
      <c r="G305" s="55">
        <v>8</v>
      </c>
      <c r="H305" s="39">
        <v>14.37</v>
      </c>
      <c r="I305" s="39"/>
      <c r="J305" s="39">
        <v>14.37</v>
      </c>
      <c r="K305" s="37" t="s">
        <v>42</v>
      </c>
      <c r="L305" s="39">
        <v>984.06</v>
      </c>
      <c r="M305" s="39"/>
      <c r="N305" s="40"/>
      <c r="O305" s="39">
        <v>984.06</v>
      </c>
      <c r="BP305" s="33"/>
      <c r="BQ305" s="34"/>
      <c r="BR305" s="41" t="s">
        <v>509</v>
      </c>
    </row>
    <row r="306" spans="1:70" s="3" customFormat="1" ht="61.2" x14ac:dyDescent="0.3">
      <c r="A306" s="35" t="s">
        <v>510</v>
      </c>
      <c r="B306" s="36" t="s">
        <v>389</v>
      </c>
      <c r="C306" s="223" t="s">
        <v>416</v>
      </c>
      <c r="D306" s="223"/>
      <c r="E306" s="223"/>
      <c r="F306" s="35" t="s">
        <v>184</v>
      </c>
      <c r="G306" s="55">
        <v>20</v>
      </c>
      <c r="H306" s="39">
        <v>114.19</v>
      </c>
      <c r="I306" s="39"/>
      <c r="J306" s="39">
        <v>114.19</v>
      </c>
      <c r="K306" s="37" t="s">
        <v>42</v>
      </c>
      <c r="L306" s="39">
        <v>19549.330000000002</v>
      </c>
      <c r="M306" s="39"/>
      <c r="N306" s="40"/>
      <c r="O306" s="39">
        <v>19549.330000000002</v>
      </c>
      <c r="BP306" s="33"/>
      <c r="BQ306" s="34"/>
      <c r="BR306" s="41" t="s">
        <v>416</v>
      </c>
    </row>
    <row r="307" spans="1:70" s="3" customFormat="1" ht="61.2" x14ac:dyDescent="0.3">
      <c r="A307" s="35" t="s">
        <v>511</v>
      </c>
      <c r="B307" s="36" t="s">
        <v>512</v>
      </c>
      <c r="C307" s="223" t="s">
        <v>513</v>
      </c>
      <c r="D307" s="223"/>
      <c r="E307" s="223"/>
      <c r="F307" s="35" t="s">
        <v>334</v>
      </c>
      <c r="G307" s="59">
        <v>8.0000000000000007E-5</v>
      </c>
      <c r="H307" s="39">
        <v>20874.28</v>
      </c>
      <c r="I307" s="39"/>
      <c r="J307" s="39">
        <v>20874.28</v>
      </c>
      <c r="K307" s="37" t="s">
        <v>42</v>
      </c>
      <c r="L307" s="39">
        <v>14.29</v>
      </c>
      <c r="M307" s="39"/>
      <c r="N307" s="40"/>
      <c r="O307" s="39">
        <v>14.29</v>
      </c>
      <c r="BP307" s="33"/>
      <c r="BQ307" s="34"/>
      <c r="BR307" s="41" t="s">
        <v>513</v>
      </c>
    </row>
    <row r="308" spans="1:70" s="3" customFormat="1" ht="14.4" x14ac:dyDescent="0.3">
      <c r="A308" s="42"/>
      <c r="B308" s="43"/>
      <c r="C308" s="44" t="s">
        <v>514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34"/>
      <c r="BR308" s="41"/>
    </row>
    <row r="309" spans="1:70" s="3" customFormat="1" ht="61.2" x14ac:dyDescent="0.3">
      <c r="A309" s="35" t="s">
        <v>515</v>
      </c>
      <c r="B309" s="36" t="s">
        <v>389</v>
      </c>
      <c r="C309" s="223" t="s">
        <v>516</v>
      </c>
      <c r="D309" s="223"/>
      <c r="E309" s="223"/>
      <c r="F309" s="35" t="s">
        <v>184</v>
      </c>
      <c r="G309" s="55">
        <v>48</v>
      </c>
      <c r="H309" s="39">
        <v>160.86000000000001</v>
      </c>
      <c r="I309" s="39"/>
      <c r="J309" s="39">
        <v>160.86000000000001</v>
      </c>
      <c r="K309" s="37" t="s">
        <v>42</v>
      </c>
      <c r="L309" s="39">
        <v>66094.16</v>
      </c>
      <c r="M309" s="39"/>
      <c r="N309" s="40"/>
      <c r="O309" s="39">
        <v>66094.16</v>
      </c>
      <c r="BP309" s="33"/>
      <c r="BQ309" s="34"/>
      <c r="BR309" s="41" t="s">
        <v>516</v>
      </c>
    </row>
    <row r="310" spans="1:70" s="3" customFormat="1" ht="61.2" x14ac:dyDescent="0.3">
      <c r="A310" s="35" t="s">
        <v>517</v>
      </c>
      <c r="B310" s="36" t="s">
        <v>518</v>
      </c>
      <c r="C310" s="223" t="s">
        <v>519</v>
      </c>
      <c r="D310" s="223"/>
      <c r="E310" s="223"/>
      <c r="F310" s="35" t="s">
        <v>520</v>
      </c>
      <c r="G310" s="55">
        <v>1</v>
      </c>
      <c r="H310" s="39">
        <v>29.23</v>
      </c>
      <c r="I310" s="39"/>
      <c r="J310" s="39">
        <v>29.23</v>
      </c>
      <c r="K310" s="37" t="s">
        <v>42</v>
      </c>
      <c r="L310" s="39">
        <v>250.21</v>
      </c>
      <c r="M310" s="39"/>
      <c r="N310" s="40"/>
      <c r="O310" s="39">
        <v>250.21</v>
      </c>
      <c r="BP310" s="33"/>
      <c r="BQ310" s="34"/>
      <c r="BR310" s="41" t="s">
        <v>519</v>
      </c>
    </row>
    <row r="311" spans="1:70" s="3" customFormat="1" ht="14.4" x14ac:dyDescent="0.3">
      <c r="A311" s="42"/>
      <c r="B311" s="43"/>
      <c r="C311" s="44" t="s">
        <v>521</v>
      </c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6"/>
      <c r="BP311" s="33"/>
      <c r="BQ311" s="34"/>
      <c r="BR311" s="41"/>
    </row>
    <row r="312" spans="1:70" s="3" customFormat="1" ht="61.2" x14ac:dyDescent="0.3">
      <c r="A312" s="35" t="s">
        <v>522</v>
      </c>
      <c r="B312" s="36" t="s">
        <v>418</v>
      </c>
      <c r="C312" s="223" t="s">
        <v>419</v>
      </c>
      <c r="D312" s="223"/>
      <c r="E312" s="223"/>
      <c r="F312" s="35" t="s">
        <v>174</v>
      </c>
      <c r="G312" s="56">
        <v>0.01</v>
      </c>
      <c r="H312" s="39" t="s">
        <v>420</v>
      </c>
      <c r="I312" s="39" t="s">
        <v>421</v>
      </c>
      <c r="J312" s="39">
        <v>77.400000000000006</v>
      </c>
      <c r="K312" s="37" t="s">
        <v>42</v>
      </c>
      <c r="L312" s="39">
        <v>133.56</v>
      </c>
      <c r="M312" s="39">
        <v>107.37</v>
      </c>
      <c r="N312" s="40" t="s">
        <v>523</v>
      </c>
      <c r="O312" s="39">
        <v>6.63</v>
      </c>
      <c r="BP312" s="33"/>
      <c r="BQ312" s="34"/>
      <c r="BR312" s="41" t="s">
        <v>419</v>
      </c>
    </row>
    <row r="313" spans="1:70" s="3" customFormat="1" ht="14.4" x14ac:dyDescent="0.3">
      <c r="A313" s="42"/>
      <c r="B313" s="43"/>
      <c r="C313" s="44" t="s">
        <v>524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34"/>
      <c r="BR313" s="41"/>
    </row>
    <row r="314" spans="1:70" s="3" customFormat="1" ht="14.4" x14ac:dyDescent="0.3">
      <c r="A314" s="47"/>
      <c r="B314" s="48"/>
      <c r="C314" s="48"/>
      <c r="D314" s="48"/>
      <c r="E314" s="49" t="s">
        <v>525</v>
      </c>
      <c r="F314" s="49"/>
      <c r="G314" s="50"/>
      <c r="H314" s="51"/>
      <c r="I314" s="17"/>
      <c r="J314" s="17"/>
      <c r="K314" s="17"/>
      <c r="L314" s="52">
        <v>104.21</v>
      </c>
      <c r="M314" s="53"/>
      <c r="N314" s="53"/>
      <c r="O314" s="54"/>
      <c r="BP314" s="33"/>
      <c r="BQ314" s="34"/>
      <c r="BR314" s="41"/>
    </row>
    <row r="315" spans="1:70" s="3" customFormat="1" ht="14.4" x14ac:dyDescent="0.3">
      <c r="A315" s="47"/>
      <c r="B315" s="48"/>
      <c r="C315" s="48"/>
      <c r="D315" s="48"/>
      <c r="E315" s="49" t="s">
        <v>526</v>
      </c>
      <c r="F315" s="49"/>
      <c r="G315" s="50"/>
      <c r="H315" s="51"/>
      <c r="I315" s="17"/>
      <c r="J315" s="17"/>
      <c r="K315" s="17"/>
      <c r="L315" s="52">
        <v>54.79</v>
      </c>
      <c r="M315" s="53"/>
      <c r="N315" s="53"/>
      <c r="O315" s="54"/>
      <c r="BP315" s="33"/>
      <c r="BQ315" s="34"/>
      <c r="BR315" s="41"/>
    </row>
    <row r="316" spans="1:70" s="3" customFormat="1" ht="14.4" x14ac:dyDescent="0.3">
      <c r="A316" s="47"/>
      <c r="B316" s="48"/>
      <c r="C316" s="48"/>
      <c r="D316" s="48"/>
      <c r="E316" s="49" t="s">
        <v>47</v>
      </c>
      <c r="F316" s="49"/>
      <c r="G316" s="50"/>
      <c r="H316" s="51"/>
      <c r="I316" s="17"/>
      <c r="J316" s="17"/>
      <c r="K316" s="17"/>
      <c r="L316" s="52">
        <v>292.56</v>
      </c>
      <c r="M316" s="53"/>
      <c r="N316" s="53"/>
      <c r="O316" s="54"/>
      <c r="BP316" s="33"/>
      <c r="BQ316" s="34"/>
      <c r="BR316" s="41"/>
    </row>
    <row r="317" spans="1:70" s="3" customFormat="1" ht="31.8" x14ac:dyDescent="0.3">
      <c r="A317" s="35" t="s">
        <v>527</v>
      </c>
      <c r="B317" s="36" t="s">
        <v>382</v>
      </c>
      <c r="C317" s="223" t="s">
        <v>528</v>
      </c>
      <c r="D317" s="223"/>
      <c r="E317" s="223"/>
      <c r="F317" s="35" t="s">
        <v>184</v>
      </c>
      <c r="G317" s="55">
        <v>1</v>
      </c>
      <c r="H317" s="39">
        <v>41.11</v>
      </c>
      <c r="I317" s="39"/>
      <c r="J317" s="39"/>
      <c r="K317" s="37" t="s">
        <v>52</v>
      </c>
      <c r="L317" s="39">
        <v>256.12</v>
      </c>
      <c r="M317" s="39"/>
      <c r="N317" s="40"/>
      <c r="O317" s="39"/>
      <c r="BP317" s="33"/>
      <c r="BQ317" s="34"/>
      <c r="BR317" s="41" t="s">
        <v>528</v>
      </c>
    </row>
    <row r="318" spans="1:70" s="3" customFormat="1" ht="61.2" x14ac:dyDescent="0.3">
      <c r="A318" s="35" t="s">
        <v>529</v>
      </c>
      <c r="B318" s="36" t="s">
        <v>389</v>
      </c>
      <c r="C318" s="223" t="s">
        <v>530</v>
      </c>
      <c r="D318" s="223"/>
      <c r="E318" s="223"/>
      <c r="F318" s="35" t="s">
        <v>184</v>
      </c>
      <c r="G318" s="55">
        <v>72</v>
      </c>
      <c r="H318" s="39">
        <v>6.41</v>
      </c>
      <c r="I318" s="39"/>
      <c r="J318" s="39">
        <v>6.41</v>
      </c>
      <c r="K318" s="37" t="s">
        <v>42</v>
      </c>
      <c r="L318" s="39">
        <v>3950.61</v>
      </c>
      <c r="M318" s="39"/>
      <c r="N318" s="40"/>
      <c r="O318" s="39">
        <v>3950.61</v>
      </c>
      <c r="BP318" s="33"/>
      <c r="BQ318" s="34"/>
      <c r="BR318" s="41" t="s">
        <v>530</v>
      </c>
    </row>
    <row r="319" spans="1:70" s="3" customFormat="1" ht="61.2" x14ac:dyDescent="0.3">
      <c r="A319" s="35" t="s">
        <v>531</v>
      </c>
      <c r="B319" s="36" t="s">
        <v>389</v>
      </c>
      <c r="C319" s="223" t="s">
        <v>532</v>
      </c>
      <c r="D319" s="223"/>
      <c r="E319" s="223"/>
      <c r="F319" s="35" t="s">
        <v>184</v>
      </c>
      <c r="G319" s="55">
        <v>50</v>
      </c>
      <c r="H319" s="39">
        <v>6.41</v>
      </c>
      <c r="I319" s="39"/>
      <c r="J319" s="39">
        <v>6.41</v>
      </c>
      <c r="K319" s="37" t="s">
        <v>42</v>
      </c>
      <c r="L319" s="39">
        <v>2743.48</v>
      </c>
      <c r="M319" s="39"/>
      <c r="N319" s="40"/>
      <c r="O319" s="39">
        <v>2743.48</v>
      </c>
      <c r="BP319" s="33"/>
      <c r="BQ319" s="34"/>
      <c r="BR319" s="41" t="s">
        <v>532</v>
      </c>
    </row>
    <row r="320" spans="1:70" s="3" customFormat="1" ht="61.2" x14ac:dyDescent="0.3">
      <c r="A320" s="35" t="s">
        <v>533</v>
      </c>
      <c r="B320" s="36" t="s">
        <v>534</v>
      </c>
      <c r="C320" s="223" t="s">
        <v>535</v>
      </c>
      <c r="D320" s="223"/>
      <c r="E320" s="223"/>
      <c r="F320" s="35" t="s">
        <v>174</v>
      </c>
      <c r="G320" s="56">
        <v>0.59</v>
      </c>
      <c r="H320" s="39" t="s">
        <v>536</v>
      </c>
      <c r="I320" s="39" t="s">
        <v>58</v>
      </c>
      <c r="J320" s="39">
        <v>2.4700000000000002</v>
      </c>
      <c r="K320" s="37" t="s">
        <v>42</v>
      </c>
      <c r="L320" s="39">
        <v>579.74</v>
      </c>
      <c r="M320" s="39">
        <v>546.5</v>
      </c>
      <c r="N320" s="40" t="s">
        <v>537</v>
      </c>
      <c r="O320" s="39">
        <v>12.47</v>
      </c>
      <c r="BP320" s="33"/>
      <c r="BQ320" s="34"/>
      <c r="BR320" s="41" t="s">
        <v>535</v>
      </c>
    </row>
    <row r="321" spans="1:70" s="3" customFormat="1" ht="14.4" x14ac:dyDescent="0.3">
      <c r="A321" s="42"/>
      <c r="B321" s="43"/>
      <c r="C321" s="44" t="s">
        <v>538</v>
      </c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6"/>
      <c r="BP321" s="33"/>
      <c r="BQ321" s="34"/>
      <c r="BR321" s="41"/>
    </row>
    <row r="322" spans="1:70" s="3" customFormat="1" ht="14.4" x14ac:dyDescent="0.3">
      <c r="A322" s="47"/>
      <c r="B322" s="48"/>
      <c r="C322" s="48"/>
      <c r="D322" s="48"/>
      <c r="E322" s="49" t="s">
        <v>539</v>
      </c>
      <c r="F322" s="49"/>
      <c r="G322" s="50"/>
      <c r="H322" s="51"/>
      <c r="I322" s="17"/>
      <c r="J322" s="17"/>
      <c r="K322" s="17"/>
      <c r="L322" s="52">
        <v>533.80999999999995</v>
      </c>
      <c r="M322" s="53"/>
      <c r="N322" s="53"/>
      <c r="O322" s="54"/>
      <c r="BP322" s="33"/>
      <c r="BQ322" s="34"/>
      <c r="BR322" s="41"/>
    </row>
    <row r="323" spans="1:70" s="3" customFormat="1" ht="14.4" x14ac:dyDescent="0.3">
      <c r="A323" s="47"/>
      <c r="B323" s="48"/>
      <c r="C323" s="48"/>
      <c r="D323" s="48"/>
      <c r="E323" s="49" t="s">
        <v>540</v>
      </c>
      <c r="F323" s="49"/>
      <c r="G323" s="50"/>
      <c r="H323" s="51"/>
      <c r="I323" s="17"/>
      <c r="J323" s="17"/>
      <c r="K323" s="17"/>
      <c r="L323" s="52">
        <v>280.66000000000003</v>
      </c>
      <c r="M323" s="53"/>
      <c r="N323" s="53"/>
      <c r="O323" s="54"/>
      <c r="BP323" s="33"/>
      <c r="BQ323" s="34"/>
      <c r="BR323" s="41"/>
    </row>
    <row r="324" spans="1:70" s="3" customFormat="1" ht="14.4" x14ac:dyDescent="0.3">
      <c r="A324" s="47"/>
      <c r="B324" s="48"/>
      <c r="C324" s="48"/>
      <c r="D324" s="48"/>
      <c r="E324" s="49" t="s">
        <v>47</v>
      </c>
      <c r="F324" s="49"/>
      <c r="G324" s="50"/>
      <c r="H324" s="51"/>
      <c r="I324" s="17"/>
      <c r="J324" s="17"/>
      <c r="K324" s="17"/>
      <c r="L324" s="52">
        <v>1394.21</v>
      </c>
      <c r="M324" s="53"/>
      <c r="N324" s="53"/>
      <c r="O324" s="54"/>
      <c r="BP324" s="33"/>
      <c r="BQ324" s="34"/>
      <c r="BR324" s="41"/>
    </row>
    <row r="325" spans="1:70" s="3" customFormat="1" ht="61.2" x14ac:dyDescent="0.3">
      <c r="A325" s="35" t="s">
        <v>541</v>
      </c>
      <c r="B325" s="36" t="s">
        <v>382</v>
      </c>
      <c r="C325" s="223" t="s">
        <v>542</v>
      </c>
      <c r="D325" s="223"/>
      <c r="E325" s="223"/>
      <c r="F325" s="35" t="s">
        <v>184</v>
      </c>
      <c r="G325" s="55">
        <v>36</v>
      </c>
      <c r="H325" s="39">
        <v>66.56</v>
      </c>
      <c r="I325" s="39"/>
      <c r="J325" s="39">
        <v>66.56</v>
      </c>
      <c r="K325" s="37" t="s">
        <v>42</v>
      </c>
      <c r="L325" s="39">
        <v>20511.13</v>
      </c>
      <c r="M325" s="39"/>
      <c r="N325" s="40"/>
      <c r="O325" s="39">
        <v>20511.13</v>
      </c>
      <c r="BP325" s="33"/>
      <c r="BQ325" s="34"/>
      <c r="BR325" s="41" t="s">
        <v>542</v>
      </c>
    </row>
    <row r="326" spans="1:70" s="3" customFormat="1" ht="14.4" x14ac:dyDescent="0.3">
      <c r="A326" s="42"/>
      <c r="B326" s="43"/>
      <c r="C326" s="44" t="s">
        <v>543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34"/>
      <c r="BR326" s="41"/>
    </row>
    <row r="327" spans="1:70" s="3" customFormat="1" ht="61.2" x14ac:dyDescent="0.3">
      <c r="A327" s="35" t="s">
        <v>544</v>
      </c>
      <c r="B327" s="36" t="s">
        <v>382</v>
      </c>
      <c r="C327" s="223" t="s">
        <v>545</v>
      </c>
      <c r="D327" s="223"/>
      <c r="E327" s="223"/>
      <c r="F327" s="35" t="s">
        <v>184</v>
      </c>
      <c r="G327" s="55">
        <v>23</v>
      </c>
      <c r="H327" s="39">
        <v>80.64</v>
      </c>
      <c r="I327" s="39"/>
      <c r="J327" s="39">
        <v>80.64</v>
      </c>
      <c r="K327" s="37" t="s">
        <v>42</v>
      </c>
      <c r="L327" s="39">
        <v>15876.4</v>
      </c>
      <c r="M327" s="39"/>
      <c r="N327" s="40"/>
      <c r="O327" s="39">
        <v>15876.4</v>
      </c>
      <c r="BP327" s="33"/>
      <c r="BQ327" s="34"/>
      <c r="BR327" s="41" t="s">
        <v>545</v>
      </c>
    </row>
    <row r="328" spans="1:70" s="3" customFormat="1" ht="61.2" x14ac:dyDescent="0.3">
      <c r="A328" s="35" t="s">
        <v>546</v>
      </c>
      <c r="B328" s="36" t="s">
        <v>547</v>
      </c>
      <c r="C328" s="223" t="s">
        <v>548</v>
      </c>
      <c r="D328" s="223"/>
      <c r="E328" s="223"/>
      <c r="F328" s="35" t="s">
        <v>174</v>
      </c>
      <c r="G328" s="56">
        <v>0.11</v>
      </c>
      <c r="H328" s="39" t="s">
        <v>549</v>
      </c>
      <c r="I328" s="39" t="s">
        <v>58</v>
      </c>
      <c r="J328" s="39">
        <v>5.27</v>
      </c>
      <c r="K328" s="37" t="s">
        <v>42</v>
      </c>
      <c r="L328" s="39">
        <v>94.62</v>
      </c>
      <c r="M328" s="39">
        <v>85.79</v>
      </c>
      <c r="N328" s="40" t="s">
        <v>550</v>
      </c>
      <c r="O328" s="39">
        <v>4.96</v>
      </c>
      <c r="BP328" s="33"/>
      <c r="BQ328" s="34"/>
      <c r="BR328" s="41" t="s">
        <v>548</v>
      </c>
    </row>
    <row r="329" spans="1:70" s="3" customFormat="1" ht="14.4" x14ac:dyDescent="0.3">
      <c r="A329" s="42"/>
      <c r="B329" s="43"/>
      <c r="C329" s="44" t="s">
        <v>551</v>
      </c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6"/>
      <c r="BP329" s="33"/>
      <c r="BQ329" s="34"/>
      <c r="BR329" s="41"/>
    </row>
    <row r="330" spans="1:70" s="3" customFormat="1" ht="14.4" x14ac:dyDescent="0.3">
      <c r="A330" s="47"/>
      <c r="B330" s="48"/>
      <c r="C330" s="48"/>
      <c r="D330" s="48"/>
      <c r="E330" s="49" t="s">
        <v>552</v>
      </c>
      <c r="F330" s="49"/>
      <c r="G330" s="50"/>
      <c r="H330" s="51"/>
      <c r="I330" s="17"/>
      <c r="J330" s="17"/>
      <c r="K330" s="17"/>
      <c r="L330" s="52">
        <v>83.91</v>
      </c>
      <c r="M330" s="53"/>
      <c r="N330" s="53"/>
      <c r="O330" s="54"/>
      <c r="BP330" s="33"/>
      <c r="BQ330" s="34"/>
      <c r="BR330" s="41"/>
    </row>
    <row r="331" spans="1:70" s="3" customFormat="1" ht="14.4" x14ac:dyDescent="0.3">
      <c r="A331" s="47"/>
      <c r="B331" s="48"/>
      <c r="C331" s="48"/>
      <c r="D331" s="48"/>
      <c r="E331" s="49" t="s">
        <v>553</v>
      </c>
      <c r="F331" s="49"/>
      <c r="G331" s="50"/>
      <c r="H331" s="51"/>
      <c r="I331" s="17"/>
      <c r="J331" s="17"/>
      <c r="K331" s="17"/>
      <c r="L331" s="52">
        <v>44.12</v>
      </c>
      <c r="M331" s="53"/>
      <c r="N331" s="53"/>
      <c r="O331" s="54"/>
      <c r="BP331" s="33"/>
      <c r="BQ331" s="34"/>
      <c r="BR331" s="41"/>
    </row>
    <row r="332" spans="1:70" s="3" customFormat="1" ht="14.4" x14ac:dyDescent="0.3">
      <c r="A332" s="47"/>
      <c r="B332" s="48"/>
      <c r="C332" s="48"/>
      <c r="D332" s="48"/>
      <c r="E332" s="49" t="s">
        <v>47</v>
      </c>
      <c r="F332" s="49"/>
      <c r="G332" s="50"/>
      <c r="H332" s="51"/>
      <c r="I332" s="17"/>
      <c r="J332" s="17"/>
      <c r="K332" s="17"/>
      <c r="L332" s="52">
        <v>222.65</v>
      </c>
      <c r="M332" s="53"/>
      <c r="N332" s="53"/>
      <c r="O332" s="54"/>
      <c r="BP332" s="33"/>
      <c r="BQ332" s="34"/>
      <c r="BR332" s="41"/>
    </row>
    <row r="333" spans="1:70" s="3" customFormat="1" ht="61.2" x14ac:dyDescent="0.3">
      <c r="A333" s="35" t="s">
        <v>554</v>
      </c>
      <c r="B333" s="36" t="s">
        <v>382</v>
      </c>
      <c r="C333" s="223" t="s">
        <v>555</v>
      </c>
      <c r="D333" s="223"/>
      <c r="E333" s="223"/>
      <c r="F333" s="35" t="s">
        <v>184</v>
      </c>
      <c r="G333" s="55">
        <v>8</v>
      </c>
      <c r="H333" s="39">
        <v>46</v>
      </c>
      <c r="I333" s="39"/>
      <c r="J333" s="39">
        <v>46</v>
      </c>
      <c r="K333" s="37" t="s">
        <v>42</v>
      </c>
      <c r="L333" s="39">
        <v>3150.08</v>
      </c>
      <c r="M333" s="39"/>
      <c r="N333" s="40"/>
      <c r="O333" s="39">
        <v>3150.08</v>
      </c>
      <c r="BP333" s="33"/>
      <c r="BQ333" s="34"/>
      <c r="BR333" s="41" t="s">
        <v>555</v>
      </c>
    </row>
    <row r="334" spans="1:70" s="3" customFormat="1" ht="61.2" x14ac:dyDescent="0.3">
      <c r="A334" s="35" t="s">
        <v>556</v>
      </c>
      <c r="B334" s="36" t="s">
        <v>382</v>
      </c>
      <c r="C334" s="223" t="s">
        <v>557</v>
      </c>
      <c r="D334" s="223"/>
      <c r="E334" s="223"/>
      <c r="F334" s="35" t="s">
        <v>184</v>
      </c>
      <c r="G334" s="55">
        <v>3</v>
      </c>
      <c r="H334" s="39">
        <v>18.72</v>
      </c>
      <c r="I334" s="39"/>
      <c r="J334" s="39">
        <v>18.72</v>
      </c>
      <c r="K334" s="37" t="s">
        <v>42</v>
      </c>
      <c r="L334" s="39">
        <v>480.73</v>
      </c>
      <c r="M334" s="39"/>
      <c r="N334" s="40"/>
      <c r="O334" s="39">
        <v>480.73</v>
      </c>
      <c r="BP334" s="33"/>
      <c r="BQ334" s="34"/>
      <c r="BR334" s="41" t="s">
        <v>557</v>
      </c>
    </row>
    <row r="335" spans="1:70" s="3" customFormat="1" ht="61.2" x14ac:dyDescent="0.3">
      <c r="A335" s="35" t="s">
        <v>558</v>
      </c>
      <c r="B335" s="36" t="s">
        <v>559</v>
      </c>
      <c r="C335" s="223" t="s">
        <v>560</v>
      </c>
      <c r="D335" s="223"/>
      <c r="E335" s="223"/>
      <c r="F335" s="35" t="s">
        <v>174</v>
      </c>
      <c r="G335" s="56">
        <v>0.01</v>
      </c>
      <c r="H335" s="39" t="s">
        <v>561</v>
      </c>
      <c r="I335" s="39" t="s">
        <v>562</v>
      </c>
      <c r="J335" s="39">
        <v>156.91</v>
      </c>
      <c r="K335" s="37" t="s">
        <v>42</v>
      </c>
      <c r="L335" s="39">
        <v>216.54</v>
      </c>
      <c r="M335" s="39">
        <v>169.75</v>
      </c>
      <c r="N335" s="40" t="s">
        <v>563</v>
      </c>
      <c r="O335" s="39">
        <v>13.43</v>
      </c>
      <c r="BP335" s="33"/>
      <c r="BQ335" s="34"/>
      <c r="BR335" s="41" t="s">
        <v>560</v>
      </c>
    </row>
    <row r="336" spans="1:70" s="3" customFormat="1" ht="14.4" x14ac:dyDescent="0.3">
      <c r="A336" s="42"/>
      <c r="B336" s="43"/>
      <c r="C336" s="44" t="s">
        <v>564</v>
      </c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6"/>
      <c r="BP336" s="33"/>
      <c r="BQ336" s="34"/>
      <c r="BR336" s="41"/>
    </row>
    <row r="337" spans="1:70" s="3" customFormat="1" ht="14.4" x14ac:dyDescent="0.3">
      <c r="A337" s="47"/>
      <c r="B337" s="48"/>
      <c r="C337" s="48"/>
      <c r="D337" s="48"/>
      <c r="E337" s="49" t="s">
        <v>565</v>
      </c>
      <c r="F337" s="49"/>
      <c r="G337" s="50"/>
      <c r="H337" s="51"/>
      <c r="I337" s="17"/>
      <c r="J337" s="17"/>
      <c r="K337" s="17"/>
      <c r="L337" s="52">
        <v>164.72</v>
      </c>
      <c r="M337" s="53"/>
      <c r="N337" s="53"/>
      <c r="O337" s="54"/>
      <c r="BP337" s="33"/>
      <c r="BQ337" s="34"/>
      <c r="BR337" s="41"/>
    </row>
    <row r="338" spans="1:70" s="3" customFormat="1" ht="14.4" x14ac:dyDescent="0.3">
      <c r="A338" s="47"/>
      <c r="B338" s="48"/>
      <c r="C338" s="48"/>
      <c r="D338" s="48"/>
      <c r="E338" s="49" t="s">
        <v>566</v>
      </c>
      <c r="F338" s="49"/>
      <c r="G338" s="50"/>
      <c r="H338" s="51"/>
      <c r="I338" s="17"/>
      <c r="J338" s="17"/>
      <c r="K338" s="17"/>
      <c r="L338" s="52">
        <v>86.6</v>
      </c>
      <c r="M338" s="53"/>
      <c r="N338" s="53"/>
      <c r="O338" s="54"/>
      <c r="BP338" s="33"/>
      <c r="BQ338" s="34"/>
      <c r="BR338" s="41"/>
    </row>
    <row r="339" spans="1:70" s="3" customFormat="1" ht="14.4" x14ac:dyDescent="0.3">
      <c r="A339" s="47"/>
      <c r="B339" s="48"/>
      <c r="C339" s="48"/>
      <c r="D339" s="48"/>
      <c r="E339" s="49" t="s">
        <v>47</v>
      </c>
      <c r="F339" s="49"/>
      <c r="G339" s="50"/>
      <c r="H339" s="51"/>
      <c r="I339" s="17"/>
      <c r="J339" s="17"/>
      <c r="K339" s="17"/>
      <c r="L339" s="52">
        <v>467.86</v>
      </c>
      <c r="M339" s="53"/>
      <c r="N339" s="53"/>
      <c r="O339" s="54"/>
      <c r="BP339" s="33"/>
      <c r="BQ339" s="34"/>
      <c r="BR339" s="41"/>
    </row>
    <row r="340" spans="1:70" s="3" customFormat="1" ht="61.2" x14ac:dyDescent="0.3">
      <c r="A340" s="35" t="s">
        <v>567</v>
      </c>
      <c r="B340" s="36" t="s">
        <v>382</v>
      </c>
      <c r="C340" s="223" t="s">
        <v>568</v>
      </c>
      <c r="D340" s="223"/>
      <c r="E340" s="223"/>
      <c r="F340" s="35" t="s">
        <v>184</v>
      </c>
      <c r="G340" s="55">
        <v>1</v>
      </c>
      <c r="H340" s="39">
        <v>269.48</v>
      </c>
      <c r="I340" s="39"/>
      <c r="J340" s="39">
        <v>269.48</v>
      </c>
      <c r="K340" s="37" t="s">
        <v>42</v>
      </c>
      <c r="L340" s="39">
        <v>2306.75</v>
      </c>
      <c r="M340" s="39"/>
      <c r="N340" s="40"/>
      <c r="O340" s="39">
        <v>2306.75</v>
      </c>
      <c r="BP340" s="33"/>
      <c r="BQ340" s="34"/>
      <c r="BR340" s="41" t="s">
        <v>568</v>
      </c>
    </row>
    <row r="341" spans="1:70" s="3" customFormat="1" ht="61.2" x14ac:dyDescent="0.3">
      <c r="A341" s="35" t="s">
        <v>569</v>
      </c>
      <c r="B341" s="36" t="s">
        <v>570</v>
      </c>
      <c r="C341" s="223" t="s">
        <v>571</v>
      </c>
      <c r="D341" s="223"/>
      <c r="E341" s="223"/>
      <c r="F341" s="35" t="s">
        <v>520</v>
      </c>
      <c r="G341" s="38">
        <v>4.8</v>
      </c>
      <c r="H341" s="39">
        <v>34.39</v>
      </c>
      <c r="I341" s="39"/>
      <c r="J341" s="39">
        <v>34.39</v>
      </c>
      <c r="K341" s="37" t="s">
        <v>42</v>
      </c>
      <c r="L341" s="39">
        <v>1413.02</v>
      </c>
      <c r="M341" s="39"/>
      <c r="N341" s="40"/>
      <c r="O341" s="39">
        <v>1413.02</v>
      </c>
      <c r="BP341" s="33"/>
      <c r="BQ341" s="34"/>
      <c r="BR341" s="41" t="s">
        <v>571</v>
      </c>
    </row>
    <row r="342" spans="1:70" s="3" customFormat="1" ht="14.4" x14ac:dyDescent="0.3">
      <c r="A342" s="42"/>
      <c r="B342" s="43"/>
      <c r="C342" s="44" t="s">
        <v>572</v>
      </c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6"/>
      <c r="BP342" s="33"/>
      <c r="BQ342" s="34"/>
      <c r="BR342" s="41"/>
    </row>
    <row r="343" spans="1:70" s="3" customFormat="1" ht="14.4" x14ac:dyDescent="0.3">
      <c r="A343" s="224" t="s">
        <v>573</v>
      </c>
      <c r="B343" s="225"/>
      <c r="C343" s="225"/>
      <c r="D343" s="225"/>
      <c r="E343" s="225"/>
      <c r="F343" s="225"/>
      <c r="G343" s="225"/>
      <c r="H343" s="225"/>
      <c r="I343" s="225"/>
      <c r="J343" s="225"/>
      <c r="K343" s="225"/>
      <c r="L343" s="225"/>
      <c r="M343" s="225"/>
      <c r="N343" s="225"/>
      <c r="O343" s="226"/>
      <c r="BP343" s="33"/>
      <c r="BQ343" s="34" t="s">
        <v>573</v>
      </c>
      <c r="BR343" s="41"/>
    </row>
    <row r="344" spans="1:70" s="3" customFormat="1" ht="30.6" x14ac:dyDescent="0.3">
      <c r="A344" s="35" t="s">
        <v>574</v>
      </c>
      <c r="B344" s="36" t="s">
        <v>575</v>
      </c>
      <c r="C344" s="223" t="s">
        <v>576</v>
      </c>
      <c r="D344" s="223"/>
      <c r="E344" s="223"/>
      <c r="F344" s="35" t="s">
        <v>184</v>
      </c>
      <c r="G344" s="55">
        <v>120</v>
      </c>
      <c r="H344" s="39">
        <v>19.68</v>
      </c>
      <c r="I344" s="39"/>
      <c r="J344" s="39"/>
      <c r="K344" s="37" t="s">
        <v>52</v>
      </c>
      <c r="L344" s="39">
        <v>14712.77</v>
      </c>
      <c r="M344" s="39"/>
      <c r="N344" s="40"/>
      <c r="O344" s="39"/>
      <c r="BP344" s="33"/>
      <c r="BQ344" s="34"/>
      <c r="BR344" s="41" t="s">
        <v>576</v>
      </c>
    </row>
    <row r="345" spans="1:70" s="3" customFormat="1" ht="61.2" x14ac:dyDescent="0.3">
      <c r="A345" s="35" t="s">
        <v>577</v>
      </c>
      <c r="B345" s="36" t="s">
        <v>578</v>
      </c>
      <c r="C345" s="223" t="s">
        <v>579</v>
      </c>
      <c r="D345" s="223"/>
      <c r="E345" s="223"/>
      <c r="F345" s="35" t="s">
        <v>109</v>
      </c>
      <c r="G345" s="55">
        <v>2</v>
      </c>
      <c r="H345" s="39" t="s">
        <v>580</v>
      </c>
      <c r="I345" s="39" t="s">
        <v>581</v>
      </c>
      <c r="J345" s="39">
        <v>3.51</v>
      </c>
      <c r="K345" s="37" t="s">
        <v>42</v>
      </c>
      <c r="L345" s="39">
        <v>1249.72</v>
      </c>
      <c r="M345" s="39">
        <v>1110.48</v>
      </c>
      <c r="N345" s="40" t="s">
        <v>582</v>
      </c>
      <c r="O345" s="39">
        <v>59.92</v>
      </c>
      <c r="BP345" s="33"/>
      <c r="BQ345" s="34"/>
      <c r="BR345" s="41" t="s">
        <v>579</v>
      </c>
    </row>
    <row r="346" spans="1:70" s="3" customFormat="1" ht="14.4" x14ac:dyDescent="0.3">
      <c r="A346" s="47"/>
      <c r="B346" s="48"/>
      <c r="C346" s="48"/>
      <c r="D346" s="48"/>
      <c r="E346" s="49" t="s">
        <v>583</v>
      </c>
      <c r="F346" s="49"/>
      <c r="G346" s="50"/>
      <c r="H346" s="51"/>
      <c r="I346" s="17"/>
      <c r="J346" s="17"/>
      <c r="K346" s="17"/>
      <c r="L346" s="52">
        <v>1067.26</v>
      </c>
      <c r="M346" s="53"/>
      <c r="N346" s="53"/>
      <c r="O346" s="54"/>
      <c r="BP346" s="33"/>
      <c r="BQ346" s="34"/>
      <c r="BR346" s="41"/>
    </row>
    <row r="347" spans="1:70" s="3" customFormat="1" ht="14.4" x14ac:dyDescent="0.3">
      <c r="A347" s="47"/>
      <c r="B347" s="48"/>
      <c r="C347" s="48"/>
      <c r="D347" s="48"/>
      <c r="E347" s="49" t="s">
        <v>584</v>
      </c>
      <c r="F347" s="49"/>
      <c r="G347" s="50"/>
      <c r="H347" s="51"/>
      <c r="I347" s="17"/>
      <c r="J347" s="17"/>
      <c r="K347" s="17"/>
      <c r="L347" s="52">
        <v>730.23</v>
      </c>
      <c r="M347" s="53"/>
      <c r="N347" s="53"/>
      <c r="O347" s="54"/>
      <c r="BP347" s="33"/>
      <c r="BQ347" s="34"/>
      <c r="BR347" s="41"/>
    </row>
    <row r="348" spans="1:70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3047.21</v>
      </c>
      <c r="M348" s="53"/>
      <c r="N348" s="53"/>
      <c r="O348" s="54"/>
      <c r="BP348" s="33"/>
      <c r="BQ348" s="34"/>
      <c r="BR348" s="41"/>
    </row>
    <row r="349" spans="1:70" s="3" customFormat="1" ht="30.6" x14ac:dyDescent="0.3">
      <c r="A349" s="35" t="s">
        <v>585</v>
      </c>
      <c r="B349" s="36" t="s">
        <v>586</v>
      </c>
      <c r="C349" s="223" t="s">
        <v>587</v>
      </c>
      <c r="D349" s="223"/>
      <c r="E349" s="223"/>
      <c r="F349" s="35" t="s">
        <v>184</v>
      </c>
      <c r="G349" s="55">
        <v>2</v>
      </c>
      <c r="H349" s="39">
        <v>761.07</v>
      </c>
      <c r="I349" s="39"/>
      <c r="J349" s="39"/>
      <c r="K349" s="37" t="s">
        <v>52</v>
      </c>
      <c r="L349" s="39">
        <v>9482.93</v>
      </c>
      <c r="M349" s="39"/>
      <c r="N349" s="40"/>
      <c r="O349" s="39"/>
      <c r="BP349" s="33"/>
      <c r="BQ349" s="34"/>
      <c r="BR349" s="41" t="s">
        <v>587</v>
      </c>
    </row>
    <row r="350" spans="1:70" s="3" customFormat="1" ht="61.2" x14ac:dyDescent="0.3">
      <c r="A350" s="35" t="s">
        <v>588</v>
      </c>
      <c r="B350" s="36" t="s">
        <v>589</v>
      </c>
      <c r="C350" s="223" t="s">
        <v>590</v>
      </c>
      <c r="D350" s="223"/>
      <c r="E350" s="223"/>
      <c r="F350" s="35" t="s">
        <v>174</v>
      </c>
      <c r="G350" s="56">
        <v>0.04</v>
      </c>
      <c r="H350" s="39" t="s">
        <v>591</v>
      </c>
      <c r="I350" s="39" t="s">
        <v>592</v>
      </c>
      <c r="J350" s="39">
        <v>109.43</v>
      </c>
      <c r="K350" s="37" t="s">
        <v>42</v>
      </c>
      <c r="L350" s="39">
        <v>661</v>
      </c>
      <c r="M350" s="39">
        <v>615.69000000000005</v>
      </c>
      <c r="N350" s="40" t="s">
        <v>593</v>
      </c>
      <c r="O350" s="39">
        <v>37.47</v>
      </c>
      <c r="BP350" s="33"/>
      <c r="BQ350" s="34"/>
      <c r="BR350" s="41" t="s">
        <v>590</v>
      </c>
    </row>
    <row r="351" spans="1:70" s="3" customFormat="1" ht="14.4" x14ac:dyDescent="0.3">
      <c r="A351" s="42"/>
      <c r="B351" s="43"/>
      <c r="C351" s="44" t="s">
        <v>360</v>
      </c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6"/>
      <c r="BP351" s="33"/>
      <c r="BQ351" s="34"/>
      <c r="BR351" s="41"/>
    </row>
    <row r="352" spans="1:70" s="3" customFormat="1" ht="14.4" x14ac:dyDescent="0.3">
      <c r="A352" s="47"/>
      <c r="B352" s="48"/>
      <c r="C352" s="48"/>
      <c r="D352" s="48"/>
      <c r="E352" s="49" t="s">
        <v>594</v>
      </c>
      <c r="F352" s="49"/>
      <c r="G352" s="50"/>
      <c r="H352" s="51"/>
      <c r="I352" s="17"/>
      <c r="J352" s="17"/>
      <c r="K352" s="17"/>
      <c r="L352" s="52">
        <v>597.97</v>
      </c>
      <c r="M352" s="53"/>
      <c r="N352" s="53"/>
      <c r="O352" s="54"/>
      <c r="BP352" s="33"/>
      <c r="BQ352" s="34"/>
      <c r="BR352" s="41"/>
    </row>
    <row r="353" spans="1:70" s="3" customFormat="1" ht="14.4" x14ac:dyDescent="0.3">
      <c r="A353" s="47"/>
      <c r="B353" s="48"/>
      <c r="C353" s="48"/>
      <c r="D353" s="48"/>
      <c r="E353" s="49" t="s">
        <v>595</v>
      </c>
      <c r="F353" s="49"/>
      <c r="G353" s="50"/>
      <c r="H353" s="51"/>
      <c r="I353" s="17"/>
      <c r="J353" s="17"/>
      <c r="K353" s="17"/>
      <c r="L353" s="52">
        <v>314.39</v>
      </c>
      <c r="M353" s="53"/>
      <c r="N353" s="53"/>
      <c r="O353" s="54"/>
      <c r="BP353" s="33"/>
      <c r="BQ353" s="34"/>
      <c r="BR353" s="41"/>
    </row>
    <row r="354" spans="1:70" s="3" customFormat="1" ht="14.4" x14ac:dyDescent="0.3">
      <c r="A354" s="47"/>
      <c r="B354" s="48"/>
      <c r="C354" s="48"/>
      <c r="D354" s="48"/>
      <c r="E354" s="49" t="s">
        <v>47</v>
      </c>
      <c r="F354" s="49"/>
      <c r="G354" s="50"/>
      <c r="H354" s="51"/>
      <c r="I354" s="17"/>
      <c r="J354" s="17"/>
      <c r="K354" s="17"/>
      <c r="L354" s="52">
        <v>1573.36</v>
      </c>
      <c r="M354" s="53"/>
      <c r="N354" s="53"/>
      <c r="O354" s="54"/>
      <c r="BP354" s="33"/>
      <c r="BQ354" s="34"/>
      <c r="BR354" s="41"/>
    </row>
    <row r="355" spans="1:70" s="3" customFormat="1" ht="30.6" x14ac:dyDescent="0.3">
      <c r="A355" s="35" t="s">
        <v>596</v>
      </c>
      <c r="B355" s="36" t="s">
        <v>597</v>
      </c>
      <c r="C355" s="223" t="s">
        <v>598</v>
      </c>
      <c r="D355" s="223"/>
      <c r="E355" s="223"/>
      <c r="F355" s="35" t="s">
        <v>520</v>
      </c>
      <c r="G355" s="38">
        <v>0.4</v>
      </c>
      <c r="H355" s="39">
        <v>61.3</v>
      </c>
      <c r="I355" s="39"/>
      <c r="J355" s="39"/>
      <c r="K355" s="37" t="s">
        <v>52</v>
      </c>
      <c r="L355" s="39">
        <v>152.76</v>
      </c>
      <c r="M355" s="39"/>
      <c r="N355" s="40"/>
      <c r="O355" s="39"/>
      <c r="BP355" s="33"/>
      <c r="BQ355" s="34"/>
      <c r="BR355" s="41" t="s">
        <v>598</v>
      </c>
    </row>
    <row r="356" spans="1:70" s="3" customFormat="1" ht="14.4" x14ac:dyDescent="0.3">
      <c r="A356" s="42"/>
      <c r="B356" s="43"/>
      <c r="C356" s="44" t="s">
        <v>599</v>
      </c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6"/>
      <c r="BP356" s="33"/>
      <c r="BQ356" s="34"/>
      <c r="BR356" s="41"/>
    </row>
    <row r="357" spans="1:70" s="3" customFormat="1" ht="61.2" x14ac:dyDescent="0.3">
      <c r="A357" s="35" t="s">
        <v>600</v>
      </c>
      <c r="B357" s="36" t="s">
        <v>601</v>
      </c>
      <c r="C357" s="223" t="s">
        <v>602</v>
      </c>
      <c r="D357" s="223"/>
      <c r="E357" s="223"/>
      <c r="F357" s="35" t="s">
        <v>174</v>
      </c>
      <c r="G357" s="56">
        <v>0.04</v>
      </c>
      <c r="H357" s="39" t="s">
        <v>603</v>
      </c>
      <c r="I357" s="39" t="s">
        <v>604</v>
      </c>
      <c r="J357" s="39">
        <v>36.119999999999997</v>
      </c>
      <c r="K357" s="37" t="s">
        <v>42</v>
      </c>
      <c r="L357" s="39">
        <v>527.23</v>
      </c>
      <c r="M357" s="39">
        <v>511.26</v>
      </c>
      <c r="N357" s="40" t="s">
        <v>605</v>
      </c>
      <c r="O357" s="39">
        <v>12.37</v>
      </c>
      <c r="BP357" s="33"/>
      <c r="BQ357" s="34"/>
      <c r="BR357" s="41" t="s">
        <v>602</v>
      </c>
    </row>
    <row r="358" spans="1:70" s="3" customFormat="1" ht="14.4" x14ac:dyDescent="0.3">
      <c r="A358" s="42"/>
      <c r="B358" s="43"/>
      <c r="C358" s="44" t="s">
        <v>360</v>
      </c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6"/>
      <c r="BP358" s="33"/>
      <c r="BQ358" s="34"/>
      <c r="BR358" s="41"/>
    </row>
    <row r="359" spans="1:70" s="3" customFormat="1" ht="14.4" x14ac:dyDescent="0.3">
      <c r="A359" s="47"/>
      <c r="B359" s="48"/>
      <c r="C359" s="48"/>
      <c r="D359" s="48"/>
      <c r="E359" s="49" t="s">
        <v>606</v>
      </c>
      <c r="F359" s="49"/>
      <c r="G359" s="50"/>
      <c r="H359" s="51"/>
      <c r="I359" s="17"/>
      <c r="J359" s="17"/>
      <c r="K359" s="17"/>
      <c r="L359" s="52">
        <v>496.67</v>
      </c>
      <c r="M359" s="53"/>
      <c r="N359" s="53"/>
      <c r="O359" s="54"/>
      <c r="BP359" s="33"/>
      <c r="BQ359" s="34"/>
      <c r="BR359" s="41"/>
    </row>
    <row r="360" spans="1:70" s="3" customFormat="1" ht="14.4" x14ac:dyDescent="0.3">
      <c r="A360" s="47"/>
      <c r="B360" s="48"/>
      <c r="C360" s="48"/>
      <c r="D360" s="48"/>
      <c r="E360" s="49" t="s">
        <v>607</v>
      </c>
      <c r="F360" s="49"/>
      <c r="G360" s="50"/>
      <c r="H360" s="51"/>
      <c r="I360" s="17"/>
      <c r="J360" s="17"/>
      <c r="K360" s="17"/>
      <c r="L360" s="52">
        <v>261.14</v>
      </c>
      <c r="M360" s="53"/>
      <c r="N360" s="53"/>
      <c r="O360" s="54"/>
      <c r="BP360" s="33"/>
      <c r="BQ360" s="34"/>
      <c r="BR360" s="41"/>
    </row>
    <row r="361" spans="1:70" s="3" customFormat="1" ht="14.4" x14ac:dyDescent="0.3">
      <c r="A361" s="47"/>
      <c r="B361" s="48"/>
      <c r="C361" s="48"/>
      <c r="D361" s="48"/>
      <c r="E361" s="49" t="s">
        <v>47</v>
      </c>
      <c r="F361" s="49"/>
      <c r="G361" s="50"/>
      <c r="H361" s="51"/>
      <c r="I361" s="17"/>
      <c r="J361" s="17"/>
      <c r="K361" s="17"/>
      <c r="L361" s="52">
        <v>1285.04</v>
      </c>
      <c r="M361" s="53"/>
      <c r="N361" s="53"/>
      <c r="O361" s="54"/>
      <c r="BP361" s="33"/>
      <c r="BQ361" s="34"/>
      <c r="BR361" s="41"/>
    </row>
    <row r="362" spans="1:70" s="3" customFormat="1" ht="30.6" x14ac:dyDescent="0.3">
      <c r="A362" s="35" t="s">
        <v>608</v>
      </c>
      <c r="B362" s="36" t="s">
        <v>609</v>
      </c>
      <c r="C362" s="223" t="s">
        <v>610</v>
      </c>
      <c r="D362" s="223"/>
      <c r="E362" s="223"/>
      <c r="F362" s="35" t="s">
        <v>520</v>
      </c>
      <c r="G362" s="38">
        <v>0.4</v>
      </c>
      <c r="H362" s="39">
        <v>65.599999999999994</v>
      </c>
      <c r="I362" s="39"/>
      <c r="J362" s="39"/>
      <c r="K362" s="37" t="s">
        <v>52</v>
      </c>
      <c r="L362" s="39">
        <v>163.47999999999999</v>
      </c>
      <c r="M362" s="39"/>
      <c r="N362" s="40"/>
      <c r="O362" s="39"/>
      <c r="BP362" s="33"/>
      <c r="BQ362" s="34"/>
      <c r="BR362" s="41" t="s">
        <v>610</v>
      </c>
    </row>
    <row r="363" spans="1:70" s="3" customFormat="1" ht="14.4" x14ac:dyDescent="0.3">
      <c r="A363" s="42"/>
      <c r="B363" s="43"/>
      <c r="C363" s="44" t="s">
        <v>599</v>
      </c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6"/>
      <c r="BP363" s="33"/>
      <c r="BQ363" s="34"/>
      <c r="BR363" s="41"/>
    </row>
    <row r="364" spans="1:70" s="3" customFormat="1" ht="61.2" x14ac:dyDescent="0.3">
      <c r="A364" s="35" t="s">
        <v>611</v>
      </c>
      <c r="B364" s="36" t="s">
        <v>612</v>
      </c>
      <c r="C364" s="223" t="s">
        <v>613</v>
      </c>
      <c r="D364" s="223"/>
      <c r="E364" s="223"/>
      <c r="F364" s="35" t="s">
        <v>174</v>
      </c>
      <c r="G364" s="38">
        <v>0.3</v>
      </c>
      <c r="H364" s="39" t="s">
        <v>614</v>
      </c>
      <c r="I364" s="39" t="s">
        <v>604</v>
      </c>
      <c r="J364" s="39">
        <v>35.950000000000003</v>
      </c>
      <c r="K364" s="37" t="s">
        <v>42</v>
      </c>
      <c r="L364" s="39">
        <v>3883.62</v>
      </c>
      <c r="M364" s="39">
        <v>3764.31</v>
      </c>
      <c r="N364" s="40" t="s">
        <v>615</v>
      </c>
      <c r="O364" s="39">
        <v>92.32</v>
      </c>
      <c r="BP364" s="33"/>
      <c r="BQ364" s="34"/>
      <c r="BR364" s="41" t="s">
        <v>613</v>
      </c>
    </row>
    <row r="365" spans="1:70" s="3" customFormat="1" ht="14.4" x14ac:dyDescent="0.3">
      <c r="A365" s="42"/>
      <c r="B365" s="43"/>
      <c r="C365" s="44" t="s">
        <v>616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34"/>
      <c r="BR365" s="41"/>
    </row>
    <row r="366" spans="1:70" s="3" customFormat="1" ht="14.4" x14ac:dyDescent="0.3">
      <c r="A366" s="47"/>
      <c r="B366" s="48"/>
      <c r="C366" s="48"/>
      <c r="D366" s="48"/>
      <c r="E366" s="49" t="s">
        <v>617</v>
      </c>
      <c r="F366" s="49"/>
      <c r="G366" s="50"/>
      <c r="H366" s="51"/>
      <c r="I366" s="17"/>
      <c r="J366" s="17"/>
      <c r="K366" s="17"/>
      <c r="L366" s="52">
        <v>3656.96</v>
      </c>
      <c r="M366" s="53"/>
      <c r="N366" s="53"/>
      <c r="O366" s="54"/>
      <c r="BP366" s="33"/>
      <c r="BQ366" s="34"/>
      <c r="BR366" s="41"/>
    </row>
    <row r="367" spans="1:70" s="3" customFormat="1" ht="14.4" x14ac:dyDescent="0.3">
      <c r="A367" s="47"/>
      <c r="B367" s="48"/>
      <c r="C367" s="48"/>
      <c r="D367" s="48"/>
      <c r="E367" s="49" t="s">
        <v>618</v>
      </c>
      <c r="F367" s="49"/>
      <c r="G367" s="50"/>
      <c r="H367" s="51"/>
      <c r="I367" s="17"/>
      <c r="J367" s="17"/>
      <c r="K367" s="17"/>
      <c r="L367" s="52">
        <v>1922.73</v>
      </c>
      <c r="M367" s="53"/>
      <c r="N367" s="53"/>
      <c r="O367" s="54"/>
      <c r="BP367" s="33"/>
      <c r="BQ367" s="34"/>
      <c r="BR367" s="41"/>
    </row>
    <row r="368" spans="1:70" s="3" customFormat="1" ht="14.4" x14ac:dyDescent="0.3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9463.31</v>
      </c>
      <c r="M368" s="53"/>
      <c r="N368" s="53"/>
      <c r="O368" s="54"/>
      <c r="BP368" s="33"/>
      <c r="BQ368" s="34"/>
      <c r="BR368" s="41"/>
    </row>
    <row r="369" spans="1:70" s="3" customFormat="1" ht="61.2" x14ac:dyDescent="0.3">
      <c r="A369" s="35" t="s">
        <v>619</v>
      </c>
      <c r="B369" s="36" t="s">
        <v>620</v>
      </c>
      <c r="C369" s="223" t="s">
        <v>621</v>
      </c>
      <c r="D369" s="223"/>
      <c r="E369" s="223"/>
      <c r="F369" s="35" t="s">
        <v>184</v>
      </c>
      <c r="G369" s="55">
        <v>30</v>
      </c>
      <c r="H369" s="39">
        <v>37.24</v>
      </c>
      <c r="I369" s="39"/>
      <c r="J369" s="39">
        <v>37.24</v>
      </c>
      <c r="K369" s="37" t="s">
        <v>42</v>
      </c>
      <c r="L369" s="39">
        <v>9563.23</v>
      </c>
      <c r="M369" s="39"/>
      <c r="N369" s="40"/>
      <c r="O369" s="39">
        <v>9563.23</v>
      </c>
      <c r="BP369" s="33"/>
      <c r="BQ369" s="34"/>
      <c r="BR369" s="41" t="s">
        <v>621</v>
      </c>
    </row>
    <row r="370" spans="1:70" s="3" customFormat="1" ht="14.4" x14ac:dyDescent="0.3">
      <c r="A370" s="42"/>
      <c r="B370" s="43"/>
      <c r="C370" s="44" t="s">
        <v>622</v>
      </c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6"/>
      <c r="BP370" s="33"/>
      <c r="BQ370" s="34"/>
      <c r="BR370" s="41"/>
    </row>
    <row r="371" spans="1:70" s="3" customFormat="1" ht="61.2" x14ac:dyDescent="0.3">
      <c r="A371" s="35" t="s">
        <v>623</v>
      </c>
      <c r="B371" s="36" t="s">
        <v>624</v>
      </c>
      <c r="C371" s="223" t="s">
        <v>625</v>
      </c>
      <c r="D371" s="223"/>
      <c r="E371" s="223"/>
      <c r="F371" s="35" t="s">
        <v>520</v>
      </c>
      <c r="G371" s="38">
        <v>0.2</v>
      </c>
      <c r="H371" s="39">
        <v>55.5</v>
      </c>
      <c r="I371" s="39"/>
      <c r="J371" s="39">
        <v>55.5</v>
      </c>
      <c r="K371" s="37" t="s">
        <v>42</v>
      </c>
      <c r="L371" s="39">
        <v>95.02</v>
      </c>
      <c r="M371" s="39"/>
      <c r="N371" s="40"/>
      <c r="O371" s="39">
        <v>95.02</v>
      </c>
      <c r="BP371" s="33"/>
      <c r="BQ371" s="34"/>
      <c r="BR371" s="41" t="s">
        <v>625</v>
      </c>
    </row>
    <row r="372" spans="1:70" s="3" customFormat="1" ht="14.4" x14ac:dyDescent="0.3">
      <c r="A372" s="42"/>
      <c r="B372" s="43"/>
      <c r="C372" s="44" t="s">
        <v>626</v>
      </c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6"/>
      <c r="BP372" s="33"/>
      <c r="BQ372" s="34"/>
      <c r="BR372" s="41"/>
    </row>
    <row r="373" spans="1:70" s="3" customFormat="1" ht="61.2" x14ac:dyDescent="0.3">
      <c r="A373" s="35" t="s">
        <v>627</v>
      </c>
      <c r="B373" s="36" t="s">
        <v>620</v>
      </c>
      <c r="C373" s="223" t="s">
        <v>628</v>
      </c>
      <c r="D373" s="223"/>
      <c r="E373" s="223"/>
      <c r="F373" s="35" t="s">
        <v>184</v>
      </c>
      <c r="G373" s="55">
        <v>12</v>
      </c>
      <c r="H373" s="39">
        <v>59.19</v>
      </c>
      <c r="I373" s="39"/>
      <c r="J373" s="39">
        <v>59.19</v>
      </c>
      <c r="K373" s="37" t="s">
        <v>42</v>
      </c>
      <c r="L373" s="39">
        <v>6080</v>
      </c>
      <c r="M373" s="39"/>
      <c r="N373" s="40"/>
      <c r="O373" s="39">
        <v>6080</v>
      </c>
      <c r="BP373" s="33"/>
      <c r="BQ373" s="34"/>
      <c r="BR373" s="41" t="s">
        <v>628</v>
      </c>
    </row>
    <row r="374" spans="1:70" s="3" customFormat="1" ht="61.2" x14ac:dyDescent="0.3">
      <c r="A374" s="35" t="s">
        <v>629</v>
      </c>
      <c r="B374" s="36" t="s">
        <v>630</v>
      </c>
      <c r="C374" s="223" t="s">
        <v>631</v>
      </c>
      <c r="D374" s="223"/>
      <c r="E374" s="223"/>
      <c r="F374" s="35" t="s">
        <v>174</v>
      </c>
      <c r="G374" s="56">
        <v>0.33</v>
      </c>
      <c r="H374" s="39">
        <v>1245.23</v>
      </c>
      <c r="I374" s="39"/>
      <c r="J374" s="39">
        <v>1245.23</v>
      </c>
      <c r="K374" s="37" t="s">
        <v>42</v>
      </c>
      <c r="L374" s="39">
        <v>3517.53</v>
      </c>
      <c r="M374" s="39"/>
      <c r="N374" s="40"/>
      <c r="O374" s="39">
        <v>3517.53</v>
      </c>
      <c r="BP374" s="33"/>
      <c r="BQ374" s="34"/>
      <c r="BR374" s="41" t="s">
        <v>631</v>
      </c>
    </row>
    <row r="375" spans="1:70" s="3" customFormat="1" ht="14.4" x14ac:dyDescent="0.3">
      <c r="A375" s="42"/>
      <c r="B375" s="43"/>
      <c r="C375" s="44" t="s">
        <v>632</v>
      </c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6"/>
      <c r="BP375" s="33"/>
      <c r="BQ375" s="34"/>
      <c r="BR375" s="41"/>
    </row>
    <row r="376" spans="1:70" s="3" customFormat="1" ht="61.2" x14ac:dyDescent="0.3">
      <c r="A376" s="35" t="s">
        <v>633</v>
      </c>
      <c r="B376" s="36" t="s">
        <v>634</v>
      </c>
      <c r="C376" s="223" t="s">
        <v>635</v>
      </c>
      <c r="D376" s="223"/>
      <c r="E376" s="223"/>
      <c r="F376" s="35" t="s">
        <v>174</v>
      </c>
      <c r="G376" s="56">
        <v>0.33</v>
      </c>
      <c r="H376" s="39">
        <v>2371.98</v>
      </c>
      <c r="I376" s="39"/>
      <c r="J376" s="39">
        <v>2371.98</v>
      </c>
      <c r="K376" s="37" t="s">
        <v>42</v>
      </c>
      <c r="L376" s="39">
        <v>6700.37</v>
      </c>
      <c r="M376" s="39"/>
      <c r="N376" s="40"/>
      <c r="O376" s="39">
        <v>6700.37</v>
      </c>
      <c r="BP376" s="33"/>
      <c r="BQ376" s="34"/>
      <c r="BR376" s="41" t="s">
        <v>635</v>
      </c>
    </row>
    <row r="377" spans="1:70" s="3" customFormat="1" ht="14.4" x14ac:dyDescent="0.3">
      <c r="A377" s="42"/>
      <c r="B377" s="43"/>
      <c r="C377" s="44" t="s">
        <v>632</v>
      </c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6"/>
      <c r="BP377" s="33"/>
      <c r="BQ377" s="34"/>
      <c r="BR377" s="41"/>
    </row>
    <row r="378" spans="1:70" s="3" customFormat="1" ht="61.2" x14ac:dyDescent="0.3">
      <c r="A378" s="35" t="s">
        <v>636</v>
      </c>
      <c r="B378" s="36" t="s">
        <v>612</v>
      </c>
      <c r="C378" s="223" t="s">
        <v>613</v>
      </c>
      <c r="D378" s="223"/>
      <c r="E378" s="223"/>
      <c r="F378" s="35" t="s">
        <v>174</v>
      </c>
      <c r="G378" s="56">
        <v>0.14000000000000001</v>
      </c>
      <c r="H378" s="39" t="s">
        <v>614</v>
      </c>
      <c r="I378" s="39" t="s">
        <v>604</v>
      </c>
      <c r="J378" s="39">
        <v>35.950000000000003</v>
      </c>
      <c r="K378" s="37" t="s">
        <v>42</v>
      </c>
      <c r="L378" s="39">
        <v>1812.35</v>
      </c>
      <c r="M378" s="39">
        <v>1756.68</v>
      </c>
      <c r="N378" s="40" t="s">
        <v>637</v>
      </c>
      <c r="O378" s="39">
        <v>43.08</v>
      </c>
      <c r="BP378" s="33"/>
      <c r="BQ378" s="34"/>
      <c r="BR378" s="41" t="s">
        <v>613</v>
      </c>
    </row>
    <row r="379" spans="1:70" s="3" customFormat="1" ht="14.4" x14ac:dyDescent="0.3">
      <c r="A379" s="42"/>
      <c r="B379" s="43"/>
      <c r="C379" s="44" t="s">
        <v>638</v>
      </c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6"/>
      <c r="BP379" s="33"/>
      <c r="BQ379" s="34"/>
      <c r="BR379" s="41"/>
    </row>
    <row r="380" spans="1:70" s="3" customFormat="1" ht="14.4" x14ac:dyDescent="0.3">
      <c r="A380" s="47"/>
      <c r="B380" s="48"/>
      <c r="C380" s="48"/>
      <c r="D380" s="48"/>
      <c r="E380" s="49" t="s">
        <v>639</v>
      </c>
      <c r="F380" s="49"/>
      <c r="G380" s="50"/>
      <c r="H380" s="51"/>
      <c r="I380" s="17"/>
      <c r="J380" s="17"/>
      <c r="K380" s="17"/>
      <c r="L380" s="52">
        <v>1706.58</v>
      </c>
      <c r="M380" s="53"/>
      <c r="N380" s="53"/>
      <c r="O380" s="54"/>
      <c r="BP380" s="33"/>
      <c r="BQ380" s="34"/>
      <c r="BR380" s="41"/>
    </row>
    <row r="381" spans="1:70" s="3" customFormat="1" ht="14.4" x14ac:dyDescent="0.3">
      <c r="A381" s="47"/>
      <c r="B381" s="48"/>
      <c r="C381" s="48"/>
      <c r="D381" s="48"/>
      <c r="E381" s="49" t="s">
        <v>640</v>
      </c>
      <c r="F381" s="49"/>
      <c r="G381" s="50"/>
      <c r="H381" s="51"/>
      <c r="I381" s="17"/>
      <c r="J381" s="17"/>
      <c r="K381" s="17"/>
      <c r="L381" s="52">
        <v>897.27</v>
      </c>
      <c r="M381" s="53"/>
      <c r="N381" s="53"/>
      <c r="O381" s="54"/>
      <c r="BP381" s="33"/>
      <c r="BQ381" s="34"/>
      <c r="BR381" s="41"/>
    </row>
    <row r="382" spans="1:70" s="3" customFormat="1" ht="14.4" x14ac:dyDescent="0.3">
      <c r="A382" s="47"/>
      <c r="B382" s="48"/>
      <c r="C382" s="48"/>
      <c r="D382" s="48"/>
      <c r="E382" s="49" t="s">
        <v>47</v>
      </c>
      <c r="F382" s="49"/>
      <c r="G382" s="50"/>
      <c r="H382" s="51"/>
      <c r="I382" s="17"/>
      <c r="J382" s="17"/>
      <c r="K382" s="17"/>
      <c r="L382" s="52">
        <v>4416.2</v>
      </c>
      <c r="M382" s="53"/>
      <c r="N382" s="53"/>
      <c r="O382" s="54"/>
      <c r="BP382" s="33"/>
      <c r="BQ382" s="34"/>
      <c r="BR382" s="41"/>
    </row>
    <row r="383" spans="1:70" s="3" customFormat="1" ht="61.2" x14ac:dyDescent="0.3">
      <c r="A383" s="35" t="s">
        <v>641</v>
      </c>
      <c r="B383" s="36" t="s">
        <v>642</v>
      </c>
      <c r="C383" s="223" t="s">
        <v>643</v>
      </c>
      <c r="D383" s="223"/>
      <c r="E383" s="223"/>
      <c r="F383" s="35" t="s">
        <v>184</v>
      </c>
      <c r="G383" s="55">
        <v>14</v>
      </c>
      <c r="H383" s="39">
        <v>64.64</v>
      </c>
      <c r="I383" s="39"/>
      <c r="J383" s="39">
        <v>64.64</v>
      </c>
      <c r="K383" s="37" t="s">
        <v>42</v>
      </c>
      <c r="L383" s="39">
        <v>7746.46</v>
      </c>
      <c r="M383" s="39"/>
      <c r="N383" s="40"/>
      <c r="O383" s="39">
        <v>7746.46</v>
      </c>
      <c r="BP383" s="33"/>
      <c r="BQ383" s="34"/>
      <c r="BR383" s="41" t="s">
        <v>643</v>
      </c>
    </row>
    <row r="384" spans="1:70" s="3" customFormat="1" ht="14.4" x14ac:dyDescent="0.3">
      <c r="A384" s="42"/>
      <c r="B384" s="43"/>
      <c r="C384" s="44" t="s">
        <v>622</v>
      </c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6"/>
      <c r="BP384" s="33"/>
      <c r="BQ384" s="34"/>
      <c r="BR384" s="41"/>
    </row>
    <row r="385" spans="1:70" s="3" customFormat="1" ht="61.2" x14ac:dyDescent="0.3">
      <c r="A385" s="35" t="s">
        <v>644</v>
      </c>
      <c r="B385" s="36" t="s">
        <v>645</v>
      </c>
      <c r="C385" s="223" t="s">
        <v>646</v>
      </c>
      <c r="D385" s="223"/>
      <c r="E385" s="223"/>
      <c r="F385" s="35" t="s">
        <v>174</v>
      </c>
      <c r="G385" s="56">
        <v>0.14000000000000001</v>
      </c>
      <c r="H385" s="39">
        <v>484.53</v>
      </c>
      <c r="I385" s="39"/>
      <c r="J385" s="39">
        <v>484.53</v>
      </c>
      <c r="K385" s="37" t="s">
        <v>42</v>
      </c>
      <c r="L385" s="39">
        <v>580.66</v>
      </c>
      <c r="M385" s="39"/>
      <c r="N385" s="40"/>
      <c r="O385" s="39">
        <v>580.66</v>
      </c>
      <c r="BP385" s="33"/>
      <c r="BQ385" s="34"/>
      <c r="BR385" s="41" t="s">
        <v>646</v>
      </c>
    </row>
    <row r="386" spans="1:70" s="3" customFormat="1" ht="14.4" x14ac:dyDescent="0.3">
      <c r="A386" s="42"/>
      <c r="B386" s="43"/>
      <c r="C386" s="44" t="s">
        <v>638</v>
      </c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6"/>
      <c r="BP386" s="33"/>
      <c r="BQ386" s="34"/>
      <c r="BR386" s="41"/>
    </row>
    <row r="387" spans="1:70" s="3" customFormat="1" ht="61.2" x14ac:dyDescent="0.3">
      <c r="A387" s="35" t="s">
        <v>647</v>
      </c>
      <c r="B387" s="36" t="s">
        <v>648</v>
      </c>
      <c r="C387" s="223" t="s">
        <v>649</v>
      </c>
      <c r="D387" s="223"/>
      <c r="E387" s="223"/>
      <c r="F387" s="35" t="s">
        <v>650</v>
      </c>
      <c r="G387" s="60">
        <v>4.7E-2</v>
      </c>
      <c r="H387" s="39">
        <v>1881.88</v>
      </c>
      <c r="I387" s="39"/>
      <c r="J387" s="39">
        <v>1881.88</v>
      </c>
      <c r="K387" s="37" t="s">
        <v>42</v>
      </c>
      <c r="L387" s="39">
        <v>757.12</v>
      </c>
      <c r="M387" s="39"/>
      <c r="N387" s="40"/>
      <c r="O387" s="39">
        <v>757.12</v>
      </c>
      <c r="BP387" s="33"/>
      <c r="BQ387" s="34"/>
      <c r="BR387" s="41" t="s">
        <v>649</v>
      </c>
    </row>
    <row r="388" spans="1:70" s="3" customFormat="1" ht="14.4" x14ac:dyDescent="0.3">
      <c r="A388" s="42"/>
      <c r="B388" s="43"/>
      <c r="C388" s="44" t="s">
        <v>651</v>
      </c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6"/>
      <c r="BP388" s="33"/>
      <c r="BQ388" s="34"/>
      <c r="BR388" s="41"/>
    </row>
    <row r="389" spans="1:70" s="3" customFormat="1" ht="61.2" x14ac:dyDescent="0.3">
      <c r="A389" s="35" t="s">
        <v>652</v>
      </c>
      <c r="B389" s="36" t="s">
        <v>653</v>
      </c>
      <c r="C389" s="223" t="s">
        <v>654</v>
      </c>
      <c r="D389" s="223"/>
      <c r="E389" s="223"/>
      <c r="F389" s="35" t="s">
        <v>174</v>
      </c>
      <c r="G389" s="56">
        <v>0.02</v>
      </c>
      <c r="H389" s="39" t="s">
        <v>655</v>
      </c>
      <c r="I389" s="39" t="s">
        <v>592</v>
      </c>
      <c r="J389" s="39">
        <v>110.54</v>
      </c>
      <c r="K389" s="37" t="s">
        <v>42</v>
      </c>
      <c r="L389" s="39">
        <v>359.52</v>
      </c>
      <c r="M389" s="39">
        <v>336.68</v>
      </c>
      <c r="N389" s="40" t="s">
        <v>656</v>
      </c>
      <c r="O389" s="39">
        <v>18.920000000000002</v>
      </c>
      <c r="BP389" s="33"/>
      <c r="BQ389" s="34"/>
      <c r="BR389" s="41" t="s">
        <v>654</v>
      </c>
    </row>
    <row r="390" spans="1:70" s="3" customFormat="1" ht="14.4" x14ac:dyDescent="0.3">
      <c r="A390" s="42"/>
      <c r="B390" s="43"/>
      <c r="C390" s="44" t="s">
        <v>657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34"/>
      <c r="BR390" s="41"/>
    </row>
    <row r="391" spans="1:70" s="3" customFormat="1" ht="14.4" x14ac:dyDescent="0.3">
      <c r="A391" s="47"/>
      <c r="B391" s="48"/>
      <c r="C391" s="48"/>
      <c r="D391" s="48"/>
      <c r="E391" s="49" t="s">
        <v>658</v>
      </c>
      <c r="F391" s="49"/>
      <c r="G391" s="50"/>
      <c r="H391" s="51"/>
      <c r="I391" s="17"/>
      <c r="J391" s="17"/>
      <c r="K391" s="17"/>
      <c r="L391" s="52">
        <v>326.95</v>
      </c>
      <c r="M391" s="53"/>
      <c r="N391" s="53"/>
      <c r="O391" s="54"/>
      <c r="BP391" s="33"/>
      <c r="BQ391" s="34"/>
      <c r="BR391" s="41"/>
    </row>
    <row r="392" spans="1:70" s="3" customFormat="1" ht="14.4" x14ac:dyDescent="0.3">
      <c r="A392" s="47"/>
      <c r="B392" s="48"/>
      <c r="C392" s="48"/>
      <c r="D392" s="48"/>
      <c r="E392" s="49" t="s">
        <v>659</v>
      </c>
      <c r="F392" s="49"/>
      <c r="G392" s="50"/>
      <c r="H392" s="51"/>
      <c r="I392" s="17"/>
      <c r="J392" s="17"/>
      <c r="K392" s="17"/>
      <c r="L392" s="52">
        <v>171.9</v>
      </c>
      <c r="M392" s="53"/>
      <c r="N392" s="53"/>
      <c r="O392" s="54"/>
      <c r="BP392" s="33"/>
      <c r="BQ392" s="34"/>
      <c r="BR392" s="41"/>
    </row>
    <row r="393" spans="1:70" s="3" customFormat="1" ht="14.4" x14ac:dyDescent="0.3">
      <c r="A393" s="47"/>
      <c r="B393" s="48"/>
      <c r="C393" s="48"/>
      <c r="D393" s="48"/>
      <c r="E393" s="49" t="s">
        <v>47</v>
      </c>
      <c r="F393" s="49"/>
      <c r="G393" s="50"/>
      <c r="H393" s="51"/>
      <c r="I393" s="17"/>
      <c r="J393" s="17"/>
      <c r="K393" s="17"/>
      <c r="L393" s="52">
        <v>858.37</v>
      </c>
      <c r="M393" s="53"/>
      <c r="N393" s="53"/>
      <c r="O393" s="54"/>
      <c r="BP393" s="33"/>
      <c r="BQ393" s="34"/>
      <c r="BR393" s="41"/>
    </row>
    <row r="394" spans="1:70" s="3" customFormat="1" ht="61.2" x14ac:dyDescent="0.3">
      <c r="A394" s="35" t="s">
        <v>660</v>
      </c>
      <c r="B394" s="36" t="s">
        <v>642</v>
      </c>
      <c r="C394" s="223" t="s">
        <v>661</v>
      </c>
      <c r="D394" s="223"/>
      <c r="E394" s="223"/>
      <c r="F394" s="35" t="s">
        <v>184</v>
      </c>
      <c r="G394" s="55">
        <v>2</v>
      </c>
      <c r="H394" s="39">
        <v>267.20999999999998</v>
      </c>
      <c r="I394" s="39"/>
      <c r="J394" s="39">
        <v>267.20999999999998</v>
      </c>
      <c r="K394" s="37" t="s">
        <v>42</v>
      </c>
      <c r="L394" s="39">
        <v>4574.6400000000003</v>
      </c>
      <c r="M394" s="39"/>
      <c r="N394" s="40"/>
      <c r="O394" s="39">
        <v>4574.6400000000003</v>
      </c>
      <c r="BP394" s="33"/>
      <c r="BQ394" s="34"/>
      <c r="BR394" s="41" t="s">
        <v>661</v>
      </c>
    </row>
    <row r="395" spans="1:70" s="3" customFormat="1" ht="61.2" x14ac:dyDescent="0.3">
      <c r="A395" s="35" t="s">
        <v>662</v>
      </c>
      <c r="B395" s="36" t="s">
        <v>663</v>
      </c>
      <c r="C395" s="223" t="s">
        <v>664</v>
      </c>
      <c r="D395" s="223"/>
      <c r="E395" s="223"/>
      <c r="F395" s="35" t="s">
        <v>665</v>
      </c>
      <c r="G395" s="55">
        <v>2</v>
      </c>
      <c r="H395" s="39" t="s">
        <v>666</v>
      </c>
      <c r="I395" s="39">
        <v>0.74</v>
      </c>
      <c r="J395" s="39">
        <v>24.04</v>
      </c>
      <c r="K395" s="37" t="s">
        <v>42</v>
      </c>
      <c r="L395" s="39">
        <v>3575.86</v>
      </c>
      <c r="M395" s="39">
        <v>3147.49</v>
      </c>
      <c r="N395" s="40">
        <v>16.809999999999999</v>
      </c>
      <c r="O395" s="39">
        <v>411.56</v>
      </c>
      <c r="BP395" s="33"/>
      <c r="BQ395" s="34"/>
      <c r="BR395" s="41" t="s">
        <v>664</v>
      </c>
    </row>
    <row r="396" spans="1:70" s="3" customFormat="1" ht="14.4" x14ac:dyDescent="0.3">
      <c r="A396" s="47"/>
      <c r="B396" s="48"/>
      <c r="C396" s="48"/>
      <c r="D396" s="48"/>
      <c r="E396" s="49" t="s">
        <v>667</v>
      </c>
      <c r="F396" s="49"/>
      <c r="G396" s="50"/>
      <c r="H396" s="51"/>
      <c r="I396" s="17"/>
      <c r="J396" s="17"/>
      <c r="K396" s="17"/>
      <c r="L396" s="52">
        <v>3053.07</v>
      </c>
      <c r="M396" s="53"/>
      <c r="N396" s="53"/>
      <c r="O396" s="54"/>
      <c r="BP396" s="33"/>
      <c r="BQ396" s="34"/>
      <c r="BR396" s="41"/>
    </row>
    <row r="397" spans="1:70" s="3" customFormat="1" ht="14.4" x14ac:dyDescent="0.3">
      <c r="A397" s="47"/>
      <c r="B397" s="48"/>
      <c r="C397" s="48"/>
      <c r="D397" s="48"/>
      <c r="E397" s="49" t="s">
        <v>668</v>
      </c>
      <c r="F397" s="49"/>
      <c r="G397" s="50"/>
      <c r="H397" s="51"/>
      <c r="I397" s="17"/>
      <c r="J397" s="17"/>
      <c r="K397" s="17"/>
      <c r="L397" s="52">
        <v>1605.22</v>
      </c>
      <c r="M397" s="53"/>
      <c r="N397" s="53"/>
      <c r="O397" s="54"/>
      <c r="BP397" s="33"/>
      <c r="BQ397" s="34"/>
      <c r="BR397" s="41"/>
    </row>
    <row r="398" spans="1:70" s="3" customFormat="1" ht="14.4" x14ac:dyDescent="0.3">
      <c r="A398" s="47"/>
      <c r="B398" s="48"/>
      <c r="C398" s="48"/>
      <c r="D398" s="48"/>
      <c r="E398" s="49" t="s">
        <v>47</v>
      </c>
      <c r="F398" s="49"/>
      <c r="G398" s="50"/>
      <c r="H398" s="51"/>
      <c r="I398" s="17"/>
      <c r="J398" s="17"/>
      <c r="K398" s="17"/>
      <c r="L398" s="52">
        <v>8234.15</v>
      </c>
      <c r="M398" s="53"/>
      <c r="N398" s="53"/>
      <c r="O398" s="54"/>
      <c r="BP398" s="33"/>
      <c r="BQ398" s="34"/>
      <c r="BR398" s="41"/>
    </row>
    <row r="399" spans="1:70" s="3" customFormat="1" ht="61.2" x14ac:dyDescent="0.3">
      <c r="A399" s="35" t="s">
        <v>669</v>
      </c>
      <c r="B399" s="36" t="s">
        <v>642</v>
      </c>
      <c r="C399" s="223" t="s">
        <v>670</v>
      </c>
      <c r="D399" s="223"/>
      <c r="E399" s="223"/>
      <c r="F399" s="35" t="s">
        <v>184</v>
      </c>
      <c r="G399" s="55">
        <v>2</v>
      </c>
      <c r="H399" s="39">
        <v>112.5</v>
      </c>
      <c r="I399" s="39"/>
      <c r="J399" s="39">
        <v>112.5</v>
      </c>
      <c r="K399" s="37" t="s">
        <v>42</v>
      </c>
      <c r="L399" s="39">
        <v>1926</v>
      </c>
      <c r="M399" s="39"/>
      <c r="N399" s="40"/>
      <c r="O399" s="39">
        <v>1926</v>
      </c>
      <c r="BP399" s="33"/>
      <c r="BQ399" s="34"/>
      <c r="BR399" s="41" t="s">
        <v>670</v>
      </c>
    </row>
    <row r="400" spans="1:70" s="3" customFormat="1" ht="61.2" x14ac:dyDescent="0.3">
      <c r="A400" s="35" t="s">
        <v>671</v>
      </c>
      <c r="B400" s="36" t="s">
        <v>648</v>
      </c>
      <c r="C400" s="223" t="s">
        <v>672</v>
      </c>
      <c r="D400" s="223"/>
      <c r="E400" s="223"/>
      <c r="F400" s="35" t="s">
        <v>650</v>
      </c>
      <c r="G400" s="60">
        <v>3.3000000000000002E-2</v>
      </c>
      <c r="H400" s="39">
        <v>1881.88</v>
      </c>
      <c r="I400" s="39"/>
      <c r="J400" s="39">
        <v>1881.88</v>
      </c>
      <c r="K400" s="37" t="s">
        <v>42</v>
      </c>
      <c r="L400" s="39">
        <v>531.59</v>
      </c>
      <c r="M400" s="39"/>
      <c r="N400" s="40"/>
      <c r="O400" s="39">
        <v>531.59</v>
      </c>
      <c r="BP400" s="33"/>
      <c r="BQ400" s="34"/>
      <c r="BR400" s="41" t="s">
        <v>672</v>
      </c>
    </row>
    <row r="401" spans="1:70" s="3" customFormat="1" ht="14.4" x14ac:dyDescent="0.3">
      <c r="A401" s="42"/>
      <c r="B401" s="43"/>
      <c r="C401" s="44" t="s">
        <v>673</v>
      </c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6"/>
      <c r="BP401" s="33"/>
      <c r="BQ401" s="34"/>
      <c r="BR401" s="41"/>
    </row>
    <row r="402" spans="1:70" s="3" customFormat="1" ht="61.2" x14ac:dyDescent="0.3">
      <c r="A402" s="35" t="s">
        <v>674</v>
      </c>
      <c r="B402" s="36" t="s">
        <v>675</v>
      </c>
      <c r="C402" s="223" t="s">
        <v>676</v>
      </c>
      <c r="D402" s="223"/>
      <c r="E402" s="223"/>
      <c r="F402" s="35" t="s">
        <v>174</v>
      </c>
      <c r="G402" s="56">
        <v>0.02</v>
      </c>
      <c r="H402" s="39" t="s">
        <v>677</v>
      </c>
      <c r="I402" s="39" t="s">
        <v>678</v>
      </c>
      <c r="J402" s="39">
        <v>217.76</v>
      </c>
      <c r="K402" s="37" t="s">
        <v>42</v>
      </c>
      <c r="L402" s="39">
        <v>642.49</v>
      </c>
      <c r="M402" s="39">
        <v>593.09</v>
      </c>
      <c r="N402" s="40" t="s">
        <v>679</v>
      </c>
      <c r="O402" s="39">
        <v>37.28</v>
      </c>
      <c r="BP402" s="33"/>
      <c r="BQ402" s="34"/>
      <c r="BR402" s="41" t="s">
        <v>676</v>
      </c>
    </row>
    <row r="403" spans="1:70" s="3" customFormat="1" ht="14.4" x14ac:dyDescent="0.3">
      <c r="A403" s="42"/>
      <c r="B403" s="43"/>
      <c r="C403" s="44" t="s">
        <v>680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34"/>
      <c r="BR403" s="41"/>
    </row>
    <row r="404" spans="1:70" s="3" customFormat="1" ht="14.4" x14ac:dyDescent="0.3">
      <c r="A404" s="47"/>
      <c r="B404" s="48"/>
      <c r="C404" s="48"/>
      <c r="D404" s="48"/>
      <c r="E404" s="49" t="s">
        <v>681</v>
      </c>
      <c r="F404" s="49"/>
      <c r="G404" s="50"/>
      <c r="H404" s="51"/>
      <c r="I404" s="17"/>
      <c r="J404" s="17"/>
      <c r="K404" s="17"/>
      <c r="L404" s="52">
        <v>576.29</v>
      </c>
      <c r="M404" s="53"/>
      <c r="N404" s="53"/>
      <c r="O404" s="54"/>
      <c r="BP404" s="33"/>
      <c r="BQ404" s="34"/>
      <c r="BR404" s="41"/>
    </row>
    <row r="405" spans="1:70" s="3" customFormat="1" ht="14.4" x14ac:dyDescent="0.3">
      <c r="A405" s="47"/>
      <c r="B405" s="48"/>
      <c r="C405" s="48"/>
      <c r="D405" s="48"/>
      <c r="E405" s="49" t="s">
        <v>682</v>
      </c>
      <c r="F405" s="49"/>
      <c r="G405" s="50"/>
      <c r="H405" s="51"/>
      <c r="I405" s="17"/>
      <c r="J405" s="17"/>
      <c r="K405" s="17"/>
      <c r="L405" s="52">
        <v>303</v>
      </c>
      <c r="M405" s="53"/>
      <c r="N405" s="53"/>
      <c r="O405" s="54"/>
      <c r="BP405" s="33"/>
      <c r="BQ405" s="34"/>
      <c r="BR405" s="41"/>
    </row>
    <row r="406" spans="1:70" s="3" customFormat="1" ht="14.4" x14ac:dyDescent="0.3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1521.78</v>
      </c>
      <c r="M406" s="53"/>
      <c r="N406" s="53"/>
      <c r="O406" s="54"/>
      <c r="BP406" s="33"/>
      <c r="BQ406" s="34"/>
      <c r="BR406" s="41"/>
    </row>
    <row r="407" spans="1:70" s="3" customFormat="1" ht="61.2" x14ac:dyDescent="0.3">
      <c r="A407" s="35" t="s">
        <v>683</v>
      </c>
      <c r="B407" s="36" t="s">
        <v>642</v>
      </c>
      <c r="C407" s="223" t="s">
        <v>684</v>
      </c>
      <c r="D407" s="223"/>
      <c r="E407" s="223"/>
      <c r="F407" s="35" t="s">
        <v>184</v>
      </c>
      <c r="G407" s="55">
        <v>2</v>
      </c>
      <c r="H407" s="39">
        <v>112.5</v>
      </c>
      <c r="I407" s="39"/>
      <c r="J407" s="39">
        <v>112.5</v>
      </c>
      <c r="K407" s="37" t="s">
        <v>42</v>
      </c>
      <c r="L407" s="39">
        <v>1926</v>
      </c>
      <c r="M407" s="39"/>
      <c r="N407" s="40"/>
      <c r="O407" s="39">
        <v>1926</v>
      </c>
      <c r="BP407" s="33"/>
      <c r="BQ407" s="34"/>
      <c r="BR407" s="41" t="s">
        <v>684</v>
      </c>
    </row>
    <row r="408" spans="1:70" s="3" customFormat="1" ht="14.4" x14ac:dyDescent="0.3">
      <c r="A408" s="42"/>
      <c r="B408" s="43"/>
      <c r="C408" s="44" t="s">
        <v>622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34"/>
      <c r="BR408" s="41"/>
    </row>
    <row r="409" spans="1:70" s="3" customFormat="1" ht="61.2" x14ac:dyDescent="0.3">
      <c r="A409" s="35" t="s">
        <v>685</v>
      </c>
      <c r="B409" s="36" t="s">
        <v>686</v>
      </c>
      <c r="C409" s="223" t="s">
        <v>687</v>
      </c>
      <c r="D409" s="223"/>
      <c r="E409" s="223"/>
      <c r="F409" s="35" t="s">
        <v>174</v>
      </c>
      <c r="G409" s="56">
        <v>0.02</v>
      </c>
      <c r="H409" s="39">
        <v>1166.27</v>
      </c>
      <c r="I409" s="39"/>
      <c r="J409" s="39">
        <v>1166.27</v>
      </c>
      <c r="K409" s="37" t="s">
        <v>42</v>
      </c>
      <c r="L409" s="39">
        <v>199.67</v>
      </c>
      <c r="M409" s="39"/>
      <c r="N409" s="40"/>
      <c r="O409" s="39">
        <v>199.67</v>
      </c>
      <c r="BP409" s="33"/>
      <c r="BQ409" s="34"/>
      <c r="BR409" s="41" t="s">
        <v>687</v>
      </c>
    </row>
    <row r="410" spans="1:70" s="3" customFormat="1" ht="61.2" x14ac:dyDescent="0.3">
      <c r="A410" s="35" t="s">
        <v>688</v>
      </c>
      <c r="B410" s="36" t="s">
        <v>648</v>
      </c>
      <c r="C410" s="223" t="s">
        <v>672</v>
      </c>
      <c r="D410" s="223"/>
      <c r="E410" s="223"/>
      <c r="F410" s="35" t="s">
        <v>650</v>
      </c>
      <c r="G410" s="60">
        <v>2E-3</v>
      </c>
      <c r="H410" s="39">
        <v>1881.88</v>
      </c>
      <c r="I410" s="39"/>
      <c r="J410" s="39">
        <v>1881.88</v>
      </c>
      <c r="K410" s="37" t="s">
        <v>42</v>
      </c>
      <c r="L410" s="39">
        <v>32.22</v>
      </c>
      <c r="M410" s="39"/>
      <c r="N410" s="40"/>
      <c r="O410" s="39">
        <v>32.22</v>
      </c>
      <c r="BP410" s="33"/>
      <c r="BQ410" s="34"/>
      <c r="BR410" s="41" t="s">
        <v>672</v>
      </c>
    </row>
    <row r="411" spans="1:70" s="3" customFormat="1" ht="14.4" x14ac:dyDescent="0.3">
      <c r="A411" s="42"/>
      <c r="B411" s="43"/>
      <c r="C411" s="44" t="s">
        <v>689</v>
      </c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6"/>
      <c r="BP411" s="33"/>
      <c r="BQ411" s="34"/>
      <c r="BR411" s="41"/>
    </row>
    <row r="412" spans="1:70" s="3" customFormat="1" ht="61.2" x14ac:dyDescent="0.3">
      <c r="A412" s="35" t="s">
        <v>690</v>
      </c>
      <c r="B412" s="36" t="s">
        <v>675</v>
      </c>
      <c r="C412" s="223" t="s">
        <v>676</v>
      </c>
      <c r="D412" s="223"/>
      <c r="E412" s="223"/>
      <c r="F412" s="35" t="s">
        <v>174</v>
      </c>
      <c r="G412" s="56">
        <v>0.56999999999999995</v>
      </c>
      <c r="H412" s="39" t="s">
        <v>677</v>
      </c>
      <c r="I412" s="39" t="s">
        <v>678</v>
      </c>
      <c r="J412" s="39">
        <v>217.76</v>
      </c>
      <c r="K412" s="37" t="s">
        <v>42</v>
      </c>
      <c r="L412" s="39">
        <v>18311</v>
      </c>
      <c r="M412" s="39">
        <v>16903.04</v>
      </c>
      <c r="N412" s="40" t="s">
        <v>691</v>
      </c>
      <c r="O412" s="39">
        <v>1062.49</v>
      </c>
      <c r="BP412" s="33"/>
      <c r="BQ412" s="34"/>
      <c r="BR412" s="41" t="s">
        <v>676</v>
      </c>
    </row>
    <row r="413" spans="1:70" s="3" customFormat="1" ht="14.4" x14ac:dyDescent="0.3">
      <c r="A413" s="42"/>
      <c r="B413" s="43"/>
      <c r="C413" s="44" t="s">
        <v>692</v>
      </c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6"/>
      <c r="BP413" s="33"/>
      <c r="BQ413" s="34"/>
      <c r="BR413" s="41"/>
    </row>
    <row r="414" spans="1:70" s="3" customFormat="1" ht="14.4" x14ac:dyDescent="0.3">
      <c r="A414" s="47"/>
      <c r="B414" s="48"/>
      <c r="C414" s="48"/>
      <c r="D414" s="48"/>
      <c r="E414" s="49" t="s">
        <v>693</v>
      </c>
      <c r="F414" s="49"/>
      <c r="G414" s="50"/>
      <c r="H414" s="51"/>
      <c r="I414" s="17"/>
      <c r="J414" s="17"/>
      <c r="K414" s="17"/>
      <c r="L414" s="52">
        <v>16424.03</v>
      </c>
      <c r="M414" s="53"/>
      <c r="N414" s="53"/>
      <c r="O414" s="54"/>
      <c r="BP414" s="33"/>
      <c r="BQ414" s="34"/>
      <c r="BR414" s="41"/>
    </row>
    <row r="415" spans="1:70" s="3" customFormat="1" ht="14.4" x14ac:dyDescent="0.3">
      <c r="A415" s="47"/>
      <c r="B415" s="48"/>
      <c r="C415" s="48"/>
      <c r="D415" s="48"/>
      <c r="E415" s="49" t="s">
        <v>694</v>
      </c>
      <c r="F415" s="49"/>
      <c r="G415" s="50"/>
      <c r="H415" s="51"/>
      <c r="I415" s="17"/>
      <c r="J415" s="17"/>
      <c r="K415" s="17"/>
      <c r="L415" s="52">
        <v>8635.31</v>
      </c>
      <c r="M415" s="53"/>
      <c r="N415" s="53"/>
      <c r="O415" s="54"/>
      <c r="BP415" s="33"/>
      <c r="BQ415" s="34"/>
      <c r="BR415" s="41"/>
    </row>
    <row r="416" spans="1:70" s="3" customFormat="1" ht="14.4" x14ac:dyDescent="0.3">
      <c r="A416" s="47"/>
      <c r="B416" s="48"/>
      <c r="C416" s="48"/>
      <c r="D416" s="48"/>
      <c r="E416" s="49" t="s">
        <v>47</v>
      </c>
      <c r="F416" s="49"/>
      <c r="G416" s="50"/>
      <c r="H416" s="51"/>
      <c r="I416" s="17"/>
      <c r="J416" s="17"/>
      <c r="K416" s="17"/>
      <c r="L416" s="52">
        <v>43370.34</v>
      </c>
      <c r="M416" s="53"/>
      <c r="N416" s="53"/>
      <c r="O416" s="54"/>
      <c r="BP416" s="33"/>
      <c r="BQ416" s="34"/>
      <c r="BR416" s="41"/>
    </row>
    <row r="417" spans="1:70" s="3" customFormat="1" ht="61.2" x14ac:dyDescent="0.3">
      <c r="A417" s="35" t="s">
        <v>695</v>
      </c>
      <c r="B417" s="36" t="s">
        <v>696</v>
      </c>
      <c r="C417" s="223" t="s">
        <v>697</v>
      </c>
      <c r="D417" s="223"/>
      <c r="E417" s="223"/>
      <c r="F417" s="35" t="s">
        <v>174</v>
      </c>
      <c r="G417" s="56">
        <v>0.56999999999999995</v>
      </c>
      <c r="H417" s="39">
        <v>11759</v>
      </c>
      <c r="I417" s="39"/>
      <c r="J417" s="39">
        <v>11759</v>
      </c>
      <c r="K417" s="37" t="s">
        <v>42</v>
      </c>
      <c r="L417" s="39">
        <v>57374.51</v>
      </c>
      <c r="M417" s="39"/>
      <c r="N417" s="40"/>
      <c r="O417" s="39">
        <v>57374.51</v>
      </c>
      <c r="BP417" s="33"/>
      <c r="BQ417" s="34"/>
      <c r="BR417" s="41" t="s">
        <v>697</v>
      </c>
    </row>
    <row r="418" spans="1:70" s="3" customFormat="1" ht="61.2" x14ac:dyDescent="0.3">
      <c r="A418" s="35" t="s">
        <v>698</v>
      </c>
      <c r="B418" s="36" t="s">
        <v>620</v>
      </c>
      <c r="C418" s="223" t="s">
        <v>699</v>
      </c>
      <c r="D418" s="223"/>
      <c r="E418" s="223"/>
      <c r="F418" s="35" t="s">
        <v>184</v>
      </c>
      <c r="G418" s="55">
        <v>9</v>
      </c>
      <c r="H418" s="39">
        <v>347.75</v>
      </c>
      <c r="I418" s="39"/>
      <c r="J418" s="39">
        <v>347.75</v>
      </c>
      <c r="K418" s="37" t="s">
        <v>42</v>
      </c>
      <c r="L418" s="39">
        <v>26790.66</v>
      </c>
      <c r="M418" s="39"/>
      <c r="N418" s="40"/>
      <c r="O418" s="39">
        <v>26790.66</v>
      </c>
      <c r="BP418" s="33"/>
      <c r="BQ418" s="34"/>
      <c r="BR418" s="41" t="s">
        <v>699</v>
      </c>
    </row>
    <row r="419" spans="1:70" s="3" customFormat="1" ht="61.2" x14ac:dyDescent="0.3">
      <c r="A419" s="35" t="s">
        <v>700</v>
      </c>
      <c r="B419" s="36" t="s">
        <v>620</v>
      </c>
      <c r="C419" s="223" t="s">
        <v>701</v>
      </c>
      <c r="D419" s="223"/>
      <c r="E419" s="223"/>
      <c r="F419" s="35" t="s">
        <v>184</v>
      </c>
      <c r="G419" s="55">
        <v>12</v>
      </c>
      <c r="H419" s="39">
        <v>347.75</v>
      </c>
      <c r="I419" s="39"/>
      <c r="J419" s="39">
        <v>347.75</v>
      </c>
      <c r="K419" s="37" t="s">
        <v>42</v>
      </c>
      <c r="L419" s="39">
        <v>35720.879999999997</v>
      </c>
      <c r="M419" s="39"/>
      <c r="N419" s="40"/>
      <c r="O419" s="39">
        <v>35720.879999999997</v>
      </c>
      <c r="BP419" s="33"/>
      <c r="BQ419" s="34"/>
      <c r="BR419" s="41" t="s">
        <v>701</v>
      </c>
    </row>
    <row r="420" spans="1:70" s="3" customFormat="1" ht="61.2" x14ac:dyDescent="0.3">
      <c r="A420" s="35" t="s">
        <v>702</v>
      </c>
      <c r="B420" s="36" t="s">
        <v>630</v>
      </c>
      <c r="C420" s="223" t="s">
        <v>703</v>
      </c>
      <c r="D420" s="223"/>
      <c r="E420" s="223"/>
      <c r="F420" s="35" t="s">
        <v>174</v>
      </c>
      <c r="G420" s="56">
        <v>0.09</v>
      </c>
      <c r="H420" s="39">
        <v>1245.23</v>
      </c>
      <c r="I420" s="39"/>
      <c r="J420" s="39">
        <v>1245.23</v>
      </c>
      <c r="K420" s="37" t="s">
        <v>42</v>
      </c>
      <c r="L420" s="39">
        <v>959.33</v>
      </c>
      <c r="M420" s="39"/>
      <c r="N420" s="40"/>
      <c r="O420" s="39">
        <v>959.33</v>
      </c>
      <c r="BP420" s="33"/>
      <c r="BQ420" s="34"/>
      <c r="BR420" s="41" t="s">
        <v>703</v>
      </c>
    </row>
    <row r="421" spans="1:70" s="3" customFormat="1" ht="14.4" x14ac:dyDescent="0.3">
      <c r="A421" s="42"/>
      <c r="B421" s="43"/>
      <c r="C421" s="44" t="s">
        <v>704</v>
      </c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6"/>
      <c r="BP421" s="33"/>
      <c r="BQ421" s="34"/>
      <c r="BR421" s="41"/>
    </row>
    <row r="422" spans="1:70" s="3" customFormat="1" ht="61.2" x14ac:dyDescent="0.3">
      <c r="A422" s="35" t="s">
        <v>705</v>
      </c>
      <c r="B422" s="36" t="s">
        <v>620</v>
      </c>
      <c r="C422" s="223" t="s">
        <v>706</v>
      </c>
      <c r="D422" s="223"/>
      <c r="E422" s="223"/>
      <c r="F422" s="35" t="s">
        <v>184</v>
      </c>
      <c r="G422" s="55">
        <v>12</v>
      </c>
      <c r="H422" s="39">
        <v>347.75</v>
      </c>
      <c r="I422" s="39"/>
      <c r="J422" s="39">
        <v>347.75</v>
      </c>
      <c r="K422" s="37" t="s">
        <v>42</v>
      </c>
      <c r="L422" s="39">
        <v>35720.879999999997</v>
      </c>
      <c r="M422" s="39"/>
      <c r="N422" s="40"/>
      <c r="O422" s="39">
        <v>35720.879999999997</v>
      </c>
      <c r="BP422" s="33"/>
      <c r="BQ422" s="34"/>
      <c r="BR422" s="41" t="s">
        <v>706</v>
      </c>
    </row>
    <row r="423" spans="1:70" s="3" customFormat="1" ht="61.2" x14ac:dyDescent="0.3">
      <c r="A423" s="35" t="s">
        <v>707</v>
      </c>
      <c r="B423" s="36" t="s">
        <v>708</v>
      </c>
      <c r="C423" s="223" t="s">
        <v>709</v>
      </c>
      <c r="D423" s="223"/>
      <c r="E423" s="223"/>
      <c r="F423" s="35" t="s">
        <v>184</v>
      </c>
      <c r="G423" s="55">
        <v>9</v>
      </c>
      <c r="H423" s="39">
        <v>31.38</v>
      </c>
      <c r="I423" s="39"/>
      <c r="J423" s="39">
        <v>31.38</v>
      </c>
      <c r="K423" s="37" t="s">
        <v>42</v>
      </c>
      <c r="L423" s="39">
        <v>2417.52</v>
      </c>
      <c r="M423" s="39"/>
      <c r="N423" s="40"/>
      <c r="O423" s="39">
        <v>2417.52</v>
      </c>
      <c r="BP423" s="33"/>
      <c r="BQ423" s="34"/>
      <c r="BR423" s="41" t="s">
        <v>709</v>
      </c>
    </row>
    <row r="424" spans="1:70" s="3" customFormat="1" ht="61.2" x14ac:dyDescent="0.3">
      <c r="A424" s="35" t="s">
        <v>710</v>
      </c>
      <c r="B424" s="36" t="s">
        <v>708</v>
      </c>
      <c r="C424" s="223" t="s">
        <v>711</v>
      </c>
      <c r="D424" s="223"/>
      <c r="E424" s="223"/>
      <c r="F424" s="35" t="s">
        <v>184</v>
      </c>
      <c r="G424" s="55">
        <v>24</v>
      </c>
      <c r="H424" s="39">
        <v>80.53</v>
      </c>
      <c r="I424" s="39"/>
      <c r="J424" s="39">
        <v>80.53</v>
      </c>
      <c r="K424" s="37" t="s">
        <v>42</v>
      </c>
      <c r="L424" s="39">
        <v>16544.080000000002</v>
      </c>
      <c r="M424" s="39"/>
      <c r="N424" s="40"/>
      <c r="O424" s="39">
        <v>16544.080000000002</v>
      </c>
      <c r="BP424" s="33"/>
      <c r="BQ424" s="34"/>
      <c r="BR424" s="41" t="s">
        <v>711</v>
      </c>
    </row>
    <row r="425" spans="1:70" s="3" customFormat="1" ht="14.4" x14ac:dyDescent="0.3">
      <c r="A425" s="224" t="s">
        <v>712</v>
      </c>
      <c r="B425" s="225"/>
      <c r="C425" s="225"/>
      <c r="D425" s="225"/>
      <c r="E425" s="225"/>
      <c r="F425" s="225"/>
      <c r="G425" s="225"/>
      <c r="H425" s="225"/>
      <c r="I425" s="225"/>
      <c r="J425" s="225"/>
      <c r="K425" s="225"/>
      <c r="L425" s="225"/>
      <c r="M425" s="225"/>
      <c r="N425" s="225"/>
      <c r="O425" s="226"/>
      <c r="BP425" s="33"/>
      <c r="BQ425" s="34" t="s">
        <v>712</v>
      </c>
      <c r="BR425" s="41"/>
    </row>
    <row r="426" spans="1:70" s="3" customFormat="1" ht="61.2" x14ac:dyDescent="0.3">
      <c r="A426" s="35" t="s">
        <v>713</v>
      </c>
      <c r="B426" s="36" t="s">
        <v>714</v>
      </c>
      <c r="C426" s="223" t="s">
        <v>715</v>
      </c>
      <c r="D426" s="223"/>
      <c r="E426" s="223"/>
      <c r="F426" s="35" t="s">
        <v>109</v>
      </c>
      <c r="G426" s="55">
        <v>4</v>
      </c>
      <c r="H426" s="39" t="s">
        <v>716</v>
      </c>
      <c r="I426" s="39" t="s">
        <v>717</v>
      </c>
      <c r="J426" s="39">
        <v>50.32</v>
      </c>
      <c r="K426" s="37" t="s">
        <v>42</v>
      </c>
      <c r="L426" s="39">
        <v>7236.47</v>
      </c>
      <c r="M426" s="39">
        <v>5311.45</v>
      </c>
      <c r="N426" s="40" t="s">
        <v>718</v>
      </c>
      <c r="O426" s="39">
        <v>1723.3</v>
      </c>
      <c r="BP426" s="33"/>
      <c r="BQ426" s="34"/>
      <c r="BR426" s="41" t="s">
        <v>715</v>
      </c>
    </row>
    <row r="427" spans="1:70" s="3" customFormat="1" ht="14.4" x14ac:dyDescent="0.3">
      <c r="A427" s="47"/>
      <c r="B427" s="48"/>
      <c r="C427" s="48"/>
      <c r="D427" s="48"/>
      <c r="E427" s="49" t="s">
        <v>719</v>
      </c>
      <c r="F427" s="49"/>
      <c r="G427" s="50"/>
      <c r="H427" s="51"/>
      <c r="I427" s="17"/>
      <c r="J427" s="17"/>
      <c r="K427" s="17"/>
      <c r="L427" s="52">
        <v>5177.24</v>
      </c>
      <c r="M427" s="53"/>
      <c r="N427" s="53"/>
      <c r="O427" s="54"/>
      <c r="BP427" s="33"/>
      <c r="BQ427" s="34"/>
      <c r="BR427" s="41"/>
    </row>
    <row r="428" spans="1:70" s="3" customFormat="1" ht="14.4" x14ac:dyDescent="0.3">
      <c r="A428" s="47"/>
      <c r="B428" s="48"/>
      <c r="C428" s="48"/>
      <c r="D428" s="48"/>
      <c r="E428" s="49" t="s">
        <v>720</v>
      </c>
      <c r="F428" s="49"/>
      <c r="G428" s="50"/>
      <c r="H428" s="51"/>
      <c r="I428" s="17"/>
      <c r="J428" s="17"/>
      <c r="K428" s="17"/>
      <c r="L428" s="52">
        <v>2722.05</v>
      </c>
      <c r="M428" s="53"/>
      <c r="N428" s="53"/>
      <c r="O428" s="54"/>
      <c r="BP428" s="33"/>
      <c r="BQ428" s="34"/>
      <c r="BR428" s="41"/>
    </row>
    <row r="429" spans="1:70" s="3" customFormat="1" ht="14.4" x14ac:dyDescent="0.3">
      <c r="A429" s="47"/>
      <c r="B429" s="48"/>
      <c r="C429" s="48"/>
      <c r="D429" s="48"/>
      <c r="E429" s="49" t="s">
        <v>47</v>
      </c>
      <c r="F429" s="49"/>
      <c r="G429" s="50"/>
      <c r="H429" s="51"/>
      <c r="I429" s="17"/>
      <c r="J429" s="17"/>
      <c r="K429" s="17"/>
      <c r="L429" s="52">
        <v>15135.76</v>
      </c>
      <c r="M429" s="53"/>
      <c r="N429" s="53"/>
      <c r="O429" s="54"/>
      <c r="BP429" s="33"/>
      <c r="BQ429" s="34"/>
      <c r="BR429" s="41"/>
    </row>
    <row r="430" spans="1:70" s="3" customFormat="1" ht="42" x14ac:dyDescent="0.3">
      <c r="A430" s="35" t="s">
        <v>721</v>
      </c>
      <c r="B430" s="36" t="s">
        <v>722</v>
      </c>
      <c r="C430" s="223" t="s">
        <v>723</v>
      </c>
      <c r="D430" s="223"/>
      <c r="E430" s="223"/>
      <c r="F430" s="35" t="s">
        <v>184</v>
      </c>
      <c r="G430" s="55">
        <v>4</v>
      </c>
      <c r="H430" s="39">
        <v>439.64</v>
      </c>
      <c r="I430" s="39"/>
      <c r="J430" s="39"/>
      <c r="K430" s="37" t="s">
        <v>52</v>
      </c>
      <c r="L430" s="39">
        <v>10955.83</v>
      </c>
      <c r="M430" s="39"/>
      <c r="N430" s="40"/>
      <c r="O430" s="39"/>
      <c r="BP430" s="33"/>
      <c r="BQ430" s="34"/>
      <c r="BR430" s="41" t="s">
        <v>723</v>
      </c>
    </row>
    <row r="431" spans="1:70" s="3" customFormat="1" ht="61.2" x14ac:dyDescent="0.3">
      <c r="A431" s="35" t="s">
        <v>724</v>
      </c>
      <c r="B431" s="36" t="s">
        <v>725</v>
      </c>
      <c r="C431" s="223" t="s">
        <v>726</v>
      </c>
      <c r="D431" s="223"/>
      <c r="E431" s="223"/>
      <c r="F431" s="35" t="s">
        <v>109</v>
      </c>
      <c r="G431" s="55">
        <v>3</v>
      </c>
      <c r="H431" s="39" t="s">
        <v>727</v>
      </c>
      <c r="I431" s="39">
        <v>1.33</v>
      </c>
      <c r="J431" s="39">
        <v>30.02</v>
      </c>
      <c r="K431" s="37" t="s">
        <v>42</v>
      </c>
      <c r="L431" s="39">
        <v>3779.62</v>
      </c>
      <c r="M431" s="39">
        <v>2963.01</v>
      </c>
      <c r="N431" s="40">
        <v>45.7</v>
      </c>
      <c r="O431" s="39">
        <v>770.91</v>
      </c>
      <c r="BP431" s="33"/>
      <c r="BQ431" s="34"/>
      <c r="BR431" s="41" t="s">
        <v>726</v>
      </c>
    </row>
    <row r="432" spans="1:70" s="3" customFormat="1" ht="14.4" x14ac:dyDescent="0.3">
      <c r="A432" s="42"/>
      <c r="B432" s="43"/>
      <c r="C432" s="44" t="s">
        <v>728</v>
      </c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6"/>
      <c r="BP432" s="33"/>
      <c r="BQ432" s="34"/>
      <c r="BR432" s="41"/>
    </row>
    <row r="433" spans="1:70" s="3" customFormat="1" ht="14.4" x14ac:dyDescent="0.3">
      <c r="A433" s="47"/>
      <c r="B433" s="48"/>
      <c r="C433" s="48"/>
      <c r="D433" s="48"/>
      <c r="E433" s="49" t="s">
        <v>729</v>
      </c>
      <c r="F433" s="49"/>
      <c r="G433" s="50"/>
      <c r="H433" s="51"/>
      <c r="I433" s="17"/>
      <c r="J433" s="17"/>
      <c r="K433" s="17"/>
      <c r="L433" s="52">
        <v>2874.12</v>
      </c>
      <c r="M433" s="53"/>
      <c r="N433" s="53"/>
      <c r="O433" s="54"/>
      <c r="BP433" s="33"/>
      <c r="BQ433" s="34"/>
      <c r="BR433" s="41"/>
    </row>
    <row r="434" spans="1:70" s="3" customFormat="1" ht="14.4" x14ac:dyDescent="0.3">
      <c r="A434" s="47"/>
      <c r="B434" s="48"/>
      <c r="C434" s="48"/>
      <c r="D434" s="48"/>
      <c r="E434" s="49" t="s">
        <v>730</v>
      </c>
      <c r="F434" s="49"/>
      <c r="G434" s="50"/>
      <c r="H434" s="51"/>
      <c r="I434" s="17"/>
      <c r="J434" s="17"/>
      <c r="K434" s="17"/>
      <c r="L434" s="52">
        <v>1511.14</v>
      </c>
      <c r="M434" s="53"/>
      <c r="N434" s="53"/>
      <c r="O434" s="54"/>
      <c r="BP434" s="33"/>
      <c r="BQ434" s="34"/>
      <c r="BR434" s="41"/>
    </row>
    <row r="435" spans="1:70" s="3" customFormat="1" ht="14.4" x14ac:dyDescent="0.3">
      <c r="A435" s="47"/>
      <c r="B435" s="48"/>
      <c r="C435" s="48"/>
      <c r="D435" s="48"/>
      <c r="E435" s="49" t="s">
        <v>47</v>
      </c>
      <c r="F435" s="49"/>
      <c r="G435" s="50"/>
      <c r="H435" s="51"/>
      <c r="I435" s="17"/>
      <c r="J435" s="17"/>
      <c r="K435" s="17"/>
      <c r="L435" s="52">
        <v>8164.88</v>
      </c>
      <c r="M435" s="53"/>
      <c r="N435" s="53"/>
      <c r="O435" s="54"/>
      <c r="BP435" s="33"/>
      <c r="BQ435" s="34"/>
      <c r="BR435" s="41"/>
    </row>
    <row r="436" spans="1:70" s="3" customFormat="1" ht="42" x14ac:dyDescent="0.3">
      <c r="A436" s="35" t="s">
        <v>731</v>
      </c>
      <c r="B436" s="36" t="s">
        <v>722</v>
      </c>
      <c r="C436" s="223" t="s">
        <v>732</v>
      </c>
      <c r="D436" s="223"/>
      <c r="E436" s="223"/>
      <c r="F436" s="35" t="s">
        <v>184</v>
      </c>
      <c r="G436" s="55">
        <v>2</v>
      </c>
      <c r="H436" s="39">
        <v>243.48</v>
      </c>
      <c r="I436" s="39"/>
      <c r="J436" s="39"/>
      <c r="K436" s="37" t="s">
        <v>52</v>
      </c>
      <c r="L436" s="39">
        <v>3033.76</v>
      </c>
      <c r="M436" s="39"/>
      <c r="N436" s="40"/>
      <c r="O436" s="39"/>
      <c r="BP436" s="33"/>
      <c r="BQ436" s="34"/>
      <c r="BR436" s="41" t="s">
        <v>732</v>
      </c>
    </row>
    <row r="437" spans="1:70" s="3" customFormat="1" ht="31.8" x14ac:dyDescent="0.3">
      <c r="A437" s="35" t="s">
        <v>733</v>
      </c>
      <c r="B437" s="36" t="s">
        <v>722</v>
      </c>
      <c r="C437" s="223" t="s">
        <v>734</v>
      </c>
      <c r="D437" s="223"/>
      <c r="E437" s="223"/>
      <c r="F437" s="35" t="s">
        <v>184</v>
      </c>
      <c r="G437" s="55">
        <v>1</v>
      </c>
      <c r="H437" s="39">
        <v>208.49</v>
      </c>
      <c r="I437" s="39"/>
      <c r="J437" s="39"/>
      <c r="K437" s="37" t="s">
        <v>52</v>
      </c>
      <c r="L437" s="39">
        <v>1298.8900000000001</v>
      </c>
      <c r="M437" s="39"/>
      <c r="N437" s="40"/>
      <c r="O437" s="39"/>
      <c r="BP437" s="33"/>
      <c r="BQ437" s="34"/>
      <c r="BR437" s="41" t="s">
        <v>734</v>
      </c>
    </row>
    <row r="438" spans="1:70" s="3" customFormat="1" ht="14.4" x14ac:dyDescent="0.3">
      <c r="A438" s="224" t="s">
        <v>735</v>
      </c>
      <c r="B438" s="225"/>
      <c r="C438" s="225"/>
      <c r="D438" s="225"/>
      <c r="E438" s="225"/>
      <c r="F438" s="225"/>
      <c r="G438" s="225"/>
      <c r="H438" s="225"/>
      <c r="I438" s="225"/>
      <c r="J438" s="225"/>
      <c r="K438" s="225"/>
      <c r="L438" s="225"/>
      <c r="M438" s="225"/>
      <c r="N438" s="225"/>
      <c r="O438" s="226"/>
      <c r="BP438" s="33"/>
      <c r="BQ438" s="34" t="s">
        <v>735</v>
      </c>
      <c r="BR438" s="41"/>
    </row>
    <row r="439" spans="1:70" s="3" customFormat="1" ht="61.2" x14ac:dyDescent="0.3">
      <c r="A439" s="35" t="s">
        <v>736</v>
      </c>
      <c r="B439" s="36" t="s">
        <v>737</v>
      </c>
      <c r="C439" s="223" t="s">
        <v>738</v>
      </c>
      <c r="D439" s="223"/>
      <c r="E439" s="223"/>
      <c r="F439" s="35" t="s">
        <v>739</v>
      </c>
      <c r="G439" s="38">
        <v>3.5</v>
      </c>
      <c r="H439" s="39" t="s">
        <v>740</v>
      </c>
      <c r="I439" s="39" t="s">
        <v>741</v>
      </c>
      <c r="J439" s="39">
        <v>45.86</v>
      </c>
      <c r="K439" s="37" t="s">
        <v>42</v>
      </c>
      <c r="L439" s="39">
        <v>20891.310000000001</v>
      </c>
      <c r="M439" s="39">
        <v>16408.23</v>
      </c>
      <c r="N439" s="40" t="s">
        <v>742</v>
      </c>
      <c r="O439" s="39">
        <v>1373.97</v>
      </c>
      <c r="BP439" s="33"/>
      <c r="BQ439" s="34"/>
      <c r="BR439" s="41" t="s">
        <v>738</v>
      </c>
    </row>
    <row r="440" spans="1:70" s="3" customFormat="1" ht="14.4" x14ac:dyDescent="0.3">
      <c r="A440" s="42"/>
      <c r="B440" s="43"/>
      <c r="C440" s="44" t="s">
        <v>743</v>
      </c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6"/>
      <c r="BP440" s="33"/>
      <c r="BQ440" s="34"/>
      <c r="BR440" s="41"/>
    </row>
    <row r="441" spans="1:70" s="3" customFormat="1" ht="14.4" x14ac:dyDescent="0.3">
      <c r="A441" s="47"/>
      <c r="B441" s="48"/>
      <c r="C441" s="48"/>
      <c r="D441" s="48"/>
      <c r="E441" s="49" t="s">
        <v>744</v>
      </c>
      <c r="F441" s="49"/>
      <c r="G441" s="50"/>
      <c r="H441" s="51"/>
      <c r="I441" s="17"/>
      <c r="J441" s="17"/>
      <c r="K441" s="17"/>
      <c r="L441" s="52">
        <v>16347.88</v>
      </c>
      <c r="M441" s="53"/>
      <c r="N441" s="53"/>
      <c r="O441" s="54"/>
      <c r="BP441" s="33"/>
      <c r="BQ441" s="34"/>
      <c r="BR441" s="41"/>
    </row>
    <row r="442" spans="1:70" s="3" customFormat="1" ht="14.4" x14ac:dyDescent="0.3">
      <c r="A442" s="47"/>
      <c r="B442" s="48"/>
      <c r="C442" s="48"/>
      <c r="D442" s="48"/>
      <c r="E442" s="49" t="s">
        <v>745</v>
      </c>
      <c r="F442" s="49"/>
      <c r="G442" s="50"/>
      <c r="H442" s="51"/>
      <c r="I442" s="17"/>
      <c r="J442" s="17"/>
      <c r="K442" s="17"/>
      <c r="L442" s="52">
        <v>8595.27</v>
      </c>
      <c r="M442" s="53"/>
      <c r="N442" s="53"/>
      <c r="O442" s="54"/>
      <c r="BP442" s="33"/>
      <c r="BQ442" s="34"/>
      <c r="BR442" s="41"/>
    </row>
    <row r="443" spans="1:70" s="3" customFormat="1" ht="14.4" x14ac:dyDescent="0.3">
      <c r="A443" s="47"/>
      <c r="B443" s="48"/>
      <c r="C443" s="48"/>
      <c r="D443" s="48"/>
      <c r="E443" s="49" t="s">
        <v>47</v>
      </c>
      <c r="F443" s="49"/>
      <c r="G443" s="50"/>
      <c r="H443" s="51"/>
      <c r="I443" s="17"/>
      <c r="J443" s="17"/>
      <c r="K443" s="17"/>
      <c r="L443" s="52">
        <v>45834.46</v>
      </c>
      <c r="M443" s="53"/>
      <c r="N443" s="53"/>
      <c r="O443" s="54"/>
      <c r="BP443" s="33"/>
      <c r="BQ443" s="34"/>
      <c r="BR443" s="41"/>
    </row>
    <row r="444" spans="1:70" s="3" customFormat="1" ht="61.2" x14ac:dyDescent="0.3">
      <c r="A444" s="35" t="s">
        <v>746</v>
      </c>
      <c r="B444" s="36" t="s">
        <v>747</v>
      </c>
      <c r="C444" s="223" t="s">
        <v>748</v>
      </c>
      <c r="D444" s="223"/>
      <c r="E444" s="223"/>
      <c r="F444" s="35" t="s">
        <v>265</v>
      </c>
      <c r="G444" s="55">
        <v>357</v>
      </c>
      <c r="H444" s="39">
        <v>178.91</v>
      </c>
      <c r="I444" s="39"/>
      <c r="J444" s="39">
        <v>178.91</v>
      </c>
      <c r="K444" s="37" t="s">
        <v>42</v>
      </c>
      <c r="L444" s="39">
        <v>546734.65</v>
      </c>
      <c r="M444" s="39"/>
      <c r="N444" s="40"/>
      <c r="O444" s="39">
        <v>546734.65</v>
      </c>
      <c r="BP444" s="33"/>
      <c r="BQ444" s="34"/>
      <c r="BR444" s="41" t="s">
        <v>748</v>
      </c>
    </row>
    <row r="445" spans="1:70" s="3" customFormat="1" ht="14.4" x14ac:dyDescent="0.3">
      <c r="A445" s="42"/>
      <c r="B445" s="43"/>
      <c r="C445" s="44" t="s">
        <v>749</v>
      </c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6"/>
      <c r="BP445" s="33"/>
      <c r="BQ445" s="34"/>
      <c r="BR445" s="41"/>
    </row>
    <row r="446" spans="1:70" s="3" customFormat="1" ht="52.2" x14ac:dyDescent="0.3">
      <c r="A446" s="35" t="s">
        <v>750</v>
      </c>
      <c r="B446" s="36" t="s">
        <v>751</v>
      </c>
      <c r="C446" s="223" t="s">
        <v>752</v>
      </c>
      <c r="D446" s="223"/>
      <c r="E446" s="223"/>
      <c r="F446" s="35" t="s">
        <v>51</v>
      </c>
      <c r="G446" s="55">
        <v>11</v>
      </c>
      <c r="H446" s="39">
        <v>195.29</v>
      </c>
      <c r="I446" s="39"/>
      <c r="J446" s="39"/>
      <c r="K446" s="37" t="s">
        <v>52</v>
      </c>
      <c r="L446" s="39">
        <v>13383.22</v>
      </c>
      <c r="M446" s="39"/>
      <c r="N446" s="40"/>
      <c r="O446" s="39"/>
      <c r="BP446" s="33"/>
      <c r="BQ446" s="34"/>
      <c r="BR446" s="41" t="s">
        <v>752</v>
      </c>
    </row>
    <row r="447" spans="1:70" s="3" customFormat="1" ht="61.2" x14ac:dyDescent="0.3">
      <c r="A447" s="35" t="s">
        <v>753</v>
      </c>
      <c r="B447" s="36" t="s">
        <v>389</v>
      </c>
      <c r="C447" s="223" t="s">
        <v>754</v>
      </c>
      <c r="D447" s="223"/>
      <c r="E447" s="223"/>
      <c r="F447" s="35" t="s">
        <v>184</v>
      </c>
      <c r="G447" s="55">
        <v>11</v>
      </c>
      <c r="H447" s="39">
        <v>156.79</v>
      </c>
      <c r="I447" s="39"/>
      <c r="J447" s="39">
        <v>156.79</v>
      </c>
      <c r="K447" s="37" t="s">
        <v>42</v>
      </c>
      <c r="L447" s="39">
        <v>14763.35</v>
      </c>
      <c r="M447" s="39"/>
      <c r="N447" s="40"/>
      <c r="O447" s="39">
        <v>14763.35</v>
      </c>
      <c r="BP447" s="33"/>
      <c r="BQ447" s="34"/>
      <c r="BR447" s="41" t="s">
        <v>754</v>
      </c>
    </row>
    <row r="448" spans="1:70" s="3" customFormat="1" ht="61.2" x14ac:dyDescent="0.3">
      <c r="A448" s="35" t="s">
        <v>755</v>
      </c>
      <c r="B448" s="36" t="s">
        <v>389</v>
      </c>
      <c r="C448" s="223" t="s">
        <v>756</v>
      </c>
      <c r="D448" s="223"/>
      <c r="E448" s="223"/>
      <c r="F448" s="35" t="s">
        <v>757</v>
      </c>
      <c r="G448" s="55">
        <v>3</v>
      </c>
      <c r="H448" s="39">
        <v>67.319999999999993</v>
      </c>
      <c r="I448" s="39"/>
      <c r="J448" s="39">
        <v>67.319999999999993</v>
      </c>
      <c r="K448" s="37" t="s">
        <v>42</v>
      </c>
      <c r="L448" s="39">
        <v>1728.78</v>
      </c>
      <c r="M448" s="39"/>
      <c r="N448" s="40"/>
      <c r="O448" s="39">
        <v>1728.78</v>
      </c>
      <c r="BP448" s="33"/>
      <c r="BQ448" s="34"/>
      <c r="BR448" s="41" t="s">
        <v>756</v>
      </c>
    </row>
    <row r="449" spans="1:70" s="3" customFormat="1" ht="61.2" x14ac:dyDescent="0.3">
      <c r="A449" s="35" t="s">
        <v>758</v>
      </c>
      <c r="B449" s="36" t="s">
        <v>389</v>
      </c>
      <c r="C449" s="223" t="s">
        <v>759</v>
      </c>
      <c r="D449" s="223"/>
      <c r="E449" s="223"/>
      <c r="F449" s="35" t="s">
        <v>757</v>
      </c>
      <c r="G449" s="55">
        <v>3</v>
      </c>
      <c r="H449" s="39">
        <v>152.91999999999999</v>
      </c>
      <c r="I449" s="39"/>
      <c r="J449" s="39">
        <v>152.91999999999999</v>
      </c>
      <c r="K449" s="37" t="s">
        <v>42</v>
      </c>
      <c r="L449" s="39">
        <v>3926.99</v>
      </c>
      <c r="M449" s="39"/>
      <c r="N449" s="40"/>
      <c r="O449" s="39">
        <v>3926.99</v>
      </c>
      <c r="BP449" s="33"/>
      <c r="BQ449" s="34"/>
      <c r="BR449" s="41" t="s">
        <v>759</v>
      </c>
    </row>
    <row r="450" spans="1:70" s="3" customFormat="1" ht="30.6" x14ac:dyDescent="0.3">
      <c r="A450" s="35" t="s">
        <v>760</v>
      </c>
      <c r="B450" s="36" t="s">
        <v>761</v>
      </c>
      <c r="C450" s="223" t="s">
        <v>762</v>
      </c>
      <c r="D450" s="223"/>
      <c r="E450" s="223"/>
      <c r="F450" s="35" t="s">
        <v>265</v>
      </c>
      <c r="G450" s="55">
        <v>50</v>
      </c>
      <c r="H450" s="39">
        <v>10.71</v>
      </c>
      <c r="I450" s="39"/>
      <c r="J450" s="39"/>
      <c r="K450" s="37" t="s">
        <v>52</v>
      </c>
      <c r="L450" s="39">
        <v>3336.17</v>
      </c>
      <c r="M450" s="39"/>
      <c r="N450" s="40"/>
      <c r="O450" s="39"/>
      <c r="BP450" s="33"/>
      <c r="BQ450" s="34"/>
      <c r="BR450" s="41" t="s">
        <v>762</v>
      </c>
    </row>
    <row r="451" spans="1:70" s="3" customFormat="1" ht="61.2" x14ac:dyDescent="0.3">
      <c r="A451" s="35" t="s">
        <v>763</v>
      </c>
      <c r="B451" s="36" t="s">
        <v>764</v>
      </c>
      <c r="C451" s="223" t="s">
        <v>765</v>
      </c>
      <c r="D451" s="223"/>
      <c r="E451" s="223"/>
      <c r="F451" s="35" t="s">
        <v>109</v>
      </c>
      <c r="G451" s="55">
        <v>4</v>
      </c>
      <c r="H451" s="39" t="s">
        <v>766</v>
      </c>
      <c r="I451" s="39" t="s">
        <v>767</v>
      </c>
      <c r="J451" s="39">
        <v>40.43</v>
      </c>
      <c r="K451" s="37" t="s">
        <v>42</v>
      </c>
      <c r="L451" s="39">
        <v>7496.54</v>
      </c>
      <c r="M451" s="39">
        <v>5857.62</v>
      </c>
      <c r="N451" s="40" t="s">
        <v>768</v>
      </c>
      <c r="O451" s="39">
        <v>1384.67</v>
      </c>
      <c r="BP451" s="33"/>
      <c r="BQ451" s="34"/>
      <c r="BR451" s="41" t="s">
        <v>765</v>
      </c>
    </row>
    <row r="452" spans="1:70" s="3" customFormat="1" ht="14.4" x14ac:dyDescent="0.3">
      <c r="A452" s="47"/>
      <c r="B452" s="48"/>
      <c r="C452" s="48"/>
      <c r="D452" s="48"/>
      <c r="E452" s="49" t="s">
        <v>769</v>
      </c>
      <c r="F452" s="49"/>
      <c r="G452" s="50"/>
      <c r="H452" s="51"/>
      <c r="I452" s="17"/>
      <c r="J452" s="17"/>
      <c r="K452" s="17"/>
      <c r="L452" s="52">
        <v>5707.02</v>
      </c>
      <c r="M452" s="53"/>
      <c r="N452" s="53"/>
      <c r="O452" s="54"/>
      <c r="BP452" s="33"/>
      <c r="BQ452" s="34"/>
      <c r="BR452" s="41"/>
    </row>
    <row r="453" spans="1:70" s="3" customFormat="1" ht="14.4" x14ac:dyDescent="0.3">
      <c r="A453" s="47"/>
      <c r="B453" s="48"/>
      <c r="C453" s="48"/>
      <c r="D453" s="48"/>
      <c r="E453" s="49" t="s">
        <v>770</v>
      </c>
      <c r="F453" s="49"/>
      <c r="G453" s="50"/>
      <c r="H453" s="51"/>
      <c r="I453" s="17"/>
      <c r="J453" s="17"/>
      <c r="K453" s="17"/>
      <c r="L453" s="52">
        <v>3000.6</v>
      </c>
      <c r="M453" s="53"/>
      <c r="N453" s="53"/>
      <c r="O453" s="54"/>
      <c r="BP453" s="33"/>
      <c r="BQ453" s="34"/>
      <c r="BR453" s="41"/>
    </row>
    <row r="454" spans="1:70" s="3" customFormat="1" ht="14.4" x14ac:dyDescent="0.3">
      <c r="A454" s="47"/>
      <c r="B454" s="48"/>
      <c r="C454" s="48"/>
      <c r="D454" s="48"/>
      <c r="E454" s="49" t="s">
        <v>47</v>
      </c>
      <c r="F454" s="49"/>
      <c r="G454" s="50"/>
      <c r="H454" s="51"/>
      <c r="I454" s="17"/>
      <c r="J454" s="17"/>
      <c r="K454" s="17"/>
      <c r="L454" s="52">
        <v>16204.16</v>
      </c>
      <c r="M454" s="53"/>
      <c r="N454" s="53"/>
      <c r="O454" s="54"/>
      <c r="BP454" s="33"/>
      <c r="BQ454" s="34"/>
      <c r="BR454" s="41"/>
    </row>
    <row r="455" spans="1:70" s="3" customFormat="1" ht="61.2" x14ac:dyDescent="0.3">
      <c r="A455" s="35" t="s">
        <v>771</v>
      </c>
      <c r="B455" s="36" t="s">
        <v>772</v>
      </c>
      <c r="C455" s="223" t="s">
        <v>773</v>
      </c>
      <c r="D455" s="223"/>
      <c r="E455" s="223"/>
      <c r="F455" s="35" t="s">
        <v>184</v>
      </c>
      <c r="G455" s="55">
        <v>4</v>
      </c>
      <c r="H455" s="39">
        <v>1213.43</v>
      </c>
      <c r="I455" s="39"/>
      <c r="J455" s="39">
        <v>1213.43</v>
      </c>
      <c r="K455" s="37" t="s">
        <v>42</v>
      </c>
      <c r="L455" s="39">
        <v>41547.839999999997</v>
      </c>
      <c r="M455" s="39"/>
      <c r="N455" s="40"/>
      <c r="O455" s="39">
        <v>41547.839999999997</v>
      </c>
      <c r="BP455" s="33"/>
      <c r="BQ455" s="34"/>
      <c r="BR455" s="41" t="s">
        <v>773</v>
      </c>
    </row>
    <row r="456" spans="1:70" s="3" customFormat="1" ht="61.2" x14ac:dyDescent="0.3">
      <c r="A456" s="35" t="s">
        <v>774</v>
      </c>
      <c r="B456" s="36" t="s">
        <v>775</v>
      </c>
      <c r="C456" s="223" t="s">
        <v>776</v>
      </c>
      <c r="D456" s="223"/>
      <c r="E456" s="223"/>
      <c r="F456" s="35" t="s">
        <v>460</v>
      </c>
      <c r="G456" s="55">
        <v>5</v>
      </c>
      <c r="H456" s="39">
        <v>10.52</v>
      </c>
      <c r="I456" s="39"/>
      <c r="J456" s="39">
        <v>10.52</v>
      </c>
      <c r="K456" s="37" t="s">
        <v>42</v>
      </c>
      <c r="L456" s="39">
        <v>450.26</v>
      </c>
      <c r="M456" s="39"/>
      <c r="N456" s="40"/>
      <c r="O456" s="39">
        <v>450.26</v>
      </c>
      <c r="BP456" s="33"/>
      <c r="BQ456" s="34"/>
      <c r="BR456" s="41" t="s">
        <v>776</v>
      </c>
    </row>
    <row r="457" spans="1:70" s="3" customFormat="1" ht="14.4" x14ac:dyDescent="0.3">
      <c r="A457" s="42"/>
      <c r="B457" s="43"/>
      <c r="C457" s="44" t="s">
        <v>777</v>
      </c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6"/>
      <c r="BP457" s="33"/>
      <c r="BQ457" s="34"/>
      <c r="BR457" s="41"/>
    </row>
    <row r="458" spans="1:70" s="3" customFormat="1" ht="14.4" x14ac:dyDescent="0.3">
      <c r="A458" s="224" t="s">
        <v>778</v>
      </c>
      <c r="B458" s="225"/>
      <c r="C458" s="225"/>
      <c r="D458" s="225"/>
      <c r="E458" s="225"/>
      <c r="F458" s="225"/>
      <c r="G458" s="225"/>
      <c r="H458" s="225"/>
      <c r="I458" s="225"/>
      <c r="J458" s="225"/>
      <c r="K458" s="225"/>
      <c r="L458" s="225"/>
      <c r="M458" s="225"/>
      <c r="N458" s="225"/>
      <c r="O458" s="226"/>
      <c r="BP458" s="33"/>
      <c r="BQ458" s="34" t="s">
        <v>778</v>
      </c>
      <c r="BR458" s="41"/>
    </row>
    <row r="459" spans="1:70" s="3" customFormat="1" ht="61.2" x14ac:dyDescent="0.3">
      <c r="A459" s="35" t="s">
        <v>779</v>
      </c>
      <c r="B459" s="36" t="s">
        <v>780</v>
      </c>
      <c r="C459" s="223" t="s">
        <v>781</v>
      </c>
      <c r="D459" s="223"/>
      <c r="E459" s="223"/>
      <c r="F459" s="35" t="s">
        <v>238</v>
      </c>
      <c r="G459" s="38">
        <v>1.8</v>
      </c>
      <c r="H459" s="39" t="s">
        <v>782</v>
      </c>
      <c r="I459" s="39" t="s">
        <v>783</v>
      </c>
      <c r="J459" s="39">
        <v>288.89999999999998</v>
      </c>
      <c r="K459" s="37" t="s">
        <v>42</v>
      </c>
      <c r="L459" s="39">
        <v>22523.18</v>
      </c>
      <c r="M459" s="39">
        <v>16713.8</v>
      </c>
      <c r="N459" s="40" t="s">
        <v>784</v>
      </c>
      <c r="O459" s="39">
        <v>4451.53</v>
      </c>
      <c r="BP459" s="33"/>
      <c r="BQ459" s="34"/>
      <c r="BR459" s="41" t="s">
        <v>781</v>
      </c>
    </row>
    <row r="460" spans="1:70" s="3" customFormat="1" ht="14.4" x14ac:dyDescent="0.3">
      <c r="A460" s="42"/>
      <c r="B460" s="43"/>
      <c r="C460" s="44" t="s">
        <v>785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34"/>
      <c r="BR460" s="41"/>
    </row>
    <row r="461" spans="1:70" s="3" customFormat="1" ht="14.4" x14ac:dyDescent="0.3">
      <c r="A461" s="47"/>
      <c r="B461" s="48"/>
      <c r="C461" s="48"/>
      <c r="D461" s="48"/>
      <c r="E461" s="49" t="s">
        <v>786</v>
      </c>
      <c r="F461" s="49"/>
      <c r="G461" s="50"/>
      <c r="H461" s="51"/>
      <c r="I461" s="17"/>
      <c r="J461" s="17"/>
      <c r="K461" s="17"/>
      <c r="L461" s="52">
        <v>16334.53</v>
      </c>
      <c r="M461" s="53"/>
      <c r="N461" s="53"/>
      <c r="O461" s="54"/>
      <c r="BP461" s="33"/>
      <c r="BQ461" s="34"/>
      <c r="BR461" s="41"/>
    </row>
    <row r="462" spans="1:70" s="3" customFormat="1" ht="14.4" x14ac:dyDescent="0.3">
      <c r="A462" s="47"/>
      <c r="B462" s="48"/>
      <c r="C462" s="48"/>
      <c r="D462" s="48"/>
      <c r="E462" s="49" t="s">
        <v>787</v>
      </c>
      <c r="F462" s="49"/>
      <c r="G462" s="50"/>
      <c r="H462" s="51"/>
      <c r="I462" s="17"/>
      <c r="J462" s="17"/>
      <c r="K462" s="17"/>
      <c r="L462" s="52">
        <v>8588.26</v>
      </c>
      <c r="M462" s="53"/>
      <c r="N462" s="53"/>
      <c r="O462" s="54"/>
      <c r="BP462" s="33"/>
      <c r="BQ462" s="34"/>
      <c r="BR462" s="41"/>
    </row>
    <row r="463" spans="1:70" s="3" customFormat="1" ht="14.4" x14ac:dyDescent="0.3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47445.97</v>
      </c>
      <c r="M463" s="53"/>
      <c r="N463" s="53"/>
      <c r="O463" s="54"/>
      <c r="BP463" s="33"/>
      <c r="BQ463" s="34"/>
      <c r="BR463" s="41"/>
    </row>
    <row r="464" spans="1:70" s="3" customFormat="1" ht="61.2" x14ac:dyDescent="0.3">
      <c r="A464" s="35" t="s">
        <v>788</v>
      </c>
      <c r="B464" s="36" t="s">
        <v>789</v>
      </c>
      <c r="C464" s="223" t="s">
        <v>790</v>
      </c>
      <c r="D464" s="223"/>
      <c r="E464" s="223"/>
      <c r="F464" s="35" t="s">
        <v>334</v>
      </c>
      <c r="G464" s="58">
        <v>7.1099999999999997E-2</v>
      </c>
      <c r="H464" s="39">
        <v>6358.16</v>
      </c>
      <c r="I464" s="39"/>
      <c r="J464" s="39">
        <v>6358.16</v>
      </c>
      <c r="K464" s="37" t="s">
        <v>42</v>
      </c>
      <c r="L464" s="39">
        <v>3869.68</v>
      </c>
      <c r="M464" s="39"/>
      <c r="N464" s="40"/>
      <c r="O464" s="39">
        <v>3869.68</v>
      </c>
      <c r="BP464" s="33"/>
      <c r="BQ464" s="34"/>
      <c r="BR464" s="41" t="s">
        <v>790</v>
      </c>
    </row>
    <row r="465" spans="1:70" s="3" customFormat="1" ht="14.4" x14ac:dyDescent="0.3">
      <c r="A465" s="42"/>
      <c r="B465" s="43"/>
      <c r="C465" s="44" t="s">
        <v>791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34"/>
      <c r="BR465" s="41"/>
    </row>
    <row r="466" spans="1:70" s="3" customFormat="1" ht="61.2" x14ac:dyDescent="0.3">
      <c r="A466" s="35" t="s">
        <v>792</v>
      </c>
      <c r="B466" s="36" t="s">
        <v>389</v>
      </c>
      <c r="C466" s="223" t="s">
        <v>793</v>
      </c>
      <c r="D466" s="223"/>
      <c r="E466" s="223"/>
      <c r="F466" s="35" t="s">
        <v>184</v>
      </c>
      <c r="G466" s="55">
        <v>30</v>
      </c>
      <c r="H466" s="39">
        <v>9.35</v>
      </c>
      <c r="I466" s="39"/>
      <c r="J466" s="39">
        <v>9.35</v>
      </c>
      <c r="K466" s="37" t="s">
        <v>42</v>
      </c>
      <c r="L466" s="39">
        <v>2401.08</v>
      </c>
      <c r="M466" s="39"/>
      <c r="N466" s="40"/>
      <c r="O466" s="39">
        <v>2401.08</v>
      </c>
      <c r="BP466" s="33"/>
      <c r="BQ466" s="34"/>
      <c r="BR466" s="41" t="s">
        <v>793</v>
      </c>
    </row>
    <row r="467" spans="1:70" s="3" customFormat="1" ht="61.2" x14ac:dyDescent="0.3">
      <c r="A467" s="35" t="s">
        <v>794</v>
      </c>
      <c r="B467" s="36" t="s">
        <v>389</v>
      </c>
      <c r="C467" s="223" t="s">
        <v>795</v>
      </c>
      <c r="D467" s="223"/>
      <c r="E467" s="223"/>
      <c r="F467" s="35" t="s">
        <v>184</v>
      </c>
      <c r="G467" s="55">
        <v>20</v>
      </c>
      <c r="H467" s="39">
        <v>15.69</v>
      </c>
      <c r="I467" s="39"/>
      <c r="J467" s="39">
        <v>15.69</v>
      </c>
      <c r="K467" s="37" t="s">
        <v>42</v>
      </c>
      <c r="L467" s="39">
        <v>2686.13</v>
      </c>
      <c r="M467" s="39"/>
      <c r="N467" s="40"/>
      <c r="O467" s="39">
        <v>2686.13</v>
      </c>
      <c r="BP467" s="33"/>
      <c r="BQ467" s="34"/>
      <c r="BR467" s="41" t="s">
        <v>795</v>
      </c>
    </row>
    <row r="468" spans="1:70" s="3" customFormat="1" ht="61.2" x14ac:dyDescent="0.3">
      <c r="A468" s="35" t="s">
        <v>796</v>
      </c>
      <c r="B468" s="36" t="s">
        <v>389</v>
      </c>
      <c r="C468" s="223" t="s">
        <v>797</v>
      </c>
      <c r="D468" s="223"/>
      <c r="E468" s="223"/>
      <c r="F468" s="35" t="s">
        <v>184</v>
      </c>
      <c r="G468" s="55">
        <v>5</v>
      </c>
      <c r="H468" s="39">
        <v>61.47</v>
      </c>
      <c r="I468" s="39"/>
      <c r="J468" s="39">
        <v>61.47</v>
      </c>
      <c r="K468" s="37" t="s">
        <v>42</v>
      </c>
      <c r="L468" s="39">
        <v>2630.92</v>
      </c>
      <c r="M468" s="39"/>
      <c r="N468" s="40"/>
      <c r="O468" s="39">
        <v>2630.92</v>
      </c>
      <c r="BP468" s="33"/>
      <c r="BQ468" s="34"/>
      <c r="BR468" s="41" t="s">
        <v>797</v>
      </c>
    </row>
    <row r="469" spans="1:70" s="3" customFormat="1" ht="61.2" x14ac:dyDescent="0.3">
      <c r="A469" s="35" t="s">
        <v>798</v>
      </c>
      <c r="B469" s="36" t="s">
        <v>389</v>
      </c>
      <c r="C469" s="223" t="s">
        <v>799</v>
      </c>
      <c r="D469" s="223"/>
      <c r="E469" s="223"/>
      <c r="F469" s="35" t="s">
        <v>184</v>
      </c>
      <c r="G469" s="55">
        <v>26</v>
      </c>
      <c r="H469" s="39">
        <v>41.8</v>
      </c>
      <c r="I469" s="39"/>
      <c r="J469" s="39">
        <v>41.8</v>
      </c>
      <c r="K469" s="37" t="s">
        <v>42</v>
      </c>
      <c r="L469" s="39">
        <v>9303.01</v>
      </c>
      <c r="M469" s="39"/>
      <c r="N469" s="40"/>
      <c r="O469" s="39">
        <v>9303.01</v>
      </c>
      <c r="BP469" s="33"/>
      <c r="BQ469" s="34"/>
      <c r="BR469" s="41" t="s">
        <v>799</v>
      </c>
    </row>
    <row r="470" spans="1:70" s="3" customFormat="1" ht="61.2" x14ac:dyDescent="0.3">
      <c r="A470" s="35" t="s">
        <v>800</v>
      </c>
      <c r="B470" s="36" t="s">
        <v>389</v>
      </c>
      <c r="C470" s="223" t="s">
        <v>801</v>
      </c>
      <c r="D470" s="223"/>
      <c r="E470" s="223"/>
      <c r="F470" s="35" t="s">
        <v>184</v>
      </c>
      <c r="G470" s="55">
        <v>125</v>
      </c>
      <c r="H470" s="39">
        <v>27.31</v>
      </c>
      <c r="I470" s="39"/>
      <c r="J470" s="39">
        <v>27.31</v>
      </c>
      <c r="K470" s="37" t="s">
        <v>42</v>
      </c>
      <c r="L470" s="39">
        <v>29221.7</v>
      </c>
      <c r="M470" s="39"/>
      <c r="N470" s="40"/>
      <c r="O470" s="39">
        <v>29221.7</v>
      </c>
      <c r="BP470" s="33"/>
      <c r="BQ470" s="34"/>
      <c r="BR470" s="41" t="s">
        <v>801</v>
      </c>
    </row>
    <row r="471" spans="1:70" s="3" customFormat="1" ht="61.2" x14ac:dyDescent="0.3">
      <c r="A471" s="35" t="s">
        <v>802</v>
      </c>
      <c r="B471" s="36" t="s">
        <v>310</v>
      </c>
      <c r="C471" s="223" t="s">
        <v>311</v>
      </c>
      <c r="D471" s="223"/>
      <c r="E471" s="223"/>
      <c r="F471" s="35" t="s">
        <v>238</v>
      </c>
      <c r="G471" s="56">
        <v>0.25</v>
      </c>
      <c r="H471" s="39" t="s">
        <v>312</v>
      </c>
      <c r="I471" s="39" t="s">
        <v>313</v>
      </c>
      <c r="J471" s="39">
        <v>171.88</v>
      </c>
      <c r="K471" s="37" t="s">
        <v>42</v>
      </c>
      <c r="L471" s="39">
        <v>4191.24</v>
      </c>
      <c r="M471" s="39">
        <v>3714.19</v>
      </c>
      <c r="N471" s="40" t="s">
        <v>803</v>
      </c>
      <c r="O471" s="39">
        <v>367.82</v>
      </c>
      <c r="BP471" s="33"/>
      <c r="BQ471" s="34"/>
      <c r="BR471" s="41" t="s">
        <v>311</v>
      </c>
    </row>
    <row r="472" spans="1:70" s="3" customFormat="1" ht="14.4" x14ac:dyDescent="0.3">
      <c r="A472" s="42"/>
      <c r="B472" s="43"/>
      <c r="C472" s="44" t="s">
        <v>804</v>
      </c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6"/>
      <c r="BP472" s="33"/>
      <c r="BQ472" s="34"/>
      <c r="BR472" s="41"/>
    </row>
    <row r="473" spans="1:70" s="3" customFormat="1" ht="14.4" x14ac:dyDescent="0.3">
      <c r="A473" s="47"/>
      <c r="B473" s="48"/>
      <c r="C473" s="48"/>
      <c r="D473" s="48"/>
      <c r="E473" s="49" t="s">
        <v>805</v>
      </c>
      <c r="F473" s="49"/>
      <c r="G473" s="50"/>
      <c r="H473" s="51"/>
      <c r="I473" s="17"/>
      <c r="J473" s="17"/>
      <c r="K473" s="17"/>
      <c r="L473" s="52">
        <v>3607.41</v>
      </c>
      <c r="M473" s="53"/>
      <c r="N473" s="53"/>
      <c r="O473" s="54"/>
      <c r="BP473" s="33"/>
      <c r="BQ473" s="34"/>
      <c r="BR473" s="41"/>
    </row>
    <row r="474" spans="1:70" s="3" customFormat="1" ht="14.4" x14ac:dyDescent="0.3">
      <c r="A474" s="47"/>
      <c r="B474" s="48"/>
      <c r="C474" s="48"/>
      <c r="D474" s="48"/>
      <c r="E474" s="49" t="s">
        <v>806</v>
      </c>
      <c r="F474" s="49"/>
      <c r="G474" s="50"/>
      <c r="H474" s="51"/>
      <c r="I474" s="17"/>
      <c r="J474" s="17"/>
      <c r="K474" s="17"/>
      <c r="L474" s="52">
        <v>1896.68</v>
      </c>
      <c r="M474" s="53"/>
      <c r="N474" s="53"/>
      <c r="O474" s="54"/>
      <c r="BP474" s="33"/>
      <c r="BQ474" s="34"/>
      <c r="BR474" s="41"/>
    </row>
    <row r="475" spans="1:70" s="3" customFormat="1" ht="14.4" x14ac:dyDescent="0.3">
      <c r="A475" s="47"/>
      <c r="B475" s="48"/>
      <c r="C475" s="48"/>
      <c r="D475" s="48"/>
      <c r="E475" s="49" t="s">
        <v>47</v>
      </c>
      <c r="F475" s="49"/>
      <c r="G475" s="50"/>
      <c r="H475" s="51"/>
      <c r="I475" s="17"/>
      <c r="J475" s="17"/>
      <c r="K475" s="17"/>
      <c r="L475" s="52">
        <v>9695.33</v>
      </c>
      <c r="M475" s="53"/>
      <c r="N475" s="53"/>
      <c r="O475" s="54"/>
      <c r="BP475" s="33"/>
      <c r="BQ475" s="34"/>
      <c r="BR475" s="41"/>
    </row>
    <row r="476" spans="1:70" s="3" customFormat="1" ht="61.2" x14ac:dyDescent="0.3">
      <c r="A476" s="35" t="s">
        <v>807</v>
      </c>
      <c r="B476" s="36" t="s">
        <v>389</v>
      </c>
      <c r="C476" s="223" t="s">
        <v>808</v>
      </c>
      <c r="D476" s="223"/>
      <c r="E476" s="223"/>
      <c r="F476" s="35" t="s">
        <v>265</v>
      </c>
      <c r="G476" s="55">
        <v>25</v>
      </c>
      <c r="H476" s="39">
        <v>875.62</v>
      </c>
      <c r="I476" s="39"/>
      <c r="J476" s="39">
        <v>875.62</v>
      </c>
      <c r="K476" s="37" t="s">
        <v>42</v>
      </c>
      <c r="L476" s="39">
        <v>187382.68</v>
      </c>
      <c r="M476" s="39"/>
      <c r="N476" s="40"/>
      <c r="O476" s="39">
        <v>187382.68</v>
      </c>
      <c r="BP476" s="33"/>
      <c r="BQ476" s="34"/>
      <c r="BR476" s="41" t="s">
        <v>808</v>
      </c>
    </row>
    <row r="477" spans="1:70" s="3" customFormat="1" ht="61.2" x14ac:dyDescent="0.3">
      <c r="A477" s="35" t="s">
        <v>809</v>
      </c>
      <c r="B477" s="36" t="s">
        <v>389</v>
      </c>
      <c r="C477" s="223" t="s">
        <v>810</v>
      </c>
      <c r="D477" s="223"/>
      <c r="E477" s="223"/>
      <c r="F477" s="35" t="s">
        <v>437</v>
      </c>
      <c r="G477" s="55">
        <v>10</v>
      </c>
      <c r="H477" s="39">
        <v>766.79</v>
      </c>
      <c r="I477" s="39"/>
      <c r="J477" s="39">
        <v>766.79</v>
      </c>
      <c r="K477" s="37" t="s">
        <v>42</v>
      </c>
      <c r="L477" s="39">
        <v>65637.22</v>
      </c>
      <c r="M477" s="39"/>
      <c r="N477" s="40"/>
      <c r="O477" s="39">
        <v>65637.22</v>
      </c>
      <c r="BP477" s="33"/>
      <c r="BQ477" s="34"/>
      <c r="BR477" s="41" t="s">
        <v>810</v>
      </c>
    </row>
    <row r="478" spans="1:70" s="3" customFormat="1" ht="61.2" x14ac:dyDescent="0.3">
      <c r="A478" s="35" t="s">
        <v>811</v>
      </c>
      <c r="B478" s="36" t="s">
        <v>812</v>
      </c>
      <c r="C478" s="223" t="s">
        <v>813</v>
      </c>
      <c r="D478" s="223"/>
      <c r="E478" s="223"/>
      <c r="F478" s="35" t="s">
        <v>238</v>
      </c>
      <c r="G478" s="38">
        <v>1.3</v>
      </c>
      <c r="H478" s="39" t="s">
        <v>814</v>
      </c>
      <c r="I478" s="39" t="s">
        <v>815</v>
      </c>
      <c r="J478" s="39">
        <v>102.98</v>
      </c>
      <c r="K478" s="37" t="s">
        <v>42</v>
      </c>
      <c r="L478" s="39">
        <v>15559.94</v>
      </c>
      <c r="M478" s="39">
        <v>12791.88</v>
      </c>
      <c r="N478" s="40" t="s">
        <v>816</v>
      </c>
      <c r="O478" s="39">
        <v>1145.96</v>
      </c>
      <c r="BP478" s="33"/>
      <c r="BQ478" s="34"/>
      <c r="BR478" s="41" t="s">
        <v>813</v>
      </c>
    </row>
    <row r="479" spans="1:70" s="3" customFormat="1" ht="14.4" x14ac:dyDescent="0.3">
      <c r="A479" s="42"/>
      <c r="B479" s="43"/>
      <c r="C479" s="44" t="s">
        <v>817</v>
      </c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6"/>
      <c r="BP479" s="33"/>
      <c r="BQ479" s="34"/>
      <c r="BR479" s="41"/>
    </row>
    <row r="480" spans="1:70" s="3" customFormat="1" ht="14.4" x14ac:dyDescent="0.3">
      <c r="A480" s="47"/>
      <c r="B480" s="48"/>
      <c r="C480" s="48"/>
      <c r="D480" s="48"/>
      <c r="E480" s="49" t="s">
        <v>818</v>
      </c>
      <c r="F480" s="49"/>
      <c r="G480" s="50"/>
      <c r="H480" s="51"/>
      <c r="I480" s="17"/>
      <c r="J480" s="17"/>
      <c r="K480" s="17"/>
      <c r="L480" s="52">
        <v>12608.4</v>
      </c>
      <c r="M480" s="53"/>
      <c r="N480" s="53"/>
      <c r="O480" s="54"/>
      <c r="BP480" s="33"/>
      <c r="BQ480" s="34"/>
      <c r="BR480" s="41"/>
    </row>
    <row r="481" spans="1:70" s="3" customFormat="1" ht="14.4" x14ac:dyDescent="0.3">
      <c r="A481" s="47"/>
      <c r="B481" s="48"/>
      <c r="C481" s="48"/>
      <c r="D481" s="48"/>
      <c r="E481" s="49" t="s">
        <v>819</v>
      </c>
      <c r="F481" s="49"/>
      <c r="G481" s="50"/>
      <c r="H481" s="51"/>
      <c r="I481" s="17"/>
      <c r="J481" s="17"/>
      <c r="K481" s="17"/>
      <c r="L481" s="52">
        <v>6629.16</v>
      </c>
      <c r="M481" s="53"/>
      <c r="N481" s="53"/>
      <c r="O481" s="54"/>
      <c r="BP481" s="33"/>
      <c r="BQ481" s="34"/>
      <c r="BR481" s="41"/>
    </row>
    <row r="482" spans="1:70" s="3" customFormat="1" ht="14.4" x14ac:dyDescent="0.3">
      <c r="A482" s="47"/>
      <c r="B482" s="48"/>
      <c r="C482" s="48"/>
      <c r="D482" s="48"/>
      <c r="E482" s="49" t="s">
        <v>47</v>
      </c>
      <c r="F482" s="49"/>
      <c r="G482" s="50"/>
      <c r="H482" s="51"/>
      <c r="I482" s="17"/>
      <c r="J482" s="17"/>
      <c r="K482" s="17"/>
      <c r="L482" s="52">
        <v>34797.5</v>
      </c>
      <c r="M482" s="53"/>
      <c r="N482" s="53"/>
      <c r="O482" s="54"/>
      <c r="BP482" s="33"/>
      <c r="BQ482" s="34"/>
      <c r="BR482" s="41"/>
    </row>
    <row r="483" spans="1:70" s="3" customFormat="1" ht="61.2" x14ac:dyDescent="0.3">
      <c r="A483" s="35" t="s">
        <v>820</v>
      </c>
      <c r="B483" s="36" t="s">
        <v>821</v>
      </c>
      <c r="C483" s="223" t="s">
        <v>822</v>
      </c>
      <c r="D483" s="223"/>
      <c r="E483" s="223"/>
      <c r="F483" s="35" t="s">
        <v>265</v>
      </c>
      <c r="G483" s="55">
        <v>130</v>
      </c>
      <c r="H483" s="39">
        <v>45.98</v>
      </c>
      <c r="I483" s="39"/>
      <c r="J483" s="39">
        <v>45.98</v>
      </c>
      <c r="K483" s="37" t="s">
        <v>42</v>
      </c>
      <c r="L483" s="39">
        <v>51166.54</v>
      </c>
      <c r="M483" s="39"/>
      <c r="N483" s="40"/>
      <c r="O483" s="39">
        <v>51166.54</v>
      </c>
      <c r="BP483" s="33"/>
      <c r="BQ483" s="34"/>
      <c r="BR483" s="41" t="s">
        <v>822</v>
      </c>
    </row>
    <row r="484" spans="1:70" s="3" customFormat="1" ht="30.6" x14ac:dyDescent="0.3">
      <c r="A484" s="35" t="s">
        <v>823</v>
      </c>
      <c r="B484" s="36" t="s">
        <v>821</v>
      </c>
      <c r="C484" s="223" t="s">
        <v>824</v>
      </c>
      <c r="D484" s="223"/>
      <c r="E484" s="223"/>
      <c r="F484" s="35" t="s">
        <v>184</v>
      </c>
      <c r="G484" s="55">
        <v>4</v>
      </c>
      <c r="H484" s="39">
        <v>65.84</v>
      </c>
      <c r="I484" s="39"/>
      <c r="J484" s="39"/>
      <c r="K484" s="37" t="s">
        <v>52</v>
      </c>
      <c r="L484" s="39">
        <v>1640.73</v>
      </c>
      <c r="M484" s="39"/>
      <c r="N484" s="40"/>
      <c r="O484" s="39"/>
      <c r="BP484" s="33"/>
      <c r="BQ484" s="34"/>
      <c r="BR484" s="41" t="s">
        <v>824</v>
      </c>
    </row>
    <row r="485" spans="1:70" s="3" customFormat="1" ht="61.2" x14ac:dyDescent="0.3">
      <c r="A485" s="35" t="s">
        <v>825</v>
      </c>
      <c r="B485" s="36" t="s">
        <v>821</v>
      </c>
      <c r="C485" s="223" t="s">
        <v>826</v>
      </c>
      <c r="D485" s="223"/>
      <c r="E485" s="223"/>
      <c r="F485" s="35" t="s">
        <v>184</v>
      </c>
      <c r="G485" s="55">
        <v>1</v>
      </c>
      <c r="H485" s="39">
        <v>167.42</v>
      </c>
      <c r="I485" s="39"/>
      <c r="J485" s="39">
        <v>167.42</v>
      </c>
      <c r="K485" s="37" t="s">
        <v>42</v>
      </c>
      <c r="L485" s="39">
        <v>1433.12</v>
      </c>
      <c r="M485" s="39"/>
      <c r="N485" s="40"/>
      <c r="O485" s="39">
        <v>1433.12</v>
      </c>
      <c r="BP485" s="33"/>
      <c r="BQ485" s="34"/>
      <c r="BR485" s="41" t="s">
        <v>826</v>
      </c>
    </row>
    <row r="486" spans="1:70" s="3" customFormat="1" ht="61.2" x14ac:dyDescent="0.3">
      <c r="A486" s="35" t="s">
        <v>827</v>
      </c>
      <c r="B486" s="36" t="s">
        <v>764</v>
      </c>
      <c r="C486" s="223" t="s">
        <v>765</v>
      </c>
      <c r="D486" s="223"/>
      <c r="E486" s="223"/>
      <c r="F486" s="35" t="s">
        <v>109</v>
      </c>
      <c r="G486" s="55">
        <v>6</v>
      </c>
      <c r="H486" s="39" t="s">
        <v>766</v>
      </c>
      <c r="I486" s="39" t="s">
        <v>767</v>
      </c>
      <c r="J486" s="39">
        <v>40.43</v>
      </c>
      <c r="K486" s="37" t="s">
        <v>42</v>
      </c>
      <c r="L486" s="39">
        <v>11244.81</v>
      </c>
      <c r="M486" s="39">
        <v>8786.43</v>
      </c>
      <c r="N486" s="40" t="s">
        <v>828</v>
      </c>
      <c r="O486" s="39">
        <v>2077</v>
      </c>
      <c r="BP486" s="33"/>
      <c r="BQ486" s="34"/>
      <c r="BR486" s="41" t="s">
        <v>765</v>
      </c>
    </row>
    <row r="487" spans="1:70" s="3" customFormat="1" ht="14.4" x14ac:dyDescent="0.3">
      <c r="A487" s="42"/>
      <c r="B487" s="43"/>
      <c r="C487" s="44" t="s">
        <v>829</v>
      </c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6"/>
      <c r="BP487" s="33"/>
      <c r="BQ487" s="34"/>
      <c r="BR487" s="41"/>
    </row>
    <row r="488" spans="1:70" s="3" customFormat="1" ht="14.4" x14ac:dyDescent="0.3">
      <c r="A488" s="47"/>
      <c r="B488" s="48"/>
      <c r="C488" s="48"/>
      <c r="D488" s="48"/>
      <c r="E488" s="49" t="s">
        <v>830</v>
      </c>
      <c r="F488" s="49"/>
      <c r="G488" s="50"/>
      <c r="H488" s="51"/>
      <c r="I488" s="17"/>
      <c r="J488" s="17"/>
      <c r="K488" s="17"/>
      <c r="L488" s="52">
        <v>8560.5300000000007</v>
      </c>
      <c r="M488" s="53"/>
      <c r="N488" s="53"/>
      <c r="O488" s="54"/>
      <c r="BP488" s="33"/>
      <c r="BQ488" s="34"/>
      <c r="BR488" s="41"/>
    </row>
    <row r="489" spans="1:70" s="3" customFormat="1" ht="14.4" x14ac:dyDescent="0.3">
      <c r="A489" s="47"/>
      <c r="B489" s="48"/>
      <c r="C489" s="48"/>
      <c r="D489" s="48"/>
      <c r="E489" s="49" t="s">
        <v>831</v>
      </c>
      <c r="F489" s="49"/>
      <c r="G489" s="50"/>
      <c r="H489" s="51"/>
      <c r="I489" s="17"/>
      <c r="J489" s="17"/>
      <c r="K489" s="17"/>
      <c r="L489" s="52">
        <v>4500.8999999999996</v>
      </c>
      <c r="M489" s="53"/>
      <c r="N489" s="53"/>
      <c r="O489" s="54"/>
      <c r="BP489" s="33"/>
      <c r="BQ489" s="34"/>
      <c r="BR489" s="41"/>
    </row>
    <row r="490" spans="1:70" s="3" customFormat="1" ht="14.4" x14ac:dyDescent="0.3">
      <c r="A490" s="47"/>
      <c r="B490" s="48"/>
      <c r="C490" s="48"/>
      <c r="D490" s="48"/>
      <c r="E490" s="49" t="s">
        <v>47</v>
      </c>
      <c r="F490" s="49"/>
      <c r="G490" s="50"/>
      <c r="H490" s="51"/>
      <c r="I490" s="17"/>
      <c r="J490" s="17"/>
      <c r="K490" s="17"/>
      <c r="L490" s="52">
        <v>24306.240000000002</v>
      </c>
      <c r="M490" s="53"/>
      <c r="N490" s="53"/>
      <c r="O490" s="54"/>
      <c r="BP490" s="33"/>
      <c r="BQ490" s="34"/>
      <c r="BR490" s="41"/>
    </row>
    <row r="491" spans="1:70" s="3" customFormat="1" ht="61.2" x14ac:dyDescent="0.3">
      <c r="A491" s="35" t="s">
        <v>832</v>
      </c>
      <c r="B491" s="36" t="s">
        <v>833</v>
      </c>
      <c r="C491" s="223" t="s">
        <v>834</v>
      </c>
      <c r="D491" s="223"/>
      <c r="E491" s="223"/>
      <c r="F491" s="35" t="s">
        <v>184</v>
      </c>
      <c r="G491" s="55">
        <v>5</v>
      </c>
      <c r="H491" s="39">
        <v>1336.96</v>
      </c>
      <c r="I491" s="39"/>
      <c r="J491" s="39">
        <v>1336.96</v>
      </c>
      <c r="K491" s="37" t="s">
        <v>42</v>
      </c>
      <c r="L491" s="39">
        <v>57221.89</v>
      </c>
      <c r="M491" s="39"/>
      <c r="N491" s="40"/>
      <c r="O491" s="39">
        <v>57221.89</v>
      </c>
      <c r="BP491" s="33"/>
      <c r="BQ491" s="34"/>
      <c r="BR491" s="41" t="s">
        <v>834</v>
      </c>
    </row>
    <row r="492" spans="1:70" s="3" customFormat="1" ht="61.2" x14ac:dyDescent="0.3">
      <c r="A492" s="35" t="s">
        <v>835</v>
      </c>
      <c r="B492" s="36" t="s">
        <v>833</v>
      </c>
      <c r="C492" s="223" t="s">
        <v>836</v>
      </c>
      <c r="D492" s="223"/>
      <c r="E492" s="223"/>
      <c r="F492" s="35" t="s">
        <v>184</v>
      </c>
      <c r="G492" s="55">
        <v>1</v>
      </c>
      <c r="H492" s="39">
        <v>292.14</v>
      </c>
      <c r="I492" s="39"/>
      <c r="J492" s="39">
        <v>292.14</v>
      </c>
      <c r="K492" s="37" t="s">
        <v>42</v>
      </c>
      <c r="L492" s="39">
        <v>2500.7199999999998</v>
      </c>
      <c r="M492" s="39"/>
      <c r="N492" s="40"/>
      <c r="O492" s="39">
        <v>2500.7199999999998</v>
      </c>
      <c r="BP492" s="33"/>
      <c r="BQ492" s="34"/>
      <c r="BR492" s="41" t="s">
        <v>836</v>
      </c>
    </row>
    <row r="493" spans="1:70" s="3" customFormat="1" ht="61.2" x14ac:dyDescent="0.3">
      <c r="A493" s="35" t="s">
        <v>837</v>
      </c>
      <c r="B493" s="36" t="s">
        <v>838</v>
      </c>
      <c r="C493" s="223" t="s">
        <v>839</v>
      </c>
      <c r="D493" s="223"/>
      <c r="E493" s="223"/>
      <c r="F493" s="35" t="s">
        <v>238</v>
      </c>
      <c r="G493" s="60">
        <v>7.0000000000000001E-3</v>
      </c>
      <c r="H493" s="39" t="s">
        <v>840</v>
      </c>
      <c r="I493" s="39" t="s">
        <v>841</v>
      </c>
      <c r="J493" s="39">
        <v>122.48</v>
      </c>
      <c r="K493" s="37" t="s">
        <v>42</v>
      </c>
      <c r="L493" s="39">
        <v>200.88</v>
      </c>
      <c r="M493" s="39">
        <v>173.68</v>
      </c>
      <c r="N493" s="40" t="s">
        <v>842</v>
      </c>
      <c r="O493" s="39">
        <v>7.34</v>
      </c>
      <c r="BP493" s="33"/>
      <c r="BQ493" s="34"/>
      <c r="BR493" s="41" t="s">
        <v>839</v>
      </c>
    </row>
    <row r="494" spans="1:70" s="3" customFormat="1" ht="14.4" x14ac:dyDescent="0.3">
      <c r="A494" s="42"/>
      <c r="B494" s="43"/>
      <c r="C494" s="44" t="s">
        <v>843</v>
      </c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6"/>
      <c r="BP494" s="33"/>
      <c r="BQ494" s="34"/>
      <c r="BR494" s="41"/>
    </row>
    <row r="495" spans="1:70" s="3" customFormat="1" ht="14.4" x14ac:dyDescent="0.3">
      <c r="A495" s="47"/>
      <c r="B495" s="48"/>
      <c r="C495" s="48"/>
      <c r="D495" s="48"/>
      <c r="E495" s="49" t="s">
        <v>844</v>
      </c>
      <c r="F495" s="49"/>
      <c r="G495" s="50"/>
      <c r="H495" s="51"/>
      <c r="I495" s="17"/>
      <c r="J495" s="17"/>
      <c r="K495" s="17"/>
      <c r="L495" s="52">
        <v>187.7</v>
      </c>
      <c r="M495" s="53"/>
      <c r="N495" s="53"/>
      <c r="O495" s="54"/>
      <c r="BP495" s="33"/>
      <c r="BQ495" s="34"/>
      <c r="BR495" s="41"/>
    </row>
    <row r="496" spans="1:70" s="3" customFormat="1" ht="14.4" x14ac:dyDescent="0.3">
      <c r="A496" s="47"/>
      <c r="B496" s="48"/>
      <c r="C496" s="48"/>
      <c r="D496" s="48"/>
      <c r="E496" s="49" t="s">
        <v>845</v>
      </c>
      <c r="F496" s="49"/>
      <c r="G496" s="50"/>
      <c r="H496" s="51"/>
      <c r="I496" s="17"/>
      <c r="J496" s="17"/>
      <c r="K496" s="17"/>
      <c r="L496" s="52">
        <v>98.69</v>
      </c>
      <c r="M496" s="53"/>
      <c r="N496" s="53"/>
      <c r="O496" s="54"/>
      <c r="BP496" s="33"/>
      <c r="BQ496" s="34"/>
      <c r="BR496" s="41"/>
    </row>
    <row r="497" spans="1:70" s="3" customFormat="1" ht="14.4" x14ac:dyDescent="0.3">
      <c r="A497" s="47"/>
      <c r="B497" s="48"/>
      <c r="C497" s="48"/>
      <c r="D497" s="48"/>
      <c r="E497" s="49" t="s">
        <v>47</v>
      </c>
      <c r="F497" s="49"/>
      <c r="G497" s="50"/>
      <c r="H497" s="51"/>
      <c r="I497" s="17"/>
      <c r="J497" s="17"/>
      <c r="K497" s="17"/>
      <c r="L497" s="52">
        <v>487.27</v>
      </c>
      <c r="M497" s="53"/>
      <c r="N497" s="53"/>
      <c r="O497" s="54"/>
      <c r="BP497" s="33"/>
      <c r="BQ497" s="34"/>
      <c r="BR497" s="41"/>
    </row>
    <row r="498" spans="1:70" s="3" customFormat="1" ht="61.2" x14ac:dyDescent="0.3">
      <c r="A498" s="35" t="s">
        <v>846</v>
      </c>
      <c r="B498" s="36" t="s">
        <v>833</v>
      </c>
      <c r="C498" s="223" t="s">
        <v>847</v>
      </c>
      <c r="D498" s="223"/>
      <c r="E498" s="223"/>
      <c r="F498" s="35" t="s">
        <v>51</v>
      </c>
      <c r="G498" s="55">
        <v>1</v>
      </c>
      <c r="H498" s="39">
        <v>411.59</v>
      </c>
      <c r="I498" s="39"/>
      <c r="J498" s="39">
        <v>411.59</v>
      </c>
      <c r="K498" s="37" t="s">
        <v>42</v>
      </c>
      <c r="L498" s="39">
        <v>3523.21</v>
      </c>
      <c r="M498" s="39"/>
      <c r="N498" s="40"/>
      <c r="O498" s="39">
        <v>3523.21</v>
      </c>
      <c r="BP498" s="33"/>
      <c r="BQ498" s="34"/>
      <c r="BR498" s="41" t="s">
        <v>847</v>
      </c>
    </row>
    <row r="499" spans="1:70" s="3" customFormat="1" ht="61.2" x14ac:dyDescent="0.3">
      <c r="A499" s="35" t="s">
        <v>848</v>
      </c>
      <c r="B499" s="36" t="s">
        <v>849</v>
      </c>
      <c r="C499" s="223" t="s">
        <v>850</v>
      </c>
      <c r="D499" s="223"/>
      <c r="E499" s="223"/>
      <c r="F499" s="35" t="s">
        <v>520</v>
      </c>
      <c r="G499" s="55">
        <v>2</v>
      </c>
      <c r="H499" s="39" t="s">
        <v>851</v>
      </c>
      <c r="I499" s="39" t="s">
        <v>852</v>
      </c>
      <c r="J499" s="39">
        <v>69.58</v>
      </c>
      <c r="K499" s="37" t="s">
        <v>42</v>
      </c>
      <c r="L499" s="39">
        <v>12798.45</v>
      </c>
      <c r="M499" s="39">
        <v>9886.0300000000007</v>
      </c>
      <c r="N499" s="40" t="s">
        <v>853</v>
      </c>
      <c r="O499" s="39">
        <v>1191.21</v>
      </c>
      <c r="BP499" s="33"/>
      <c r="BQ499" s="34"/>
      <c r="BR499" s="41" t="s">
        <v>850</v>
      </c>
    </row>
    <row r="500" spans="1:70" s="3" customFormat="1" ht="14.4" x14ac:dyDescent="0.3">
      <c r="A500" s="42"/>
      <c r="B500" s="43"/>
      <c r="C500" s="44" t="s">
        <v>854</v>
      </c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6"/>
      <c r="BP500" s="33"/>
      <c r="BQ500" s="34"/>
      <c r="BR500" s="41"/>
    </row>
    <row r="501" spans="1:70" s="3" customFormat="1" ht="14.4" x14ac:dyDescent="0.3">
      <c r="A501" s="47"/>
      <c r="B501" s="48"/>
      <c r="C501" s="48"/>
      <c r="D501" s="48"/>
      <c r="E501" s="49" t="s">
        <v>855</v>
      </c>
      <c r="F501" s="49"/>
      <c r="G501" s="50"/>
      <c r="H501" s="51"/>
      <c r="I501" s="17"/>
      <c r="J501" s="17"/>
      <c r="K501" s="17"/>
      <c r="L501" s="52">
        <v>9823.68</v>
      </c>
      <c r="M501" s="53"/>
      <c r="N501" s="53"/>
      <c r="O501" s="54"/>
      <c r="BP501" s="33"/>
      <c r="BQ501" s="34"/>
      <c r="BR501" s="41"/>
    </row>
    <row r="502" spans="1:70" s="3" customFormat="1" ht="14.4" x14ac:dyDescent="0.3">
      <c r="A502" s="47"/>
      <c r="B502" s="48"/>
      <c r="C502" s="48"/>
      <c r="D502" s="48"/>
      <c r="E502" s="49" t="s">
        <v>856</v>
      </c>
      <c r="F502" s="49"/>
      <c r="G502" s="50"/>
      <c r="H502" s="51"/>
      <c r="I502" s="17"/>
      <c r="J502" s="17"/>
      <c r="K502" s="17"/>
      <c r="L502" s="52">
        <v>5165.03</v>
      </c>
      <c r="M502" s="53"/>
      <c r="N502" s="53"/>
      <c r="O502" s="54"/>
      <c r="BP502" s="33"/>
      <c r="BQ502" s="34"/>
      <c r="BR502" s="41"/>
    </row>
    <row r="503" spans="1:70" s="3" customFormat="1" ht="14.4" x14ac:dyDescent="0.3">
      <c r="A503" s="47"/>
      <c r="B503" s="48"/>
      <c r="C503" s="48"/>
      <c r="D503" s="48"/>
      <c r="E503" s="49" t="s">
        <v>47</v>
      </c>
      <c r="F503" s="49"/>
      <c r="G503" s="50"/>
      <c r="H503" s="51"/>
      <c r="I503" s="17"/>
      <c r="J503" s="17"/>
      <c r="K503" s="17"/>
      <c r="L503" s="52">
        <v>27787.16</v>
      </c>
      <c r="M503" s="53"/>
      <c r="N503" s="53"/>
      <c r="O503" s="54"/>
      <c r="BP503" s="33"/>
      <c r="BQ503" s="34"/>
      <c r="BR503" s="41"/>
    </row>
    <row r="504" spans="1:70" s="3" customFormat="1" ht="61.2" x14ac:dyDescent="0.3">
      <c r="A504" s="35" t="s">
        <v>857</v>
      </c>
      <c r="B504" s="36" t="s">
        <v>858</v>
      </c>
      <c r="C504" s="223" t="s">
        <v>859</v>
      </c>
      <c r="D504" s="223"/>
      <c r="E504" s="223"/>
      <c r="F504" s="35" t="s">
        <v>334</v>
      </c>
      <c r="G504" s="58">
        <v>0.22620000000000001</v>
      </c>
      <c r="H504" s="39">
        <v>4813.2</v>
      </c>
      <c r="I504" s="39"/>
      <c r="J504" s="39">
        <v>4813.2</v>
      </c>
      <c r="K504" s="37" t="s">
        <v>42</v>
      </c>
      <c r="L504" s="39">
        <v>9319.66</v>
      </c>
      <c r="M504" s="39"/>
      <c r="N504" s="40"/>
      <c r="O504" s="39">
        <v>9319.66</v>
      </c>
      <c r="BP504" s="33"/>
      <c r="BQ504" s="34"/>
      <c r="BR504" s="41" t="s">
        <v>859</v>
      </c>
    </row>
    <row r="505" spans="1:70" s="3" customFormat="1" ht="14.4" x14ac:dyDescent="0.3">
      <c r="A505" s="42"/>
      <c r="B505" s="43"/>
      <c r="C505" s="44" t="s">
        <v>860</v>
      </c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6"/>
      <c r="BP505" s="33"/>
      <c r="BQ505" s="34"/>
      <c r="BR505" s="41"/>
    </row>
    <row r="506" spans="1:70" s="3" customFormat="1" ht="61.2" x14ac:dyDescent="0.3">
      <c r="A506" s="35" t="s">
        <v>861</v>
      </c>
      <c r="B506" s="36" t="s">
        <v>862</v>
      </c>
      <c r="C506" s="223" t="s">
        <v>863</v>
      </c>
      <c r="D506" s="223"/>
      <c r="E506" s="223"/>
      <c r="F506" s="35" t="s">
        <v>334</v>
      </c>
      <c r="G506" s="60">
        <v>3.0000000000000001E-3</v>
      </c>
      <c r="H506" s="39">
        <v>17737.8</v>
      </c>
      <c r="I506" s="39"/>
      <c r="J506" s="39">
        <v>17737.8</v>
      </c>
      <c r="K506" s="37" t="s">
        <v>42</v>
      </c>
      <c r="L506" s="39">
        <v>455.51</v>
      </c>
      <c r="M506" s="39"/>
      <c r="N506" s="40"/>
      <c r="O506" s="39">
        <v>455.51</v>
      </c>
      <c r="BP506" s="33"/>
      <c r="BQ506" s="34"/>
      <c r="BR506" s="41" t="s">
        <v>863</v>
      </c>
    </row>
    <row r="507" spans="1:70" s="3" customFormat="1" ht="14.4" x14ac:dyDescent="0.3">
      <c r="A507" s="42"/>
      <c r="B507" s="43"/>
      <c r="C507" s="44" t="s">
        <v>864</v>
      </c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6"/>
      <c r="BP507" s="33"/>
      <c r="BQ507" s="34"/>
      <c r="BR507" s="41"/>
    </row>
    <row r="508" spans="1:70" s="3" customFormat="1" ht="61.2" x14ac:dyDescent="0.3">
      <c r="A508" s="35" t="s">
        <v>865</v>
      </c>
      <c r="B508" s="36" t="s">
        <v>866</v>
      </c>
      <c r="C508" s="223" t="s">
        <v>867</v>
      </c>
      <c r="D508" s="223"/>
      <c r="E508" s="223"/>
      <c r="F508" s="35" t="s">
        <v>520</v>
      </c>
      <c r="G508" s="55">
        <v>30</v>
      </c>
      <c r="H508" s="39">
        <v>6.77</v>
      </c>
      <c r="I508" s="39"/>
      <c r="J508" s="39">
        <v>6.77</v>
      </c>
      <c r="K508" s="37" t="s">
        <v>42</v>
      </c>
      <c r="L508" s="39">
        <v>1738.54</v>
      </c>
      <c r="M508" s="39"/>
      <c r="N508" s="40"/>
      <c r="O508" s="39">
        <v>1738.54</v>
      </c>
      <c r="BP508" s="33"/>
      <c r="BQ508" s="34"/>
      <c r="BR508" s="41" t="s">
        <v>867</v>
      </c>
    </row>
    <row r="509" spans="1:70" s="3" customFormat="1" ht="14.4" x14ac:dyDescent="0.3">
      <c r="A509" s="224" t="s">
        <v>868</v>
      </c>
      <c r="B509" s="225"/>
      <c r="C509" s="225"/>
      <c r="D509" s="225"/>
      <c r="E509" s="225"/>
      <c r="F509" s="225"/>
      <c r="G509" s="225"/>
      <c r="H509" s="225"/>
      <c r="I509" s="225"/>
      <c r="J509" s="225"/>
      <c r="K509" s="225"/>
      <c r="L509" s="225"/>
      <c r="M509" s="225"/>
      <c r="N509" s="225"/>
      <c r="O509" s="226"/>
      <c r="BP509" s="33"/>
      <c r="BQ509" s="34" t="s">
        <v>868</v>
      </c>
      <c r="BR509" s="41"/>
    </row>
    <row r="510" spans="1:70" s="3" customFormat="1" ht="61.2" x14ac:dyDescent="0.3">
      <c r="A510" s="35" t="s">
        <v>869</v>
      </c>
      <c r="B510" s="36" t="s">
        <v>870</v>
      </c>
      <c r="C510" s="223" t="s">
        <v>871</v>
      </c>
      <c r="D510" s="223"/>
      <c r="E510" s="223"/>
      <c r="F510" s="35" t="s">
        <v>238</v>
      </c>
      <c r="G510" s="56">
        <v>0.18</v>
      </c>
      <c r="H510" s="39" t="s">
        <v>872</v>
      </c>
      <c r="I510" s="39" t="s">
        <v>873</v>
      </c>
      <c r="J510" s="39">
        <v>348.62</v>
      </c>
      <c r="K510" s="37" t="s">
        <v>42</v>
      </c>
      <c r="L510" s="39">
        <v>3087.18</v>
      </c>
      <c r="M510" s="39">
        <v>2201.92</v>
      </c>
      <c r="N510" s="40" t="s">
        <v>874</v>
      </c>
      <c r="O510" s="39">
        <v>537.15</v>
      </c>
      <c r="BP510" s="33"/>
      <c r="BQ510" s="34"/>
      <c r="BR510" s="41" t="s">
        <v>871</v>
      </c>
    </row>
    <row r="511" spans="1:70" s="3" customFormat="1" ht="14.4" x14ac:dyDescent="0.3">
      <c r="A511" s="42"/>
      <c r="B511" s="43"/>
      <c r="C511" s="44" t="s">
        <v>875</v>
      </c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6"/>
      <c r="BP511" s="33"/>
      <c r="BQ511" s="34"/>
      <c r="BR511" s="41"/>
    </row>
    <row r="512" spans="1:70" s="3" customFormat="1" ht="14.4" x14ac:dyDescent="0.3">
      <c r="A512" s="47"/>
      <c r="B512" s="48"/>
      <c r="C512" s="48"/>
      <c r="D512" s="48"/>
      <c r="E512" s="49" t="s">
        <v>876</v>
      </c>
      <c r="F512" s="49"/>
      <c r="G512" s="50"/>
      <c r="H512" s="51"/>
      <c r="I512" s="17"/>
      <c r="J512" s="17"/>
      <c r="K512" s="17"/>
      <c r="L512" s="52">
        <v>2178.0300000000002</v>
      </c>
      <c r="M512" s="53"/>
      <c r="N512" s="53"/>
      <c r="O512" s="54"/>
      <c r="BP512" s="33"/>
      <c r="BQ512" s="34"/>
      <c r="BR512" s="41"/>
    </row>
    <row r="513" spans="1:70" s="3" customFormat="1" ht="14.4" x14ac:dyDescent="0.3">
      <c r="A513" s="47"/>
      <c r="B513" s="48"/>
      <c r="C513" s="48"/>
      <c r="D513" s="48"/>
      <c r="E513" s="49" t="s">
        <v>877</v>
      </c>
      <c r="F513" s="49"/>
      <c r="G513" s="50"/>
      <c r="H513" s="51"/>
      <c r="I513" s="17"/>
      <c r="J513" s="17"/>
      <c r="K513" s="17"/>
      <c r="L513" s="52">
        <v>1145.1500000000001</v>
      </c>
      <c r="M513" s="53"/>
      <c r="N513" s="53"/>
      <c r="O513" s="54"/>
      <c r="BP513" s="33"/>
      <c r="BQ513" s="34"/>
      <c r="BR513" s="41"/>
    </row>
    <row r="514" spans="1:70" s="3" customFormat="1" ht="14.4" x14ac:dyDescent="0.3">
      <c r="A514" s="47"/>
      <c r="B514" s="48"/>
      <c r="C514" s="48"/>
      <c r="D514" s="48"/>
      <c r="E514" s="49" t="s">
        <v>47</v>
      </c>
      <c r="F514" s="49"/>
      <c r="G514" s="50"/>
      <c r="H514" s="51"/>
      <c r="I514" s="17"/>
      <c r="J514" s="17"/>
      <c r="K514" s="17"/>
      <c r="L514" s="52">
        <v>6410.36</v>
      </c>
      <c r="M514" s="53"/>
      <c r="N514" s="53"/>
      <c r="O514" s="54"/>
      <c r="BP514" s="33"/>
      <c r="BQ514" s="34"/>
      <c r="BR514" s="41"/>
    </row>
    <row r="515" spans="1:70" s="3" customFormat="1" ht="52.2" x14ac:dyDescent="0.3">
      <c r="A515" s="35" t="s">
        <v>878</v>
      </c>
      <c r="B515" s="36" t="s">
        <v>447</v>
      </c>
      <c r="C515" s="223" t="s">
        <v>448</v>
      </c>
      <c r="D515" s="223"/>
      <c r="E515" s="223"/>
      <c r="F515" s="35" t="s">
        <v>265</v>
      </c>
      <c r="G515" s="56">
        <v>18.54</v>
      </c>
      <c r="H515" s="39">
        <v>44.97</v>
      </c>
      <c r="I515" s="39"/>
      <c r="J515" s="39"/>
      <c r="K515" s="37" t="s">
        <v>52</v>
      </c>
      <c r="L515" s="39">
        <v>5194.22</v>
      </c>
      <c r="M515" s="39"/>
      <c r="N515" s="40"/>
      <c r="O515" s="39"/>
      <c r="BP515" s="33"/>
      <c r="BQ515" s="34"/>
      <c r="BR515" s="41" t="s">
        <v>448</v>
      </c>
    </row>
    <row r="516" spans="1:70" s="3" customFormat="1" ht="14.4" x14ac:dyDescent="0.3">
      <c r="A516" s="42"/>
      <c r="B516" s="43"/>
      <c r="C516" s="44" t="s">
        <v>879</v>
      </c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6"/>
      <c r="BP516" s="33"/>
      <c r="BQ516" s="34"/>
      <c r="BR516" s="41"/>
    </row>
    <row r="517" spans="1:70" s="3" customFormat="1" ht="61.2" x14ac:dyDescent="0.3">
      <c r="A517" s="35" t="s">
        <v>880</v>
      </c>
      <c r="B517" s="36" t="s">
        <v>881</v>
      </c>
      <c r="C517" s="223" t="s">
        <v>882</v>
      </c>
      <c r="D517" s="223"/>
      <c r="E517" s="223"/>
      <c r="F517" s="35" t="s">
        <v>238</v>
      </c>
      <c r="G517" s="38">
        <v>2.4</v>
      </c>
      <c r="H517" s="39" t="s">
        <v>883</v>
      </c>
      <c r="I517" s="39" t="s">
        <v>884</v>
      </c>
      <c r="J517" s="39">
        <v>21.5</v>
      </c>
      <c r="K517" s="37" t="s">
        <v>42</v>
      </c>
      <c r="L517" s="39">
        <v>23133.47</v>
      </c>
      <c r="M517" s="39">
        <v>21109.82</v>
      </c>
      <c r="N517" s="40" t="s">
        <v>885</v>
      </c>
      <c r="O517" s="39">
        <v>441.7</v>
      </c>
      <c r="BP517" s="33"/>
      <c r="BQ517" s="34"/>
      <c r="BR517" s="41" t="s">
        <v>882</v>
      </c>
    </row>
    <row r="518" spans="1:70" s="3" customFormat="1" ht="14.4" x14ac:dyDescent="0.3">
      <c r="A518" s="42"/>
      <c r="B518" s="43"/>
      <c r="C518" s="44" t="s">
        <v>886</v>
      </c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6"/>
      <c r="BP518" s="33"/>
      <c r="BQ518" s="34"/>
      <c r="BR518" s="41"/>
    </row>
    <row r="519" spans="1:70" s="3" customFormat="1" ht="14.4" x14ac:dyDescent="0.3">
      <c r="A519" s="47"/>
      <c r="B519" s="48"/>
      <c r="C519" s="48"/>
      <c r="D519" s="48"/>
      <c r="E519" s="49" t="s">
        <v>887</v>
      </c>
      <c r="F519" s="49"/>
      <c r="G519" s="50"/>
      <c r="H519" s="51"/>
      <c r="I519" s="17"/>
      <c r="J519" s="17"/>
      <c r="K519" s="17"/>
      <c r="L519" s="52">
        <v>20609.82</v>
      </c>
      <c r="M519" s="53"/>
      <c r="N519" s="53"/>
      <c r="O519" s="54"/>
      <c r="BP519" s="33"/>
      <c r="BQ519" s="34"/>
      <c r="BR519" s="41"/>
    </row>
    <row r="520" spans="1:70" s="3" customFormat="1" ht="14.4" x14ac:dyDescent="0.3">
      <c r="A520" s="47"/>
      <c r="B520" s="48"/>
      <c r="C520" s="48"/>
      <c r="D520" s="48"/>
      <c r="E520" s="49" t="s">
        <v>888</v>
      </c>
      <c r="F520" s="49"/>
      <c r="G520" s="50"/>
      <c r="H520" s="51"/>
      <c r="I520" s="17"/>
      <c r="J520" s="17"/>
      <c r="K520" s="17"/>
      <c r="L520" s="52">
        <v>10836.09</v>
      </c>
      <c r="M520" s="53"/>
      <c r="N520" s="53"/>
      <c r="O520" s="54"/>
      <c r="BP520" s="33"/>
      <c r="BQ520" s="34"/>
      <c r="BR520" s="41"/>
    </row>
    <row r="521" spans="1:70" s="3" customFormat="1" ht="14.4" x14ac:dyDescent="0.3">
      <c r="A521" s="47"/>
      <c r="B521" s="48"/>
      <c r="C521" s="48"/>
      <c r="D521" s="48"/>
      <c r="E521" s="49" t="s">
        <v>47</v>
      </c>
      <c r="F521" s="49"/>
      <c r="G521" s="50"/>
      <c r="H521" s="51"/>
      <c r="I521" s="17"/>
      <c r="J521" s="17"/>
      <c r="K521" s="17"/>
      <c r="L521" s="52">
        <v>54579.38</v>
      </c>
      <c r="M521" s="53"/>
      <c r="N521" s="53"/>
      <c r="O521" s="54"/>
      <c r="BP521" s="33"/>
      <c r="BQ521" s="34"/>
      <c r="BR521" s="41"/>
    </row>
    <row r="522" spans="1:70" s="3" customFormat="1" ht="31.8" x14ac:dyDescent="0.3">
      <c r="A522" s="35" t="s">
        <v>889</v>
      </c>
      <c r="B522" s="36" t="s">
        <v>890</v>
      </c>
      <c r="C522" s="223" t="s">
        <v>891</v>
      </c>
      <c r="D522" s="223"/>
      <c r="E522" s="223"/>
      <c r="F522" s="35" t="s">
        <v>460</v>
      </c>
      <c r="G522" s="56">
        <v>24.48</v>
      </c>
      <c r="H522" s="39">
        <v>79.59</v>
      </c>
      <c r="I522" s="39"/>
      <c r="J522" s="39"/>
      <c r="K522" s="37" t="s">
        <v>52</v>
      </c>
      <c r="L522" s="39">
        <v>12138.3</v>
      </c>
      <c r="M522" s="39"/>
      <c r="N522" s="40"/>
      <c r="O522" s="39"/>
      <c r="BP522" s="33"/>
      <c r="BQ522" s="34"/>
      <c r="BR522" s="41" t="s">
        <v>891</v>
      </c>
    </row>
    <row r="523" spans="1:70" s="3" customFormat="1" ht="14.4" x14ac:dyDescent="0.3">
      <c r="A523" s="42"/>
      <c r="B523" s="43"/>
      <c r="C523" s="44" t="s">
        <v>892</v>
      </c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6"/>
      <c r="BP523" s="33"/>
      <c r="BQ523" s="34"/>
      <c r="BR523" s="41"/>
    </row>
    <row r="524" spans="1:70" s="3" customFormat="1" ht="61.2" x14ac:dyDescent="0.3">
      <c r="A524" s="35" t="s">
        <v>893</v>
      </c>
      <c r="B524" s="36" t="s">
        <v>894</v>
      </c>
      <c r="C524" s="223" t="s">
        <v>895</v>
      </c>
      <c r="D524" s="223"/>
      <c r="E524" s="223"/>
      <c r="F524" s="35" t="s">
        <v>238</v>
      </c>
      <c r="G524" s="38">
        <v>5.6</v>
      </c>
      <c r="H524" s="39" t="s">
        <v>896</v>
      </c>
      <c r="I524" s="39">
        <v>72.959999999999994</v>
      </c>
      <c r="J524" s="39">
        <v>17.54</v>
      </c>
      <c r="K524" s="37" t="s">
        <v>42</v>
      </c>
      <c r="L524" s="39">
        <v>43902.49</v>
      </c>
      <c r="M524" s="39">
        <v>38396.01</v>
      </c>
      <c r="N524" s="40">
        <v>4665.68</v>
      </c>
      <c r="O524" s="39">
        <v>840.8</v>
      </c>
      <c r="BP524" s="33"/>
      <c r="BQ524" s="34"/>
      <c r="BR524" s="41" t="s">
        <v>895</v>
      </c>
    </row>
    <row r="525" spans="1:70" s="3" customFormat="1" ht="14.4" x14ac:dyDescent="0.3">
      <c r="A525" s="42"/>
      <c r="B525" s="43"/>
      <c r="C525" s="44" t="s">
        <v>897</v>
      </c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6"/>
      <c r="BP525" s="33"/>
      <c r="BQ525" s="34"/>
      <c r="BR525" s="41"/>
    </row>
    <row r="526" spans="1:70" s="3" customFormat="1" ht="14.4" x14ac:dyDescent="0.3">
      <c r="A526" s="47"/>
      <c r="B526" s="48"/>
      <c r="C526" s="48"/>
      <c r="D526" s="48"/>
      <c r="E526" s="49" t="s">
        <v>898</v>
      </c>
      <c r="F526" s="49"/>
      <c r="G526" s="50"/>
      <c r="H526" s="51"/>
      <c r="I526" s="17"/>
      <c r="J526" s="17"/>
      <c r="K526" s="17"/>
      <c r="L526" s="52">
        <v>37244.129999999997</v>
      </c>
      <c r="M526" s="53"/>
      <c r="N526" s="53"/>
      <c r="O526" s="54"/>
      <c r="BP526" s="33"/>
      <c r="BQ526" s="34"/>
      <c r="BR526" s="41"/>
    </row>
    <row r="527" spans="1:70" s="3" customFormat="1" ht="14.4" x14ac:dyDescent="0.3">
      <c r="A527" s="47"/>
      <c r="B527" s="48"/>
      <c r="C527" s="48"/>
      <c r="D527" s="48"/>
      <c r="E527" s="49" t="s">
        <v>899</v>
      </c>
      <c r="F527" s="49"/>
      <c r="G527" s="50"/>
      <c r="H527" s="51"/>
      <c r="I527" s="17"/>
      <c r="J527" s="17"/>
      <c r="K527" s="17"/>
      <c r="L527" s="52">
        <v>19581.97</v>
      </c>
      <c r="M527" s="53"/>
      <c r="N527" s="53"/>
      <c r="O527" s="54"/>
      <c r="BP527" s="33"/>
      <c r="BQ527" s="34"/>
      <c r="BR527" s="41"/>
    </row>
    <row r="528" spans="1:70" s="3" customFormat="1" ht="14.4" x14ac:dyDescent="0.3">
      <c r="A528" s="47"/>
      <c r="B528" s="48"/>
      <c r="C528" s="48"/>
      <c r="D528" s="48"/>
      <c r="E528" s="49" t="s">
        <v>47</v>
      </c>
      <c r="F528" s="49"/>
      <c r="G528" s="50"/>
      <c r="H528" s="51"/>
      <c r="I528" s="17"/>
      <c r="J528" s="17"/>
      <c r="K528" s="17"/>
      <c r="L528" s="52">
        <v>100728.59</v>
      </c>
      <c r="M528" s="53"/>
      <c r="N528" s="53"/>
      <c r="O528" s="54"/>
      <c r="BP528" s="33"/>
      <c r="BQ528" s="34"/>
      <c r="BR528" s="41"/>
    </row>
    <row r="529" spans="1:70" s="3" customFormat="1" ht="61.2" x14ac:dyDescent="0.3">
      <c r="A529" s="35" t="s">
        <v>900</v>
      </c>
      <c r="B529" s="36" t="s">
        <v>901</v>
      </c>
      <c r="C529" s="223" t="s">
        <v>902</v>
      </c>
      <c r="D529" s="223"/>
      <c r="E529" s="223"/>
      <c r="F529" s="35" t="s">
        <v>460</v>
      </c>
      <c r="G529" s="38">
        <v>566.70000000000005</v>
      </c>
      <c r="H529" s="39">
        <v>19.3</v>
      </c>
      <c r="I529" s="39"/>
      <c r="J529" s="39">
        <v>19.3</v>
      </c>
      <c r="K529" s="37" t="s">
        <v>42</v>
      </c>
      <c r="L529" s="39">
        <v>93623.37</v>
      </c>
      <c r="M529" s="39"/>
      <c r="N529" s="40"/>
      <c r="O529" s="39">
        <v>93623.37</v>
      </c>
      <c r="BP529" s="33"/>
      <c r="BQ529" s="34"/>
      <c r="BR529" s="41" t="s">
        <v>902</v>
      </c>
    </row>
    <row r="530" spans="1:70" s="3" customFormat="1" ht="42" x14ac:dyDescent="0.3">
      <c r="A530" s="35" t="s">
        <v>903</v>
      </c>
      <c r="B530" s="36" t="s">
        <v>904</v>
      </c>
      <c r="C530" s="223" t="s">
        <v>905</v>
      </c>
      <c r="D530" s="223"/>
      <c r="E530" s="223"/>
      <c r="F530" s="35" t="s">
        <v>520</v>
      </c>
      <c r="G530" s="55">
        <v>150</v>
      </c>
      <c r="H530" s="39">
        <v>51.9</v>
      </c>
      <c r="I530" s="39"/>
      <c r="J530" s="39"/>
      <c r="K530" s="37" t="s">
        <v>52</v>
      </c>
      <c r="L530" s="39">
        <v>48500.55</v>
      </c>
      <c r="M530" s="39"/>
      <c r="N530" s="40"/>
      <c r="O530" s="39"/>
      <c r="BP530" s="33"/>
      <c r="BQ530" s="34"/>
      <c r="BR530" s="41" t="s">
        <v>905</v>
      </c>
    </row>
    <row r="531" spans="1:70" s="3" customFormat="1" ht="14.4" x14ac:dyDescent="0.3">
      <c r="A531" s="42"/>
      <c r="B531" s="43"/>
      <c r="C531" s="44" t="s">
        <v>906</v>
      </c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6"/>
      <c r="BP531" s="33"/>
      <c r="BQ531" s="34"/>
      <c r="BR531" s="41"/>
    </row>
    <row r="532" spans="1:70" s="3" customFormat="1" ht="61.2" x14ac:dyDescent="0.3">
      <c r="A532" s="35" t="s">
        <v>907</v>
      </c>
      <c r="B532" s="36" t="s">
        <v>908</v>
      </c>
      <c r="C532" s="223" t="s">
        <v>909</v>
      </c>
      <c r="D532" s="223"/>
      <c r="E532" s="223"/>
      <c r="F532" s="35" t="s">
        <v>238</v>
      </c>
      <c r="G532" s="56">
        <v>0.45</v>
      </c>
      <c r="H532" s="39" t="s">
        <v>910</v>
      </c>
      <c r="I532" s="39" t="s">
        <v>911</v>
      </c>
      <c r="J532" s="39">
        <v>28.38</v>
      </c>
      <c r="K532" s="37" t="s">
        <v>42</v>
      </c>
      <c r="L532" s="39">
        <v>6417.45</v>
      </c>
      <c r="M532" s="39">
        <v>5720.97</v>
      </c>
      <c r="N532" s="40" t="s">
        <v>912</v>
      </c>
      <c r="O532" s="39">
        <v>109.28</v>
      </c>
      <c r="BP532" s="33"/>
      <c r="BQ532" s="34"/>
      <c r="BR532" s="41" t="s">
        <v>909</v>
      </c>
    </row>
    <row r="533" spans="1:70" s="3" customFormat="1" ht="14.4" x14ac:dyDescent="0.3">
      <c r="A533" s="42"/>
      <c r="B533" s="43"/>
      <c r="C533" s="44" t="s">
        <v>913</v>
      </c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6"/>
      <c r="BP533" s="33"/>
      <c r="BQ533" s="34"/>
      <c r="BR533" s="41"/>
    </row>
    <row r="534" spans="1:70" s="3" customFormat="1" ht="14.4" x14ac:dyDescent="0.3">
      <c r="A534" s="47"/>
      <c r="B534" s="48"/>
      <c r="C534" s="48"/>
      <c r="D534" s="48"/>
      <c r="E534" s="49" t="s">
        <v>914</v>
      </c>
      <c r="F534" s="49"/>
      <c r="G534" s="50"/>
      <c r="H534" s="51"/>
      <c r="I534" s="17"/>
      <c r="J534" s="17"/>
      <c r="K534" s="17"/>
      <c r="L534" s="52">
        <v>5621.5</v>
      </c>
      <c r="M534" s="53"/>
      <c r="N534" s="53"/>
      <c r="O534" s="54"/>
      <c r="BP534" s="33"/>
      <c r="BQ534" s="34"/>
      <c r="BR534" s="41"/>
    </row>
    <row r="535" spans="1:70" s="3" customFormat="1" ht="14.4" x14ac:dyDescent="0.3">
      <c r="A535" s="47"/>
      <c r="B535" s="48"/>
      <c r="C535" s="48"/>
      <c r="D535" s="48"/>
      <c r="E535" s="49" t="s">
        <v>915</v>
      </c>
      <c r="F535" s="49"/>
      <c r="G535" s="50"/>
      <c r="H535" s="51"/>
      <c r="I535" s="17"/>
      <c r="J535" s="17"/>
      <c r="K535" s="17"/>
      <c r="L535" s="52">
        <v>2955.63</v>
      </c>
      <c r="M535" s="53"/>
      <c r="N535" s="53"/>
      <c r="O535" s="54"/>
      <c r="BP535" s="33"/>
      <c r="BQ535" s="34"/>
      <c r="BR535" s="41"/>
    </row>
    <row r="536" spans="1:70" s="3" customFormat="1" ht="14.4" x14ac:dyDescent="0.3">
      <c r="A536" s="47"/>
      <c r="B536" s="48"/>
      <c r="C536" s="48"/>
      <c r="D536" s="48"/>
      <c r="E536" s="49" t="s">
        <v>47</v>
      </c>
      <c r="F536" s="49"/>
      <c r="G536" s="50"/>
      <c r="H536" s="51"/>
      <c r="I536" s="17"/>
      <c r="J536" s="17"/>
      <c r="K536" s="17"/>
      <c r="L536" s="52">
        <v>14994.58</v>
      </c>
      <c r="M536" s="53"/>
      <c r="N536" s="53"/>
      <c r="O536" s="54"/>
      <c r="BP536" s="33"/>
      <c r="BQ536" s="34"/>
      <c r="BR536" s="41"/>
    </row>
    <row r="537" spans="1:70" s="3" customFormat="1" ht="31.8" x14ac:dyDescent="0.3">
      <c r="A537" s="35" t="s">
        <v>916</v>
      </c>
      <c r="B537" s="36" t="s">
        <v>917</v>
      </c>
      <c r="C537" s="223" t="s">
        <v>918</v>
      </c>
      <c r="D537" s="223"/>
      <c r="E537" s="223"/>
      <c r="F537" s="35" t="s">
        <v>460</v>
      </c>
      <c r="G537" s="56">
        <v>4.59</v>
      </c>
      <c r="H537" s="39">
        <v>121.49</v>
      </c>
      <c r="I537" s="39"/>
      <c r="J537" s="39"/>
      <c r="K537" s="37" t="s">
        <v>52</v>
      </c>
      <c r="L537" s="39">
        <v>3474.09</v>
      </c>
      <c r="M537" s="39"/>
      <c r="N537" s="40"/>
      <c r="O537" s="39"/>
      <c r="BP537" s="33"/>
      <c r="BQ537" s="34"/>
      <c r="BR537" s="41" t="s">
        <v>918</v>
      </c>
    </row>
    <row r="538" spans="1:70" s="3" customFormat="1" ht="14.4" x14ac:dyDescent="0.3">
      <c r="A538" s="42"/>
      <c r="B538" s="43"/>
      <c r="C538" s="44" t="s">
        <v>892</v>
      </c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6"/>
      <c r="BP538" s="33"/>
      <c r="BQ538" s="34"/>
      <c r="BR538" s="41"/>
    </row>
    <row r="539" spans="1:70" s="3" customFormat="1" ht="61.2" x14ac:dyDescent="0.3">
      <c r="A539" s="35" t="s">
        <v>919</v>
      </c>
      <c r="B539" s="36" t="s">
        <v>894</v>
      </c>
      <c r="C539" s="223" t="s">
        <v>895</v>
      </c>
      <c r="D539" s="223"/>
      <c r="E539" s="223"/>
      <c r="F539" s="35" t="s">
        <v>238</v>
      </c>
      <c r="G539" s="56">
        <v>1.05</v>
      </c>
      <c r="H539" s="39" t="s">
        <v>896</v>
      </c>
      <c r="I539" s="39">
        <v>72.959999999999994</v>
      </c>
      <c r="J539" s="39">
        <v>17.54</v>
      </c>
      <c r="K539" s="37" t="s">
        <v>42</v>
      </c>
      <c r="L539" s="39">
        <v>8231.7199999999993</v>
      </c>
      <c r="M539" s="39">
        <v>7199.25</v>
      </c>
      <c r="N539" s="40">
        <v>874.82</v>
      </c>
      <c r="O539" s="39">
        <v>157.65</v>
      </c>
      <c r="BP539" s="33"/>
      <c r="BQ539" s="34"/>
      <c r="BR539" s="41" t="s">
        <v>895</v>
      </c>
    </row>
    <row r="540" spans="1:70" s="3" customFormat="1" ht="14.4" x14ac:dyDescent="0.3">
      <c r="A540" s="42"/>
      <c r="B540" s="43"/>
      <c r="C540" s="44" t="s">
        <v>920</v>
      </c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6"/>
      <c r="BP540" s="33"/>
      <c r="BQ540" s="34"/>
      <c r="BR540" s="41"/>
    </row>
    <row r="541" spans="1:70" s="3" customFormat="1" ht="14.4" x14ac:dyDescent="0.3">
      <c r="A541" s="47"/>
      <c r="B541" s="48"/>
      <c r="C541" s="48"/>
      <c r="D541" s="48"/>
      <c r="E541" s="49" t="s">
        <v>921</v>
      </c>
      <c r="F541" s="49"/>
      <c r="G541" s="50"/>
      <c r="H541" s="51"/>
      <c r="I541" s="17"/>
      <c r="J541" s="17"/>
      <c r="K541" s="17"/>
      <c r="L541" s="52">
        <v>6983.27</v>
      </c>
      <c r="M541" s="53"/>
      <c r="N541" s="53"/>
      <c r="O541" s="54"/>
      <c r="BP541" s="33"/>
      <c r="BQ541" s="34"/>
      <c r="BR541" s="41"/>
    </row>
    <row r="542" spans="1:70" s="3" customFormat="1" ht="14.4" x14ac:dyDescent="0.3">
      <c r="A542" s="47"/>
      <c r="B542" s="48"/>
      <c r="C542" s="48"/>
      <c r="D542" s="48"/>
      <c r="E542" s="49" t="s">
        <v>922</v>
      </c>
      <c r="F542" s="49"/>
      <c r="G542" s="50"/>
      <c r="H542" s="51"/>
      <c r="I542" s="17"/>
      <c r="J542" s="17"/>
      <c r="K542" s="17"/>
      <c r="L542" s="52">
        <v>3671.62</v>
      </c>
      <c r="M542" s="53"/>
      <c r="N542" s="53"/>
      <c r="O542" s="54"/>
      <c r="BP542" s="33"/>
      <c r="BQ542" s="34"/>
      <c r="BR542" s="41"/>
    </row>
    <row r="543" spans="1:70" s="3" customFormat="1" ht="14.4" x14ac:dyDescent="0.3">
      <c r="A543" s="47"/>
      <c r="B543" s="48"/>
      <c r="C543" s="48"/>
      <c r="D543" s="48"/>
      <c r="E543" s="49" t="s">
        <v>47</v>
      </c>
      <c r="F543" s="49"/>
      <c r="G543" s="50"/>
      <c r="H543" s="51"/>
      <c r="I543" s="17"/>
      <c r="J543" s="17"/>
      <c r="K543" s="17"/>
      <c r="L543" s="52">
        <v>18886.61</v>
      </c>
      <c r="M543" s="53"/>
      <c r="N543" s="53"/>
      <c r="O543" s="54"/>
      <c r="BP543" s="33"/>
      <c r="BQ543" s="34"/>
      <c r="BR543" s="41"/>
    </row>
    <row r="544" spans="1:70" s="3" customFormat="1" ht="61.2" x14ac:dyDescent="0.3">
      <c r="A544" s="35" t="s">
        <v>923</v>
      </c>
      <c r="B544" s="36" t="s">
        <v>924</v>
      </c>
      <c r="C544" s="223" t="s">
        <v>925</v>
      </c>
      <c r="D544" s="223"/>
      <c r="E544" s="223"/>
      <c r="F544" s="35" t="s">
        <v>460</v>
      </c>
      <c r="G544" s="38">
        <v>106.3</v>
      </c>
      <c r="H544" s="39">
        <v>27.4</v>
      </c>
      <c r="I544" s="39"/>
      <c r="J544" s="39">
        <v>27.4</v>
      </c>
      <c r="K544" s="37" t="s">
        <v>42</v>
      </c>
      <c r="L544" s="39">
        <v>24932.03</v>
      </c>
      <c r="M544" s="39"/>
      <c r="N544" s="40"/>
      <c r="O544" s="39">
        <v>24932.03</v>
      </c>
      <c r="BP544" s="33"/>
      <c r="BQ544" s="34"/>
      <c r="BR544" s="41" t="s">
        <v>925</v>
      </c>
    </row>
    <row r="545" spans="1:72" s="3" customFormat="1" ht="31.8" x14ac:dyDescent="0.3">
      <c r="A545" s="35" t="s">
        <v>926</v>
      </c>
      <c r="B545" s="36" t="s">
        <v>927</v>
      </c>
      <c r="C545" s="223" t="s">
        <v>928</v>
      </c>
      <c r="D545" s="223"/>
      <c r="E545" s="223"/>
      <c r="F545" s="35" t="s">
        <v>520</v>
      </c>
      <c r="G545" s="55">
        <v>20</v>
      </c>
      <c r="H545" s="39">
        <v>52.6</v>
      </c>
      <c r="I545" s="39"/>
      <c r="J545" s="39"/>
      <c r="K545" s="37" t="s">
        <v>52</v>
      </c>
      <c r="L545" s="39">
        <v>6553.96</v>
      </c>
      <c r="M545" s="39"/>
      <c r="N545" s="40"/>
      <c r="O545" s="39"/>
      <c r="BP545" s="33"/>
      <c r="BQ545" s="34"/>
      <c r="BR545" s="41" t="s">
        <v>928</v>
      </c>
    </row>
    <row r="546" spans="1:72" s="3" customFormat="1" ht="14.4" x14ac:dyDescent="0.3">
      <c r="A546" s="42"/>
      <c r="B546" s="43"/>
      <c r="C546" s="44" t="s">
        <v>929</v>
      </c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6"/>
      <c r="BP546" s="33"/>
      <c r="BQ546" s="34"/>
      <c r="BR546" s="41"/>
    </row>
    <row r="547" spans="1:72" s="3" customFormat="1" ht="61.2" x14ac:dyDescent="0.3">
      <c r="A547" s="35" t="s">
        <v>930</v>
      </c>
      <c r="B547" s="36" t="s">
        <v>389</v>
      </c>
      <c r="C547" s="223" t="s">
        <v>931</v>
      </c>
      <c r="D547" s="223"/>
      <c r="E547" s="223"/>
      <c r="F547" s="35" t="s">
        <v>184</v>
      </c>
      <c r="G547" s="55">
        <v>600</v>
      </c>
      <c r="H547" s="39">
        <v>0.48</v>
      </c>
      <c r="I547" s="39"/>
      <c r="J547" s="39">
        <v>0.48</v>
      </c>
      <c r="K547" s="37" t="s">
        <v>42</v>
      </c>
      <c r="L547" s="39">
        <v>2465.2800000000002</v>
      </c>
      <c r="M547" s="39"/>
      <c r="N547" s="40"/>
      <c r="O547" s="39">
        <v>2465.2800000000002</v>
      </c>
      <c r="BP547" s="33"/>
      <c r="BQ547" s="34"/>
      <c r="BR547" s="41" t="s">
        <v>931</v>
      </c>
    </row>
    <row r="548" spans="1:72" s="3" customFormat="1" ht="61.2" x14ac:dyDescent="0.3">
      <c r="A548" s="35" t="s">
        <v>932</v>
      </c>
      <c r="B548" s="36" t="s">
        <v>389</v>
      </c>
      <c r="C548" s="223" t="s">
        <v>933</v>
      </c>
      <c r="D548" s="223"/>
      <c r="E548" s="223"/>
      <c r="F548" s="35" t="s">
        <v>184</v>
      </c>
      <c r="G548" s="55">
        <v>300</v>
      </c>
      <c r="H548" s="39">
        <v>1.51</v>
      </c>
      <c r="I548" s="39"/>
      <c r="J548" s="39">
        <v>1.51</v>
      </c>
      <c r="K548" s="37" t="s">
        <v>42</v>
      </c>
      <c r="L548" s="39">
        <v>3877.68</v>
      </c>
      <c r="M548" s="39"/>
      <c r="N548" s="40"/>
      <c r="O548" s="39">
        <v>3877.68</v>
      </c>
      <c r="BP548" s="33"/>
      <c r="BQ548" s="34"/>
      <c r="BR548" s="41" t="s">
        <v>933</v>
      </c>
    </row>
    <row r="549" spans="1:72" s="3" customFormat="1" ht="61.2" x14ac:dyDescent="0.3">
      <c r="A549" s="35" t="s">
        <v>934</v>
      </c>
      <c r="B549" s="36" t="s">
        <v>389</v>
      </c>
      <c r="C549" s="223" t="s">
        <v>935</v>
      </c>
      <c r="D549" s="223"/>
      <c r="E549" s="223"/>
      <c r="F549" s="35" t="s">
        <v>184</v>
      </c>
      <c r="G549" s="55">
        <v>50</v>
      </c>
      <c r="H549" s="39">
        <v>3.37</v>
      </c>
      <c r="I549" s="39"/>
      <c r="J549" s="39">
        <v>3.37</v>
      </c>
      <c r="K549" s="37" t="s">
        <v>42</v>
      </c>
      <c r="L549" s="39">
        <v>1442.36</v>
      </c>
      <c r="M549" s="39"/>
      <c r="N549" s="40"/>
      <c r="O549" s="39">
        <v>1442.36</v>
      </c>
      <c r="BP549" s="33"/>
      <c r="BQ549" s="34"/>
      <c r="BR549" s="41" t="s">
        <v>935</v>
      </c>
    </row>
    <row r="550" spans="1:72" s="3" customFormat="1" ht="61.2" x14ac:dyDescent="0.3">
      <c r="A550" s="35" t="s">
        <v>936</v>
      </c>
      <c r="B550" s="36" t="s">
        <v>389</v>
      </c>
      <c r="C550" s="223" t="s">
        <v>937</v>
      </c>
      <c r="D550" s="223"/>
      <c r="E550" s="223"/>
      <c r="F550" s="35" t="s">
        <v>184</v>
      </c>
      <c r="G550" s="55">
        <v>50</v>
      </c>
      <c r="H550" s="39">
        <v>5.72</v>
      </c>
      <c r="I550" s="39"/>
      <c r="J550" s="39">
        <v>5.72</v>
      </c>
      <c r="K550" s="37" t="s">
        <v>42</v>
      </c>
      <c r="L550" s="39">
        <v>2448.16</v>
      </c>
      <c r="M550" s="39"/>
      <c r="N550" s="40"/>
      <c r="O550" s="39">
        <v>2448.16</v>
      </c>
      <c r="BP550" s="33"/>
      <c r="BQ550" s="34"/>
      <c r="BR550" s="41" t="s">
        <v>937</v>
      </c>
    </row>
    <row r="551" spans="1:72" s="3" customFormat="1" ht="20.399999999999999" x14ac:dyDescent="0.3">
      <c r="A551" s="220" t="s">
        <v>938</v>
      </c>
      <c r="B551" s="221"/>
      <c r="C551" s="221"/>
      <c r="D551" s="221"/>
      <c r="E551" s="221"/>
      <c r="F551" s="221"/>
      <c r="G551" s="221"/>
      <c r="H551" s="221"/>
      <c r="I551" s="221"/>
      <c r="J551" s="221"/>
      <c r="K551" s="222"/>
      <c r="L551" s="39">
        <v>15037567.15</v>
      </c>
      <c r="M551" s="39">
        <v>2787886.87</v>
      </c>
      <c r="N551" s="39" t="s">
        <v>939</v>
      </c>
      <c r="O551" s="39">
        <v>4554623.72</v>
      </c>
      <c r="BS551" s="41" t="s">
        <v>938</v>
      </c>
    </row>
    <row r="552" spans="1:72" s="3" customFormat="1" ht="14.4" x14ac:dyDescent="0.3">
      <c r="A552" s="220" t="s">
        <v>940</v>
      </c>
      <c r="B552" s="221"/>
      <c r="C552" s="221"/>
      <c r="D552" s="221"/>
      <c r="E552" s="221"/>
      <c r="F552" s="221"/>
      <c r="G552" s="221"/>
      <c r="H552" s="221"/>
      <c r="I552" s="221"/>
      <c r="J552" s="221"/>
      <c r="K552" s="222"/>
      <c r="L552" s="39">
        <v>2780166.93</v>
      </c>
      <c r="M552" s="39"/>
      <c r="N552" s="39"/>
      <c r="O552" s="39"/>
      <c r="BS552" s="41" t="s">
        <v>940</v>
      </c>
    </row>
    <row r="553" spans="1:72" s="3" customFormat="1" ht="14.4" x14ac:dyDescent="0.3">
      <c r="A553" s="217" t="s">
        <v>941</v>
      </c>
      <c r="B553" s="218"/>
      <c r="C553" s="218"/>
      <c r="D553" s="218"/>
      <c r="E553" s="218"/>
      <c r="F553" s="218"/>
      <c r="G553" s="218"/>
      <c r="H553" s="218"/>
      <c r="I553" s="218"/>
      <c r="J553" s="218"/>
      <c r="K553" s="219"/>
      <c r="L553" s="61"/>
      <c r="M553" s="61"/>
      <c r="N553" s="61"/>
      <c r="O553" s="61"/>
      <c r="BS553" s="41"/>
      <c r="BT553" s="2" t="s">
        <v>941</v>
      </c>
    </row>
    <row r="554" spans="1:72" s="3" customFormat="1" ht="14.4" x14ac:dyDescent="0.3">
      <c r="A554" s="217" t="s">
        <v>942</v>
      </c>
      <c r="B554" s="218"/>
      <c r="C554" s="218"/>
      <c r="D554" s="218"/>
      <c r="E554" s="218"/>
      <c r="F554" s="218"/>
      <c r="G554" s="218"/>
      <c r="H554" s="218"/>
      <c r="I554" s="218"/>
      <c r="J554" s="218"/>
      <c r="K554" s="219"/>
      <c r="L554" s="61">
        <v>10275.549999999999</v>
      </c>
      <c r="M554" s="61"/>
      <c r="N554" s="61"/>
      <c r="O554" s="61"/>
      <c r="BS554" s="41"/>
      <c r="BT554" s="2" t="s">
        <v>942</v>
      </c>
    </row>
    <row r="555" spans="1:72" s="3" customFormat="1" ht="14.4" x14ac:dyDescent="0.3">
      <c r="A555" s="217" t="s">
        <v>943</v>
      </c>
      <c r="B555" s="218"/>
      <c r="C555" s="218"/>
      <c r="D555" s="218"/>
      <c r="E555" s="218"/>
      <c r="F555" s="218"/>
      <c r="G555" s="218"/>
      <c r="H555" s="218"/>
      <c r="I555" s="218"/>
      <c r="J555" s="218"/>
      <c r="K555" s="219"/>
      <c r="L555" s="61">
        <v>96589.37</v>
      </c>
      <c r="M555" s="61"/>
      <c r="N555" s="61"/>
      <c r="O555" s="61"/>
      <c r="BS555" s="41"/>
      <c r="BT555" s="2" t="s">
        <v>943</v>
      </c>
    </row>
    <row r="556" spans="1:72" s="3" customFormat="1" ht="21.6" x14ac:dyDescent="0.3">
      <c r="A556" s="217" t="s">
        <v>944</v>
      </c>
      <c r="B556" s="218"/>
      <c r="C556" s="218"/>
      <c r="D556" s="218"/>
      <c r="E556" s="218"/>
      <c r="F556" s="218"/>
      <c r="G556" s="218"/>
      <c r="H556" s="218"/>
      <c r="I556" s="218"/>
      <c r="J556" s="218"/>
      <c r="K556" s="219"/>
      <c r="L556" s="61">
        <v>2673302.0099999998</v>
      </c>
      <c r="M556" s="61"/>
      <c r="N556" s="61"/>
      <c r="O556" s="61"/>
      <c r="BS556" s="41"/>
      <c r="BT556" s="2" t="s">
        <v>944</v>
      </c>
    </row>
    <row r="557" spans="1:72" s="3" customFormat="1" ht="14.4" x14ac:dyDescent="0.3">
      <c r="A557" s="220" t="s">
        <v>945</v>
      </c>
      <c r="B557" s="221"/>
      <c r="C557" s="221"/>
      <c r="D557" s="221"/>
      <c r="E557" s="221"/>
      <c r="F557" s="221"/>
      <c r="G557" s="221"/>
      <c r="H557" s="221"/>
      <c r="I557" s="221"/>
      <c r="J557" s="221"/>
      <c r="K557" s="222"/>
      <c r="L557" s="39">
        <v>1464873.47</v>
      </c>
      <c r="M557" s="39"/>
      <c r="N557" s="39"/>
      <c r="O557" s="39"/>
      <c r="BS557" s="41" t="s">
        <v>945</v>
      </c>
    </row>
    <row r="558" spans="1:72" s="3" customFormat="1" ht="14.4" x14ac:dyDescent="0.3">
      <c r="A558" s="217" t="s">
        <v>941</v>
      </c>
      <c r="B558" s="218"/>
      <c r="C558" s="218"/>
      <c r="D558" s="218"/>
      <c r="E558" s="218"/>
      <c r="F558" s="218"/>
      <c r="G558" s="218"/>
      <c r="H558" s="218"/>
      <c r="I558" s="218"/>
      <c r="J558" s="218"/>
      <c r="K558" s="219"/>
      <c r="L558" s="61"/>
      <c r="M558" s="61"/>
      <c r="N558" s="61"/>
      <c r="O558" s="61"/>
      <c r="BS558" s="41"/>
      <c r="BT558" s="2" t="s">
        <v>941</v>
      </c>
    </row>
    <row r="559" spans="1:72" s="3" customFormat="1" ht="14.4" x14ac:dyDescent="0.3">
      <c r="A559" s="217" t="s">
        <v>946</v>
      </c>
      <c r="B559" s="218"/>
      <c r="C559" s="218"/>
      <c r="D559" s="218"/>
      <c r="E559" s="218"/>
      <c r="F559" s="218"/>
      <c r="G559" s="218"/>
      <c r="H559" s="218"/>
      <c r="I559" s="218"/>
      <c r="J559" s="218"/>
      <c r="K559" s="219"/>
      <c r="L559" s="61">
        <v>5251.95</v>
      </c>
      <c r="M559" s="61"/>
      <c r="N559" s="61"/>
      <c r="O559" s="61"/>
      <c r="BS559" s="41"/>
      <c r="BT559" s="2" t="s">
        <v>946</v>
      </c>
    </row>
    <row r="560" spans="1:72" s="3" customFormat="1" ht="21.6" x14ac:dyDescent="0.3">
      <c r="A560" s="217" t="s">
        <v>947</v>
      </c>
      <c r="B560" s="218"/>
      <c r="C560" s="218"/>
      <c r="D560" s="218"/>
      <c r="E560" s="218"/>
      <c r="F560" s="218"/>
      <c r="G560" s="218"/>
      <c r="H560" s="218"/>
      <c r="I560" s="218"/>
      <c r="J560" s="218"/>
      <c r="K560" s="219"/>
      <c r="L560" s="61">
        <v>1404919.88</v>
      </c>
      <c r="M560" s="61"/>
      <c r="N560" s="61"/>
      <c r="O560" s="61"/>
      <c r="BS560" s="41"/>
      <c r="BT560" s="2" t="s">
        <v>947</v>
      </c>
    </row>
    <row r="561" spans="1:72" s="3" customFormat="1" ht="14.4" x14ac:dyDescent="0.3">
      <c r="A561" s="217" t="s">
        <v>948</v>
      </c>
      <c r="B561" s="218"/>
      <c r="C561" s="218"/>
      <c r="D561" s="218"/>
      <c r="E561" s="218"/>
      <c r="F561" s="218"/>
      <c r="G561" s="218"/>
      <c r="H561" s="218"/>
      <c r="I561" s="218"/>
      <c r="J561" s="218"/>
      <c r="K561" s="219"/>
      <c r="L561" s="61">
        <v>53291.28</v>
      </c>
      <c r="M561" s="61"/>
      <c r="N561" s="61"/>
      <c r="O561" s="61"/>
      <c r="BS561" s="41"/>
      <c r="BT561" s="2" t="s">
        <v>948</v>
      </c>
    </row>
    <row r="562" spans="1:72" s="3" customFormat="1" ht="14.4" x14ac:dyDescent="0.3">
      <c r="A562" s="217" t="s">
        <v>949</v>
      </c>
      <c r="B562" s="218"/>
      <c r="C562" s="218"/>
      <c r="D562" s="218"/>
      <c r="E562" s="218"/>
      <c r="F562" s="218"/>
      <c r="G562" s="218"/>
      <c r="H562" s="218"/>
      <c r="I562" s="218"/>
      <c r="J562" s="218"/>
      <c r="K562" s="219"/>
      <c r="L562" s="61">
        <v>680.13</v>
      </c>
      <c r="M562" s="61"/>
      <c r="N562" s="61"/>
      <c r="O562" s="61"/>
      <c r="BS562" s="41"/>
      <c r="BT562" s="2" t="s">
        <v>949</v>
      </c>
    </row>
    <row r="563" spans="1:72" s="3" customFormat="1" ht="14.4" x14ac:dyDescent="0.3">
      <c r="A563" s="217" t="s">
        <v>950</v>
      </c>
      <c r="B563" s="218"/>
      <c r="C563" s="218"/>
      <c r="D563" s="218"/>
      <c r="E563" s="218"/>
      <c r="F563" s="218"/>
      <c r="G563" s="218"/>
      <c r="H563" s="218"/>
      <c r="I563" s="218"/>
      <c r="J563" s="218"/>
      <c r="K563" s="219"/>
      <c r="L563" s="61">
        <v>730.23</v>
      </c>
      <c r="M563" s="61"/>
      <c r="N563" s="61"/>
      <c r="O563" s="61"/>
      <c r="BS563" s="41"/>
      <c r="BT563" s="2" t="s">
        <v>950</v>
      </c>
    </row>
    <row r="564" spans="1:72" s="3" customFormat="1" ht="14.4" x14ac:dyDescent="0.3">
      <c r="A564" s="220" t="s">
        <v>951</v>
      </c>
      <c r="B564" s="221"/>
      <c r="C564" s="221"/>
      <c r="D564" s="221"/>
      <c r="E564" s="221"/>
      <c r="F564" s="221"/>
      <c r="G564" s="221"/>
      <c r="H564" s="221"/>
      <c r="I564" s="221"/>
      <c r="J564" s="221"/>
      <c r="K564" s="222"/>
      <c r="L564" s="39"/>
      <c r="M564" s="39"/>
      <c r="N564" s="39"/>
      <c r="O564" s="39"/>
      <c r="BS564" s="41" t="s">
        <v>951</v>
      </c>
    </row>
    <row r="565" spans="1:72" s="3" customFormat="1" ht="14.4" x14ac:dyDescent="0.3">
      <c r="A565" s="217" t="s">
        <v>952</v>
      </c>
      <c r="B565" s="218"/>
      <c r="C565" s="218"/>
      <c r="D565" s="218"/>
      <c r="E565" s="218"/>
      <c r="F565" s="218"/>
      <c r="G565" s="218"/>
      <c r="H565" s="218"/>
      <c r="I565" s="218"/>
      <c r="J565" s="218"/>
      <c r="K565" s="219"/>
      <c r="L565" s="61"/>
      <c r="M565" s="61"/>
      <c r="N565" s="61"/>
      <c r="O565" s="61"/>
      <c r="BS565" s="41"/>
      <c r="BT565" s="2" t="s">
        <v>952</v>
      </c>
    </row>
    <row r="566" spans="1:72" s="3" customFormat="1" ht="14.4" x14ac:dyDescent="0.3">
      <c r="A566" s="217" t="s">
        <v>953</v>
      </c>
      <c r="B566" s="218"/>
      <c r="C566" s="218"/>
      <c r="D566" s="218"/>
      <c r="E566" s="218"/>
      <c r="F566" s="218"/>
      <c r="G566" s="218"/>
      <c r="H566" s="218"/>
      <c r="I566" s="218"/>
      <c r="J566" s="218"/>
      <c r="K566" s="219"/>
      <c r="L566" s="61"/>
      <c r="M566" s="61"/>
      <c r="N566" s="61"/>
      <c r="O566" s="61"/>
      <c r="BS566" s="41"/>
      <c r="BT566" s="2" t="s">
        <v>953</v>
      </c>
    </row>
    <row r="567" spans="1:72" s="3" customFormat="1" ht="14.4" x14ac:dyDescent="0.3">
      <c r="A567" s="217" t="s">
        <v>954</v>
      </c>
      <c r="B567" s="218"/>
      <c r="C567" s="218"/>
      <c r="D567" s="218"/>
      <c r="E567" s="218"/>
      <c r="F567" s="218"/>
      <c r="G567" s="218"/>
      <c r="H567" s="218"/>
      <c r="I567" s="218"/>
      <c r="J567" s="218"/>
      <c r="K567" s="219"/>
      <c r="L567" s="61">
        <v>1412.08</v>
      </c>
      <c r="M567" s="61">
        <v>1236.5999999999999</v>
      </c>
      <c r="N567" s="61">
        <v>126.09</v>
      </c>
      <c r="O567" s="61">
        <v>49.39</v>
      </c>
      <c r="BS567" s="41"/>
      <c r="BT567" s="2" t="s">
        <v>954</v>
      </c>
    </row>
    <row r="568" spans="1:72" s="3" customFormat="1" ht="14.4" x14ac:dyDescent="0.3">
      <c r="A568" s="217" t="s">
        <v>955</v>
      </c>
      <c r="B568" s="218"/>
      <c r="C568" s="218"/>
      <c r="D568" s="218"/>
      <c r="E568" s="218"/>
      <c r="F568" s="218"/>
      <c r="G568" s="218"/>
      <c r="H568" s="218"/>
      <c r="I568" s="218"/>
      <c r="J568" s="218"/>
      <c r="K568" s="219"/>
      <c r="L568" s="61">
        <v>1199.5</v>
      </c>
      <c r="M568" s="61"/>
      <c r="N568" s="61"/>
      <c r="O568" s="61"/>
      <c r="BS568" s="41"/>
      <c r="BT568" s="2" t="s">
        <v>955</v>
      </c>
    </row>
    <row r="569" spans="1:72" s="3" customFormat="1" ht="14.4" x14ac:dyDescent="0.3">
      <c r="A569" s="217" t="s">
        <v>956</v>
      </c>
      <c r="B569" s="218"/>
      <c r="C569" s="218"/>
      <c r="D569" s="218"/>
      <c r="E569" s="218"/>
      <c r="F569" s="218"/>
      <c r="G569" s="218"/>
      <c r="H569" s="218"/>
      <c r="I569" s="218"/>
      <c r="J569" s="218"/>
      <c r="K569" s="219"/>
      <c r="L569" s="61">
        <v>680.13</v>
      </c>
      <c r="M569" s="61"/>
      <c r="N569" s="61"/>
      <c r="O569" s="61"/>
      <c r="BS569" s="41"/>
      <c r="BT569" s="2" t="s">
        <v>956</v>
      </c>
    </row>
    <row r="570" spans="1:72" s="3" customFormat="1" ht="14.4" x14ac:dyDescent="0.3">
      <c r="A570" s="217" t="s">
        <v>957</v>
      </c>
      <c r="B570" s="218"/>
      <c r="C570" s="218"/>
      <c r="D570" s="218"/>
      <c r="E570" s="218"/>
      <c r="F570" s="218"/>
      <c r="G570" s="218"/>
      <c r="H570" s="218"/>
      <c r="I570" s="218"/>
      <c r="J570" s="218"/>
      <c r="K570" s="219"/>
      <c r="L570" s="61">
        <v>3291.71</v>
      </c>
      <c r="M570" s="61"/>
      <c r="N570" s="61"/>
      <c r="O570" s="61"/>
      <c r="BS570" s="41"/>
      <c r="BT570" s="2" t="s">
        <v>957</v>
      </c>
    </row>
    <row r="571" spans="1:72" s="3" customFormat="1" ht="14.4" x14ac:dyDescent="0.3">
      <c r="A571" s="217" t="s">
        <v>958</v>
      </c>
      <c r="B571" s="218"/>
      <c r="C571" s="218"/>
      <c r="D571" s="218"/>
      <c r="E571" s="218"/>
      <c r="F571" s="218"/>
      <c r="G571" s="218"/>
      <c r="H571" s="218"/>
      <c r="I571" s="218"/>
      <c r="J571" s="218"/>
      <c r="K571" s="219"/>
      <c r="L571" s="61">
        <v>3291.71</v>
      </c>
      <c r="M571" s="61"/>
      <c r="N571" s="61"/>
      <c r="O571" s="61"/>
      <c r="BS571" s="41"/>
      <c r="BT571" s="2" t="s">
        <v>958</v>
      </c>
    </row>
    <row r="572" spans="1:72" s="3" customFormat="1" ht="14.4" x14ac:dyDescent="0.3">
      <c r="A572" s="217" t="s">
        <v>959</v>
      </c>
      <c r="B572" s="218"/>
      <c r="C572" s="218"/>
      <c r="D572" s="218"/>
      <c r="E572" s="218"/>
      <c r="F572" s="218"/>
      <c r="G572" s="218"/>
      <c r="H572" s="218"/>
      <c r="I572" s="218"/>
      <c r="J572" s="218"/>
      <c r="K572" s="219"/>
      <c r="L572" s="61"/>
      <c r="M572" s="61"/>
      <c r="N572" s="61"/>
      <c r="O572" s="61"/>
      <c r="BS572" s="41"/>
      <c r="BT572" s="2" t="s">
        <v>959</v>
      </c>
    </row>
    <row r="573" spans="1:72" s="3" customFormat="1" ht="14.4" x14ac:dyDescent="0.3">
      <c r="A573" s="217" t="s">
        <v>960</v>
      </c>
      <c r="B573" s="218"/>
      <c r="C573" s="218"/>
      <c r="D573" s="218"/>
      <c r="E573" s="218"/>
      <c r="F573" s="218"/>
      <c r="G573" s="218"/>
      <c r="H573" s="218"/>
      <c r="I573" s="218"/>
      <c r="J573" s="218"/>
      <c r="K573" s="219"/>
      <c r="L573" s="61"/>
      <c r="M573" s="61"/>
      <c r="N573" s="61"/>
      <c r="O573" s="61"/>
      <c r="BS573" s="41"/>
      <c r="BT573" s="2" t="s">
        <v>960</v>
      </c>
    </row>
    <row r="574" spans="1:72" s="3" customFormat="1" ht="21.6" x14ac:dyDescent="0.3">
      <c r="A574" s="217" t="s">
        <v>961</v>
      </c>
      <c r="B574" s="218"/>
      <c r="C574" s="218"/>
      <c r="D574" s="218"/>
      <c r="E574" s="218"/>
      <c r="F574" s="218"/>
      <c r="G574" s="218"/>
      <c r="H574" s="218"/>
      <c r="I574" s="218"/>
      <c r="J574" s="218"/>
      <c r="K574" s="219"/>
      <c r="L574" s="61"/>
      <c r="M574" s="61"/>
      <c r="N574" s="61"/>
      <c r="O574" s="61"/>
      <c r="BS574" s="41"/>
      <c r="BT574" s="2" t="s">
        <v>961</v>
      </c>
    </row>
    <row r="575" spans="1:72" s="3" customFormat="1" ht="21.6" x14ac:dyDescent="0.3">
      <c r="A575" s="217" t="s">
        <v>962</v>
      </c>
      <c r="B575" s="218"/>
      <c r="C575" s="218"/>
      <c r="D575" s="218"/>
      <c r="E575" s="218"/>
      <c r="F575" s="218"/>
      <c r="G575" s="218"/>
      <c r="H575" s="218"/>
      <c r="I575" s="218"/>
      <c r="J575" s="218"/>
      <c r="K575" s="219"/>
      <c r="L575" s="61">
        <v>4087360.82</v>
      </c>
      <c r="M575" s="61">
        <v>2673989.0299999998</v>
      </c>
      <c r="N575" s="61" t="s">
        <v>963</v>
      </c>
      <c r="O575" s="61">
        <v>866669.11</v>
      </c>
      <c r="BS575" s="41"/>
      <c r="BT575" s="2" t="s">
        <v>962</v>
      </c>
    </row>
    <row r="576" spans="1:72" s="3" customFormat="1" ht="14.4" x14ac:dyDescent="0.3">
      <c r="A576" s="217" t="s">
        <v>964</v>
      </c>
      <c r="B576" s="218"/>
      <c r="C576" s="218"/>
      <c r="D576" s="218"/>
      <c r="E576" s="218"/>
      <c r="F576" s="218"/>
      <c r="G576" s="218"/>
      <c r="H576" s="218"/>
      <c r="I576" s="218"/>
      <c r="J576" s="218"/>
      <c r="K576" s="219"/>
      <c r="L576" s="61">
        <v>2672102.5099999998</v>
      </c>
      <c r="M576" s="61"/>
      <c r="N576" s="61"/>
      <c r="O576" s="61"/>
      <c r="BS576" s="41"/>
      <c r="BT576" s="2" t="s">
        <v>964</v>
      </c>
    </row>
    <row r="577" spans="1:72" s="3" customFormat="1" ht="14.4" x14ac:dyDescent="0.3">
      <c r="A577" s="217" t="s">
        <v>965</v>
      </c>
      <c r="B577" s="218"/>
      <c r="C577" s="218"/>
      <c r="D577" s="218"/>
      <c r="E577" s="218"/>
      <c r="F577" s="218"/>
      <c r="G577" s="218"/>
      <c r="H577" s="218"/>
      <c r="I577" s="218"/>
      <c r="J577" s="218"/>
      <c r="K577" s="219"/>
      <c r="L577" s="61">
        <v>1404919.88</v>
      </c>
      <c r="M577" s="61"/>
      <c r="N577" s="61"/>
      <c r="O577" s="61"/>
      <c r="BS577" s="41"/>
      <c r="BT577" s="2" t="s">
        <v>965</v>
      </c>
    </row>
    <row r="578" spans="1:72" s="3" customFormat="1" ht="14.4" x14ac:dyDescent="0.3">
      <c r="A578" s="217" t="s">
        <v>966</v>
      </c>
      <c r="B578" s="218"/>
      <c r="C578" s="218"/>
      <c r="D578" s="218"/>
      <c r="E578" s="218"/>
      <c r="F578" s="218"/>
      <c r="G578" s="218"/>
      <c r="H578" s="218"/>
      <c r="I578" s="218"/>
      <c r="J578" s="218"/>
      <c r="K578" s="219"/>
      <c r="L578" s="61">
        <v>8164383.21</v>
      </c>
      <c r="M578" s="61"/>
      <c r="N578" s="61"/>
      <c r="O578" s="61"/>
      <c r="BS578" s="41"/>
      <c r="BT578" s="2" t="s">
        <v>966</v>
      </c>
    </row>
    <row r="579" spans="1:72" s="3" customFormat="1" ht="14.4" x14ac:dyDescent="0.3">
      <c r="A579" s="217" t="s">
        <v>967</v>
      </c>
      <c r="B579" s="218"/>
      <c r="C579" s="218"/>
      <c r="D579" s="218"/>
      <c r="E579" s="218"/>
      <c r="F579" s="218"/>
      <c r="G579" s="218"/>
      <c r="H579" s="218"/>
      <c r="I579" s="218"/>
      <c r="J579" s="218"/>
      <c r="K579" s="219"/>
      <c r="L579" s="61"/>
      <c r="M579" s="61"/>
      <c r="N579" s="61"/>
      <c r="O579" s="61"/>
      <c r="BS579" s="41"/>
      <c r="BT579" s="2" t="s">
        <v>967</v>
      </c>
    </row>
    <row r="580" spans="1:72" s="3" customFormat="1" ht="20.399999999999999" x14ac:dyDescent="0.3">
      <c r="A580" s="217" t="s">
        <v>968</v>
      </c>
      <c r="B580" s="218"/>
      <c r="C580" s="218"/>
      <c r="D580" s="218"/>
      <c r="E580" s="218"/>
      <c r="F580" s="218"/>
      <c r="G580" s="218"/>
      <c r="H580" s="218"/>
      <c r="I580" s="218"/>
      <c r="J580" s="218"/>
      <c r="K580" s="219"/>
      <c r="L580" s="61">
        <v>1249.72</v>
      </c>
      <c r="M580" s="61">
        <v>1110.48</v>
      </c>
      <c r="N580" s="61" t="s">
        <v>582</v>
      </c>
      <c r="O580" s="61">
        <v>59.92</v>
      </c>
      <c r="BS580" s="41"/>
      <c r="BT580" s="2" t="s">
        <v>968</v>
      </c>
    </row>
    <row r="581" spans="1:72" s="3" customFormat="1" ht="14.4" x14ac:dyDescent="0.3">
      <c r="A581" s="217" t="s">
        <v>969</v>
      </c>
      <c r="B581" s="218"/>
      <c r="C581" s="218"/>
      <c r="D581" s="218"/>
      <c r="E581" s="218"/>
      <c r="F581" s="218"/>
      <c r="G581" s="218"/>
      <c r="H581" s="218"/>
      <c r="I581" s="218"/>
      <c r="J581" s="218"/>
      <c r="K581" s="219"/>
      <c r="L581" s="61">
        <v>1067.26</v>
      </c>
      <c r="M581" s="61"/>
      <c r="N581" s="61"/>
      <c r="O581" s="61"/>
      <c r="BS581" s="41"/>
      <c r="BT581" s="2" t="s">
        <v>969</v>
      </c>
    </row>
    <row r="582" spans="1:72" s="3" customFormat="1" ht="14.4" x14ac:dyDescent="0.3">
      <c r="A582" s="217" t="s">
        <v>970</v>
      </c>
      <c r="B582" s="218"/>
      <c r="C582" s="218"/>
      <c r="D582" s="218"/>
      <c r="E582" s="218"/>
      <c r="F582" s="218"/>
      <c r="G582" s="218"/>
      <c r="H582" s="218"/>
      <c r="I582" s="218"/>
      <c r="J582" s="218"/>
      <c r="K582" s="219"/>
      <c r="L582" s="61">
        <v>730.23</v>
      </c>
      <c r="M582" s="61"/>
      <c r="N582" s="61"/>
      <c r="O582" s="61"/>
      <c r="BS582" s="41"/>
      <c r="BT582" s="2" t="s">
        <v>970</v>
      </c>
    </row>
    <row r="583" spans="1:72" s="3" customFormat="1" ht="14.4" x14ac:dyDescent="0.3">
      <c r="A583" s="217" t="s">
        <v>966</v>
      </c>
      <c r="B583" s="218"/>
      <c r="C583" s="218"/>
      <c r="D583" s="218"/>
      <c r="E583" s="218"/>
      <c r="F583" s="218"/>
      <c r="G583" s="218"/>
      <c r="H583" s="218"/>
      <c r="I583" s="218"/>
      <c r="J583" s="218"/>
      <c r="K583" s="219"/>
      <c r="L583" s="61">
        <v>3047.21</v>
      </c>
      <c r="M583" s="61"/>
      <c r="N583" s="61"/>
      <c r="O583" s="61"/>
      <c r="BS583" s="41"/>
      <c r="BT583" s="2" t="s">
        <v>966</v>
      </c>
    </row>
    <row r="584" spans="1:72" s="3" customFormat="1" ht="14.4" x14ac:dyDescent="0.3">
      <c r="A584" s="217" t="s">
        <v>971</v>
      </c>
      <c r="B584" s="218"/>
      <c r="C584" s="218"/>
      <c r="D584" s="218"/>
      <c r="E584" s="218"/>
      <c r="F584" s="218"/>
      <c r="G584" s="218"/>
      <c r="H584" s="218"/>
      <c r="I584" s="218"/>
      <c r="J584" s="218"/>
      <c r="K584" s="219"/>
      <c r="L584" s="61">
        <v>8167430.4199999999</v>
      </c>
      <c r="M584" s="61"/>
      <c r="N584" s="61"/>
      <c r="O584" s="61"/>
      <c r="BS584" s="41"/>
      <c r="BT584" s="2" t="s">
        <v>971</v>
      </c>
    </row>
    <row r="585" spans="1:72" s="3" customFormat="1" ht="14.4" x14ac:dyDescent="0.3">
      <c r="A585" s="217" t="s">
        <v>972</v>
      </c>
      <c r="B585" s="218"/>
      <c r="C585" s="218"/>
      <c r="D585" s="218"/>
      <c r="E585" s="218"/>
      <c r="F585" s="218"/>
      <c r="G585" s="218"/>
      <c r="H585" s="218"/>
      <c r="I585" s="218"/>
      <c r="J585" s="218"/>
      <c r="K585" s="219"/>
      <c r="L585" s="61"/>
      <c r="M585" s="61"/>
      <c r="N585" s="61"/>
      <c r="O585" s="61"/>
      <c r="BS585" s="41"/>
      <c r="BT585" s="2" t="s">
        <v>972</v>
      </c>
    </row>
    <row r="586" spans="1:72" s="3" customFormat="1" ht="20.399999999999999" x14ac:dyDescent="0.3">
      <c r="A586" s="217" t="s">
        <v>973</v>
      </c>
      <c r="B586" s="218"/>
      <c r="C586" s="218"/>
      <c r="D586" s="218"/>
      <c r="E586" s="218"/>
      <c r="F586" s="218"/>
      <c r="G586" s="218"/>
      <c r="H586" s="218"/>
      <c r="I586" s="218"/>
      <c r="J586" s="218"/>
      <c r="K586" s="219"/>
      <c r="L586" s="61">
        <v>13330.92</v>
      </c>
      <c r="M586" s="61">
        <v>11001.17</v>
      </c>
      <c r="N586" s="61" t="s">
        <v>161</v>
      </c>
      <c r="O586" s="61">
        <v>1125.98</v>
      </c>
      <c r="BS586" s="41"/>
      <c r="BT586" s="2" t="s">
        <v>973</v>
      </c>
    </row>
    <row r="587" spans="1:72" s="3" customFormat="1" ht="14.4" x14ac:dyDescent="0.3">
      <c r="A587" s="217" t="s">
        <v>974</v>
      </c>
      <c r="B587" s="218"/>
      <c r="C587" s="218"/>
      <c r="D587" s="218"/>
      <c r="E587" s="218"/>
      <c r="F587" s="218"/>
      <c r="G587" s="218"/>
      <c r="H587" s="218"/>
      <c r="I587" s="218"/>
      <c r="J587" s="218"/>
      <c r="K587" s="219"/>
      <c r="L587" s="61">
        <v>10275.549999999999</v>
      </c>
      <c r="M587" s="61"/>
      <c r="N587" s="61"/>
      <c r="O587" s="61"/>
      <c r="BS587" s="41"/>
      <c r="BT587" s="2" t="s">
        <v>974</v>
      </c>
    </row>
    <row r="588" spans="1:72" s="3" customFormat="1" ht="14.4" x14ac:dyDescent="0.3">
      <c r="A588" s="217" t="s">
        <v>975</v>
      </c>
      <c r="B588" s="218"/>
      <c r="C588" s="218"/>
      <c r="D588" s="218"/>
      <c r="E588" s="218"/>
      <c r="F588" s="218"/>
      <c r="G588" s="218"/>
      <c r="H588" s="218"/>
      <c r="I588" s="218"/>
      <c r="J588" s="218"/>
      <c r="K588" s="219"/>
      <c r="L588" s="61">
        <v>5251.95</v>
      </c>
      <c r="M588" s="61"/>
      <c r="N588" s="61"/>
      <c r="O588" s="61"/>
      <c r="BS588" s="41"/>
      <c r="BT588" s="2" t="s">
        <v>975</v>
      </c>
    </row>
    <row r="589" spans="1:72" s="3" customFormat="1" ht="14.4" x14ac:dyDescent="0.3">
      <c r="A589" s="217" t="s">
        <v>957</v>
      </c>
      <c r="B589" s="218"/>
      <c r="C589" s="218"/>
      <c r="D589" s="218"/>
      <c r="E589" s="218"/>
      <c r="F589" s="218"/>
      <c r="G589" s="218"/>
      <c r="H589" s="218"/>
      <c r="I589" s="218"/>
      <c r="J589" s="218"/>
      <c r="K589" s="219"/>
      <c r="L589" s="61">
        <v>28858.42</v>
      </c>
      <c r="M589" s="61"/>
      <c r="N589" s="61"/>
      <c r="O589" s="61"/>
      <c r="BS589" s="41"/>
      <c r="BT589" s="2" t="s">
        <v>957</v>
      </c>
    </row>
    <row r="590" spans="1:72" s="3" customFormat="1" ht="14.4" x14ac:dyDescent="0.3">
      <c r="A590" s="217" t="s">
        <v>976</v>
      </c>
      <c r="B590" s="218"/>
      <c r="C590" s="218"/>
      <c r="D590" s="218"/>
      <c r="E590" s="218"/>
      <c r="F590" s="218"/>
      <c r="G590" s="218"/>
      <c r="H590" s="218"/>
      <c r="I590" s="218"/>
      <c r="J590" s="218"/>
      <c r="K590" s="219"/>
      <c r="L590" s="61"/>
      <c r="M590" s="61"/>
      <c r="N590" s="61"/>
      <c r="O590" s="61"/>
      <c r="BS590" s="41"/>
      <c r="BT590" s="2" t="s">
        <v>976</v>
      </c>
    </row>
    <row r="591" spans="1:72" s="3" customFormat="1" ht="14.4" x14ac:dyDescent="0.3">
      <c r="A591" s="217" t="s">
        <v>977</v>
      </c>
      <c r="B591" s="218"/>
      <c r="C591" s="218"/>
      <c r="D591" s="218"/>
      <c r="E591" s="218"/>
      <c r="F591" s="218"/>
      <c r="G591" s="218"/>
      <c r="H591" s="218"/>
      <c r="I591" s="218"/>
      <c r="J591" s="218"/>
      <c r="K591" s="219"/>
      <c r="L591" s="61">
        <v>2504141.62</v>
      </c>
      <c r="M591" s="61"/>
      <c r="N591" s="61"/>
      <c r="O591" s="61">
        <v>2504141.62</v>
      </c>
      <c r="BS591" s="41"/>
      <c r="BT591" s="2" t="s">
        <v>977</v>
      </c>
    </row>
    <row r="592" spans="1:72" s="3" customFormat="1" ht="14.4" x14ac:dyDescent="0.3">
      <c r="A592" s="217" t="s">
        <v>976</v>
      </c>
      <c r="B592" s="218"/>
      <c r="C592" s="218"/>
      <c r="D592" s="218"/>
      <c r="E592" s="218"/>
      <c r="F592" s="218"/>
      <c r="G592" s="218"/>
      <c r="H592" s="218"/>
      <c r="I592" s="218"/>
      <c r="J592" s="218"/>
      <c r="K592" s="219"/>
      <c r="L592" s="61"/>
      <c r="M592" s="61"/>
      <c r="N592" s="61"/>
      <c r="O592" s="61"/>
      <c r="BS592" s="41"/>
      <c r="BT592" s="2" t="s">
        <v>976</v>
      </c>
    </row>
    <row r="593" spans="1:72" s="3" customFormat="1" ht="14.4" x14ac:dyDescent="0.3">
      <c r="A593" s="217" t="s">
        <v>978</v>
      </c>
      <c r="B593" s="218"/>
      <c r="C593" s="218"/>
      <c r="D593" s="218"/>
      <c r="E593" s="218"/>
      <c r="F593" s="218"/>
      <c r="G593" s="218"/>
      <c r="H593" s="218"/>
      <c r="I593" s="218"/>
      <c r="J593" s="218"/>
      <c r="K593" s="219"/>
      <c r="L593" s="61">
        <v>1178751.3799999999</v>
      </c>
      <c r="M593" s="61"/>
      <c r="N593" s="61"/>
      <c r="O593" s="61">
        <v>1178751.3799999999</v>
      </c>
      <c r="BS593" s="41"/>
      <c r="BT593" s="2" t="s">
        <v>978</v>
      </c>
    </row>
    <row r="594" spans="1:72" s="3" customFormat="1" ht="14.4" x14ac:dyDescent="0.3">
      <c r="A594" s="217" t="s">
        <v>979</v>
      </c>
      <c r="B594" s="218"/>
      <c r="C594" s="218"/>
      <c r="D594" s="218"/>
      <c r="E594" s="218"/>
      <c r="F594" s="218"/>
      <c r="G594" s="218"/>
      <c r="H594" s="218"/>
      <c r="I594" s="218"/>
      <c r="J594" s="218"/>
      <c r="K594" s="219"/>
      <c r="L594" s="61"/>
      <c r="M594" s="61"/>
      <c r="N594" s="61"/>
      <c r="O594" s="61"/>
      <c r="BS594" s="41"/>
      <c r="BT594" s="2" t="s">
        <v>979</v>
      </c>
    </row>
    <row r="595" spans="1:72" s="3" customFormat="1" ht="14.4" x14ac:dyDescent="0.3">
      <c r="A595" s="217" t="s">
        <v>980</v>
      </c>
      <c r="B595" s="218"/>
      <c r="C595" s="218"/>
      <c r="D595" s="218"/>
      <c r="E595" s="218"/>
      <c r="F595" s="218"/>
      <c r="G595" s="218"/>
      <c r="H595" s="218"/>
      <c r="I595" s="218"/>
      <c r="J595" s="218"/>
      <c r="K595" s="219"/>
      <c r="L595" s="61">
        <v>104375.91</v>
      </c>
      <c r="M595" s="61">
        <v>100549.59</v>
      </c>
      <c r="N595" s="61"/>
      <c r="O595" s="61">
        <v>3826.32</v>
      </c>
      <c r="BS595" s="41"/>
      <c r="BT595" s="2" t="s">
        <v>980</v>
      </c>
    </row>
    <row r="596" spans="1:72" s="3" customFormat="1" ht="14.4" x14ac:dyDescent="0.3">
      <c r="A596" s="217" t="s">
        <v>981</v>
      </c>
      <c r="B596" s="218"/>
      <c r="C596" s="218"/>
      <c r="D596" s="218"/>
      <c r="E596" s="218"/>
      <c r="F596" s="218"/>
      <c r="G596" s="218"/>
      <c r="H596" s="218"/>
      <c r="I596" s="218"/>
      <c r="J596" s="218"/>
      <c r="K596" s="219"/>
      <c r="L596" s="61">
        <v>95522.11</v>
      </c>
      <c r="M596" s="61"/>
      <c r="N596" s="61"/>
      <c r="O596" s="61"/>
      <c r="BS596" s="41"/>
      <c r="BT596" s="2" t="s">
        <v>981</v>
      </c>
    </row>
    <row r="597" spans="1:72" s="3" customFormat="1" ht="14.4" x14ac:dyDescent="0.3">
      <c r="A597" s="217" t="s">
        <v>982</v>
      </c>
      <c r="B597" s="218"/>
      <c r="C597" s="218"/>
      <c r="D597" s="218"/>
      <c r="E597" s="218"/>
      <c r="F597" s="218"/>
      <c r="G597" s="218"/>
      <c r="H597" s="218"/>
      <c r="I597" s="218"/>
      <c r="J597" s="218"/>
      <c r="K597" s="219"/>
      <c r="L597" s="61">
        <v>53291.28</v>
      </c>
      <c r="M597" s="61"/>
      <c r="N597" s="61"/>
      <c r="O597" s="61"/>
      <c r="BS597" s="41"/>
      <c r="BT597" s="2" t="s">
        <v>982</v>
      </c>
    </row>
    <row r="598" spans="1:72" s="3" customFormat="1" ht="14.4" x14ac:dyDescent="0.3">
      <c r="A598" s="217" t="s">
        <v>957</v>
      </c>
      <c r="B598" s="218"/>
      <c r="C598" s="218"/>
      <c r="D598" s="218"/>
      <c r="E598" s="218"/>
      <c r="F598" s="218"/>
      <c r="G598" s="218"/>
      <c r="H598" s="218"/>
      <c r="I598" s="218"/>
      <c r="J598" s="218"/>
      <c r="K598" s="219"/>
      <c r="L598" s="61">
        <v>253189.3</v>
      </c>
      <c r="M598" s="61"/>
      <c r="N598" s="61"/>
      <c r="O598" s="61"/>
      <c r="BS598" s="41"/>
      <c r="BT598" s="2" t="s">
        <v>957</v>
      </c>
    </row>
    <row r="599" spans="1:72" s="3" customFormat="1" ht="14.4" x14ac:dyDescent="0.3">
      <c r="A599" s="217" t="s">
        <v>958</v>
      </c>
      <c r="B599" s="218"/>
      <c r="C599" s="218"/>
      <c r="D599" s="218"/>
      <c r="E599" s="218"/>
      <c r="F599" s="218"/>
      <c r="G599" s="218"/>
      <c r="H599" s="218"/>
      <c r="I599" s="218"/>
      <c r="J599" s="218"/>
      <c r="K599" s="219"/>
      <c r="L599" s="61">
        <v>12132371.140000001</v>
      </c>
      <c r="M599" s="61"/>
      <c r="N599" s="61"/>
      <c r="O599" s="61"/>
      <c r="BS599" s="41"/>
      <c r="BT599" s="2" t="s">
        <v>958</v>
      </c>
    </row>
    <row r="600" spans="1:72" s="3" customFormat="1" ht="14.4" x14ac:dyDescent="0.3">
      <c r="A600" s="217" t="s">
        <v>983</v>
      </c>
      <c r="B600" s="218"/>
      <c r="C600" s="218"/>
      <c r="D600" s="218"/>
      <c r="E600" s="218"/>
      <c r="F600" s="218"/>
      <c r="G600" s="218"/>
      <c r="H600" s="218"/>
      <c r="I600" s="218"/>
      <c r="J600" s="218"/>
      <c r="K600" s="219"/>
      <c r="L600" s="61"/>
      <c r="M600" s="61"/>
      <c r="N600" s="61"/>
      <c r="O600" s="61"/>
      <c r="BS600" s="41"/>
      <c r="BT600" s="2" t="s">
        <v>983</v>
      </c>
    </row>
    <row r="601" spans="1:72" s="3" customFormat="1" ht="14.4" x14ac:dyDescent="0.3">
      <c r="A601" s="217" t="s">
        <v>984</v>
      </c>
      <c r="B601" s="218"/>
      <c r="C601" s="218"/>
      <c r="D601" s="218"/>
      <c r="E601" s="218"/>
      <c r="F601" s="218"/>
      <c r="G601" s="218"/>
      <c r="H601" s="218"/>
      <c r="I601" s="218"/>
      <c r="J601" s="218"/>
      <c r="K601" s="219"/>
      <c r="L601" s="61"/>
      <c r="M601" s="61"/>
      <c r="N601" s="61"/>
      <c r="O601" s="61"/>
      <c r="BS601" s="41"/>
      <c r="BT601" s="2" t="s">
        <v>984</v>
      </c>
    </row>
    <row r="602" spans="1:72" s="3" customFormat="1" ht="14.4" x14ac:dyDescent="0.3">
      <c r="A602" s="217" t="s">
        <v>985</v>
      </c>
      <c r="B602" s="218"/>
      <c r="C602" s="218"/>
      <c r="D602" s="218"/>
      <c r="E602" s="218"/>
      <c r="F602" s="218"/>
      <c r="G602" s="218"/>
      <c r="H602" s="218"/>
      <c r="I602" s="218"/>
      <c r="J602" s="218"/>
      <c r="K602" s="219"/>
      <c r="L602" s="61">
        <v>4893355.03</v>
      </c>
      <c r="M602" s="61"/>
      <c r="N602" s="61"/>
      <c r="O602" s="61"/>
      <c r="BS602" s="41"/>
      <c r="BT602" s="2" t="s">
        <v>985</v>
      </c>
    </row>
    <row r="603" spans="1:72" s="3" customFormat="1" ht="14.4" x14ac:dyDescent="0.3">
      <c r="A603" s="217" t="s">
        <v>986</v>
      </c>
      <c r="B603" s="218"/>
      <c r="C603" s="218"/>
      <c r="D603" s="218"/>
      <c r="E603" s="218"/>
      <c r="F603" s="218"/>
      <c r="G603" s="218"/>
      <c r="H603" s="218"/>
      <c r="I603" s="218"/>
      <c r="J603" s="218"/>
      <c r="K603" s="219"/>
      <c r="L603" s="61"/>
      <c r="M603" s="61"/>
      <c r="N603" s="61"/>
      <c r="O603" s="61"/>
      <c r="BS603" s="41"/>
      <c r="BT603" s="2" t="s">
        <v>986</v>
      </c>
    </row>
    <row r="604" spans="1:72" s="3" customFormat="1" ht="14.4" x14ac:dyDescent="0.3">
      <c r="A604" s="217" t="s">
        <v>987</v>
      </c>
      <c r="B604" s="218"/>
      <c r="C604" s="218"/>
      <c r="D604" s="218"/>
      <c r="E604" s="218"/>
      <c r="F604" s="218"/>
      <c r="G604" s="218"/>
      <c r="H604" s="218"/>
      <c r="I604" s="218"/>
      <c r="J604" s="218"/>
      <c r="K604" s="219"/>
      <c r="L604" s="61">
        <v>2253589.67</v>
      </c>
      <c r="M604" s="61"/>
      <c r="N604" s="61"/>
      <c r="O604" s="61"/>
      <c r="BS604" s="41"/>
      <c r="BT604" s="2" t="s">
        <v>987</v>
      </c>
    </row>
    <row r="605" spans="1:72" s="3" customFormat="1" ht="14.4" x14ac:dyDescent="0.3">
      <c r="A605" s="217" t="s">
        <v>958</v>
      </c>
      <c r="B605" s="218"/>
      <c r="C605" s="218"/>
      <c r="D605" s="218"/>
      <c r="E605" s="218"/>
      <c r="F605" s="218"/>
      <c r="G605" s="218"/>
      <c r="H605" s="218"/>
      <c r="I605" s="218"/>
      <c r="J605" s="218"/>
      <c r="K605" s="219"/>
      <c r="L605" s="61">
        <v>7146944.7000000002</v>
      </c>
      <c r="M605" s="61"/>
      <c r="N605" s="61"/>
      <c r="O605" s="61"/>
      <c r="BS605" s="41"/>
      <c r="BT605" s="2" t="s">
        <v>958</v>
      </c>
    </row>
    <row r="606" spans="1:72" s="3" customFormat="1" ht="14.4" x14ac:dyDescent="0.3">
      <c r="A606" s="217" t="s">
        <v>988</v>
      </c>
      <c r="B606" s="218"/>
      <c r="C606" s="218"/>
      <c r="D606" s="218"/>
      <c r="E606" s="218"/>
      <c r="F606" s="218"/>
      <c r="G606" s="218"/>
      <c r="H606" s="218"/>
      <c r="I606" s="218"/>
      <c r="J606" s="218"/>
      <c r="K606" s="219"/>
      <c r="L606" s="61">
        <v>19282607.550000001</v>
      </c>
      <c r="M606" s="61"/>
      <c r="N606" s="61"/>
      <c r="O606" s="61"/>
      <c r="BS606" s="41"/>
      <c r="BT606" s="2" t="s">
        <v>988</v>
      </c>
    </row>
    <row r="607" spans="1:72" s="3" customFormat="1" ht="14.4" x14ac:dyDescent="0.3">
      <c r="A607" s="217" t="s">
        <v>989</v>
      </c>
      <c r="B607" s="218"/>
      <c r="C607" s="218"/>
      <c r="D607" s="218"/>
      <c r="E607" s="218"/>
      <c r="F607" s="218"/>
      <c r="G607" s="218"/>
      <c r="H607" s="218"/>
      <c r="I607" s="218"/>
      <c r="J607" s="218"/>
      <c r="K607" s="219"/>
      <c r="L607" s="61"/>
      <c r="M607" s="61"/>
      <c r="N607" s="61"/>
      <c r="O607" s="61"/>
      <c r="BS607" s="41"/>
      <c r="BT607" s="2" t="s">
        <v>989</v>
      </c>
    </row>
    <row r="608" spans="1:72" s="3" customFormat="1" ht="14.4" x14ac:dyDescent="0.3">
      <c r="A608" s="217" t="s">
        <v>990</v>
      </c>
      <c r="B608" s="218"/>
      <c r="C608" s="218"/>
      <c r="D608" s="218"/>
      <c r="E608" s="218"/>
      <c r="F608" s="218"/>
      <c r="G608" s="218"/>
      <c r="H608" s="218"/>
      <c r="I608" s="218"/>
      <c r="J608" s="218"/>
      <c r="K608" s="219"/>
      <c r="L608" s="61">
        <v>4554623.72</v>
      </c>
      <c r="M608" s="61"/>
      <c r="N608" s="61"/>
      <c r="O608" s="61"/>
      <c r="BS608" s="41"/>
      <c r="BT608" s="2" t="s">
        <v>990</v>
      </c>
    </row>
    <row r="609" spans="1:73" s="3" customFormat="1" ht="14.4" x14ac:dyDescent="0.3">
      <c r="A609" s="217" t="s">
        <v>991</v>
      </c>
      <c r="B609" s="218"/>
      <c r="C609" s="218"/>
      <c r="D609" s="218"/>
      <c r="E609" s="218"/>
      <c r="F609" s="218"/>
      <c r="G609" s="218"/>
      <c r="H609" s="218"/>
      <c r="I609" s="218"/>
      <c r="J609" s="218"/>
      <c r="K609" s="219"/>
      <c r="L609" s="61">
        <v>548111.86</v>
      </c>
      <c r="M609" s="61"/>
      <c r="N609" s="61"/>
      <c r="O609" s="61"/>
      <c r="BS609" s="41"/>
      <c r="BT609" s="2" t="s">
        <v>991</v>
      </c>
    </row>
    <row r="610" spans="1:73" s="3" customFormat="1" ht="14.4" x14ac:dyDescent="0.3">
      <c r="A610" s="217" t="s">
        <v>992</v>
      </c>
      <c r="B610" s="218"/>
      <c r="C610" s="218"/>
      <c r="D610" s="218"/>
      <c r="E610" s="218"/>
      <c r="F610" s="218"/>
      <c r="G610" s="218"/>
      <c r="H610" s="218"/>
      <c r="I610" s="218"/>
      <c r="J610" s="218"/>
      <c r="K610" s="219"/>
      <c r="L610" s="61">
        <v>2869071.76</v>
      </c>
      <c r="M610" s="61"/>
      <c r="N610" s="61"/>
      <c r="O610" s="61"/>
      <c r="BS610" s="41"/>
      <c r="BT610" s="2" t="s">
        <v>992</v>
      </c>
    </row>
    <row r="611" spans="1:73" s="3" customFormat="1" ht="14.4" x14ac:dyDescent="0.3">
      <c r="A611" s="217" t="s">
        <v>993</v>
      </c>
      <c r="B611" s="218"/>
      <c r="C611" s="218"/>
      <c r="D611" s="218"/>
      <c r="E611" s="218"/>
      <c r="F611" s="218"/>
      <c r="G611" s="218"/>
      <c r="H611" s="218"/>
      <c r="I611" s="218"/>
      <c r="J611" s="218"/>
      <c r="K611" s="219"/>
      <c r="L611" s="61">
        <v>7146944.7000000002</v>
      </c>
      <c r="M611" s="61"/>
      <c r="N611" s="61"/>
      <c r="O611" s="61"/>
      <c r="BS611" s="41"/>
      <c r="BT611" s="2" t="s">
        <v>993</v>
      </c>
    </row>
    <row r="612" spans="1:73" s="3" customFormat="1" ht="14.4" x14ac:dyDescent="0.3">
      <c r="A612" s="217" t="s">
        <v>994</v>
      </c>
      <c r="B612" s="218"/>
      <c r="C612" s="218"/>
      <c r="D612" s="218"/>
      <c r="E612" s="218"/>
      <c r="F612" s="218"/>
      <c r="G612" s="218"/>
      <c r="H612" s="218"/>
      <c r="I612" s="218"/>
      <c r="J612" s="218"/>
      <c r="K612" s="219"/>
      <c r="L612" s="61">
        <v>2780166.93</v>
      </c>
      <c r="M612" s="61"/>
      <c r="N612" s="61"/>
      <c r="O612" s="61"/>
      <c r="BS612" s="41"/>
      <c r="BT612" s="2" t="s">
        <v>994</v>
      </c>
    </row>
    <row r="613" spans="1:73" s="3" customFormat="1" ht="14.4" x14ac:dyDescent="0.3">
      <c r="A613" s="217" t="s">
        <v>995</v>
      </c>
      <c r="B613" s="218"/>
      <c r="C613" s="218"/>
      <c r="D613" s="218"/>
      <c r="E613" s="218"/>
      <c r="F613" s="218"/>
      <c r="G613" s="218"/>
      <c r="H613" s="218"/>
      <c r="I613" s="218"/>
      <c r="J613" s="218"/>
      <c r="K613" s="219"/>
      <c r="L613" s="61">
        <v>1464873.47</v>
      </c>
      <c r="M613" s="61"/>
      <c r="N613" s="61"/>
      <c r="O613" s="61"/>
      <c r="BS613" s="41"/>
      <c r="BT613" s="2" t="s">
        <v>995</v>
      </c>
    </row>
    <row r="614" spans="1:73" s="3" customFormat="1" ht="14.4" x14ac:dyDescent="0.3">
      <c r="A614" s="217" t="s">
        <v>996</v>
      </c>
      <c r="B614" s="218"/>
      <c r="C614" s="218"/>
      <c r="D614" s="218"/>
      <c r="E614" s="218"/>
      <c r="F614" s="218"/>
      <c r="G614" s="218"/>
      <c r="H614" s="218"/>
      <c r="I614" s="218"/>
      <c r="J614" s="218"/>
      <c r="K614" s="219"/>
      <c r="L614" s="61">
        <v>12135662.85</v>
      </c>
      <c r="M614" s="61"/>
      <c r="N614" s="61"/>
      <c r="O614" s="61"/>
      <c r="BS614" s="41"/>
      <c r="BT614" s="2" t="s">
        <v>996</v>
      </c>
    </row>
    <row r="615" spans="1:73" s="3" customFormat="1" ht="14.4" x14ac:dyDescent="0.3">
      <c r="A615" s="217" t="s">
        <v>997</v>
      </c>
      <c r="B615" s="218"/>
      <c r="C615" s="218"/>
      <c r="D615" s="218"/>
      <c r="E615" s="218"/>
      <c r="F615" s="218"/>
      <c r="G615" s="218"/>
      <c r="H615" s="218"/>
      <c r="I615" s="218"/>
      <c r="J615" s="218"/>
      <c r="K615" s="219"/>
      <c r="L615" s="61">
        <v>631054.47</v>
      </c>
      <c r="M615" s="61"/>
      <c r="N615" s="61"/>
      <c r="O615" s="61"/>
      <c r="BS615" s="41"/>
      <c r="BT615" s="2" t="s">
        <v>997</v>
      </c>
    </row>
    <row r="616" spans="1:73" s="3" customFormat="1" ht="14.4" x14ac:dyDescent="0.3">
      <c r="A616" s="220" t="s">
        <v>988</v>
      </c>
      <c r="B616" s="221"/>
      <c r="C616" s="221"/>
      <c r="D616" s="221"/>
      <c r="E616" s="221"/>
      <c r="F616" s="221"/>
      <c r="G616" s="221"/>
      <c r="H616" s="221"/>
      <c r="I616" s="221"/>
      <c r="J616" s="221"/>
      <c r="K616" s="222"/>
      <c r="L616" s="39">
        <v>12766717.32</v>
      </c>
      <c r="M616" s="39"/>
      <c r="N616" s="39"/>
      <c r="O616" s="39"/>
      <c r="BS616" s="41"/>
      <c r="BU616" s="41" t="s">
        <v>988</v>
      </c>
    </row>
    <row r="617" spans="1:73" s="3" customFormat="1" ht="14.4" x14ac:dyDescent="0.3">
      <c r="A617" s="217" t="s">
        <v>998</v>
      </c>
      <c r="B617" s="218"/>
      <c r="C617" s="218"/>
      <c r="D617" s="218"/>
      <c r="E617" s="218"/>
      <c r="F617" s="218"/>
      <c r="G617" s="218"/>
      <c r="H617" s="218"/>
      <c r="I617" s="218"/>
      <c r="J617" s="218"/>
      <c r="K617" s="219"/>
      <c r="L617" s="61">
        <v>268101.06</v>
      </c>
      <c r="M617" s="61"/>
      <c r="N617" s="61"/>
      <c r="O617" s="61"/>
      <c r="BS617" s="41"/>
      <c r="BT617" s="2" t="s">
        <v>998</v>
      </c>
      <c r="BU617" s="41"/>
    </row>
    <row r="618" spans="1:73" s="3" customFormat="1" ht="14.4" x14ac:dyDescent="0.3">
      <c r="A618" s="217" t="s">
        <v>999</v>
      </c>
      <c r="B618" s="218"/>
      <c r="C618" s="218"/>
      <c r="D618" s="218"/>
      <c r="E618" s="218"/>
      <c r="F618" s="218"/>
      <c r="G618" s="218"/>
      <c r="H618" s="218"/>
      <c r="I618" s="218"/>
      <c r="J618" s="218"/>
      <c r="K618" s="219"/>
      <c r="L618" s="61">
        <v>446835.11</v>
      </c>
      <c r="M618" s="61"/>
      <c r="N618" s="61"/>
      <c r="O618" s="61"/>
      <c r="BS618" s="41"/>
      <c r="BT618" s="2" t="s">
        <v>999</v>
      </c>
      <c r="BU618" s="41"/>
    </row>
    <row r="619" spans="1:73" s="3" customFormat="1" ht="14.4" x14ac:dyDescent="0.3">
      <c r="A619" s="217" t="s">
        <v>1000</v>
      </c>
      <c r="B619" s="218"/>
      <c r="C619" s="218"/>
      <c r="D619" s="218"/>
      <c r="E619" s="218"/>
      <c r="F619" s="218"/>
      <c r="G619" s="218"/>
      <c r="H619" s="218"/>
      <c r="I619" s="218"/>
      <c r="J619" s="218"/>
      <c r="K619" s="219"/>
      <c r="L619" s="61">
        <v>319167.93</v>
      </c>
      <c r="M619" s="61"/>
      <c r="N619" s="61"/>
      <c r="O619" s="61"/>
      <c r="BS619" s="41"/>
      <c r="BT619" s="2" t="s">
        <v>1000</v>
      </c>
      <c r="BU619" s="41"/>
    </row>
    <row r="620" spans="1:73" s="3" customFormat="1" ht="14.4" x14ac:dyDescent="0.3">
      <c r="A620" s="217" t="s">
        <v>1001</v>
      </c>
      <c r="B620" s="218"/>
      <c r="C620" s="218"/>
      <c r="D620" s="218"/>
      <c r="E620" s="218"/>
      <c r="F620" s="218"/>
      <c r="G620" s="218"/>
      <c r="H620" s="218"/>
      <c r="I620" s="218"/>
      <c r="J620" s="218"/>
      <c r="K620" s="219"/>
      <c r="L620" s="61">
        <v>255334.35</v>
      </c>
      <c r="M620" s="61"/>
      <c r="N620" s="61"/>
      <c r="O620" s="61"/>
      <c r="BS620" s="41"/>
      <c r="BT620" s="2" t="s">
        <v>1001</v>
      </c>
      <c r="BU620" s="41"/>
    </row>
    <row r="621" spans="1:73" s="3" customFormat="1" ht="14.4" x14ac:dyDescent="0.3">
      <c r="A621" s="220" t="s">
        <v>988</v>
      </c>
      <c r="B621" s="221"/>
      <c r="C621" s="221"/>
      <c r="D621" s="221"/>
      <c r="E621" s="221"/>
      <c r="F621" s="221"/>
      <c r="G621" s="221"/>
      <c r="H621" s="221"/>
      <c r="I621" s="221"/>
      <c r="J621" s="221"/>
      <c r="K621" s="222"/>
      <c r="L621" s="39">
        <v>14056155.77</v>
      </c>
      <c r="M621" s="39"/>
      <c r="N621" s="39"/>
      <c r="O621" s="39"/>
      <c r="BS621" s="41"/>
      <c r="BU621" s="41" t="s">
        <v>988</v>
      </c>
    </row>
    <row r="622" spans="1:73" s="3" customFormat="1" ht="14.4" x14ac:dyDescent="0.3">
      <c r="A622" s="217" t="s">
        <v>1002</v>
      </c>
      <c r="B622" s="218"/>
      <c r="C622" s="218"/>
      <c r="D622" s="218"/>
      <c r="E622" s="218"/>
      <c r="F622" s="218"/>
      <c r="G622" s="218"/>
      <c r="H622" s="218"/>
      <c r="I622" s="218"/>
      <c r="J622" s="218"/>
      <c r="K622" s="219"/>
      <c r="L622" s="61">
        <v>21203100.469999999</v>
      </c>
      <c r="M622" s="61"/>
      <c r="N622" s="61"/>
      <c r="O622" s="61"/>
      <c r="BS622" s="41"/>
      <c r="BT622" s="2" t="s">
        <v>1002</v>
      </c>
      <c r="BU622" s="41"/>
    </row>
    <row r="623" spans="1:73" s="3" customFormat="1" ht="14.4" x14ac:dyDescent="0.3">
      <c r="A623" s="217" t="s">
        <v>1003</v>
      </c>
      <c r="B623" s="218"/>
      <c r="C623" s="218"/>
      <c r="D623" s="218"/>
      <c r="E623" s="218"/>
      <c r="F623" s="218"/>
      <c r="G623" s="218"/>
      <c r="H623" s="218"/>
      <c r="I623" s="218"/>
      <c r="J623" s="218"/>
      <c r="K623" s="219"/>
      <c r="L623" s="61">
        <v>636093.01</v>
      </c>
      <c r="M623" s="61"/>
      <c r="N623" s="61"/>
      <c r="O623" s="61"/>
      <c r="BS623" s="41"/>
      <c r="BT623" s="2" t="s">
        <v>1003</v>
      </c>
      <c r="BU623" s="41"/>
    </row>
    <row r="624" spans="1:73" s="3" customFormat="1" ht="14.4" x14ac:dyDescent="0.3">
      <c r="A624" s="220" t="s">
        <v>1004</v>
      </c>
      <c r="B624" s="221"/>
      <c r="C624" s="221"/>
      <c r="D624" s="221"/>
      <c r="E624" s="221"/>
      <c r="F624" s="221"/>
      <c r="G624" s="221"/>
      <c r="H624" s="221"/>
      <c r="I624" s="221"/>
      <c r="J624" s="221"/>
      <c r="K624" s="222"/>
      <c r="L624" s="39">
        <v>21839193.48</v>
      </c>
      <c r="M624" s="39"/>
      <c r="N624" s="39"/>
      <c r="O624" s="39"/>
      <c r="BS624" s="41"/>
      <c r="BU624" s="41" t="s">
        <v>1004</v>
      </c>
    </row>
    <row r="625" spans="1:74" s="3" customFormat="1" ht="14.4" x14ac:dyDescent="0.3">
      <c r="A625" s="217" t="s">
        <v>1005</v>
      </c>
      <c r="B625" s="218"/>
      <c r="C625" s="218"/>
      <c r="D625" s="218"/>
      <c r="E625" s="218"/>
      <c r="F625" s="218"/>
      <c r="G625" s="218"/>
      <c r="H625" s="218"/>
      <c r="I625" s="218"/>
      <c r="J625" s="218"/>
      <c r="K625" s="219"/>
      <c r="L625" s="61">
        <v>4367838.7</v>
      </c>
      <c r="M625" s="61"/>
      <c r="N625" s="61"/>
      <c r="O625" s="61"/>
      <c r="BS625" s="41"/>
      <c r="BT625" s="2" t="s">
        <v>1005</v>
      </c>
      <c r="BU625" s="41"/>
    </row>
    <row r="626" spans="1:74" s="3" customFormat="1" ht="14.4" x14ac:dyDescent="0.3">
      <c r="A626" s="220" t="s">
        <v>1006</v>
      </c>
      <c r="B626" s="221"/>
      <c r="C626" s="221"/>
      <c r="D626" s="221"/>
      <c r="E626" s="221"/>
      <c r="F626" s="221"/>
      <c r="G626" s="221"/>
      <c r="H626" s="221"/>
      <c r="I626" s="221"/>
      <c r="J626" s="221"/>
      <c r="K626" s="222"/>
      <c r="L626" s="39">
        <v>26207032.18</v>
      </c>
      <c r="M626" s="39"/>
      <c r="N626" s="39"/>
      <c r="O626" s="39"/>
      <c r="BS626" s="41"/>
      <c r="BU626" s="41"/>
      <c r="BV626" s="41" t="s">
        <v>1006</v>
      </c>
    </row>
    <row r="627" spans="1:74" s="3" customFormat="1" ht="53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74" s="16" customFormat="1" ht="12.75" customHeight="1" x14ac:dyDescent="0.3">
      <c r="A628" s="215" t="s">
        <v>1007</v>
      </c>
      <c r="B628" s="215"/>
      <c r="C628" s="215"/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62"/>
      <c r="Q628" s="62"/>
      <c r="R628" s="62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  <c r="AS628" s="25"/>
      <c r="AT628" s="25"/>
      <c r="AU628" s="25"/>
      <c r="AV628" s="25"/>
      <c r="AW628" s="25"/>
      <c r="AX628" s="25"/>
      <c r="AY628" s="25"/>
      <c r="AZ628" s="25"/>
      <c r="BA628" s="25"/>
      <c r="BB628" s="25"/>
      <c r="BC628" s="25"/>
      <c r="BD628" s="25"/>
      <c r="BE628" s="25"/>
      <c r="BF628" s="25"/>
      <c r="BG628" s="25"/>
      <c r="BH628" s="25"/>
      <c r="BI628" s="25"/>
      <c r="BJ628" s="25"/>
      <c r="BK628" s="25"/>
      <c r="BL628" s="25"/>
      <c r="BM628" s="25"/>
      <c r="BN628" s="25"/>
      <c r="BO628" s="25"/>
      <c r="BP628" s="25"/>
      <c r="BQ628" s="25"/>
      <c r="BR628" s="25"/>
      <c r="BS628" s="25"/>
      <c r="BT628" s="25"/>
      <c r="BU628" s="25"/>
      <c r="BV628" s="25"/>
    </row>
    <row r="629" spans="1:74" s="16" customFormat="1" ht="12.75" customHeight="1" x14ac:dyDescent="0.2">
      <c r="A629" s="216" t="s">
        <v>1008</v>
      </c>
      <c r="B629" s="216"/>
      <c r="C629" s="216"/>
      <c r="D629" s="216"/>
      <c r="E629" s="216"/>
      <c r="F629" s="216"/>
      <c r="G629" s="216"/>
      <c r="H629" s="216"/>
      <c r="I629" s="216"/>
      <c r="J629" s="216"/>
      <c r="K629" s="216"/>
      <c r="L629" s="216"/>
      <c r="M629" s="216"/>
      <c r="N629" s="216"/>
      <c r="O629" s="216"/>
      <c r="P629" s="63"/>
      <c r="Q629" s="63"/>
      <c r="R629" s="63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  <c r="AS629" s="25"/>
      <c r="AT629" s="25"/>
      <c r="AU629" s="25"/>
      <c r="AV629" s="25"/>
      <c r="AW629" s="25"/>
      <c r="AX629" s="25"/>
      <c r="AY629" s="25"/>
      <c r="AZ629" s="25"/>
      <c r="BA629" s="25"/>
      <c r="BB629" s="25"/>
      <c r="BC629" s="25"/>
      <c r="BD629" s="25"/>
      <c r="BE629" s="25"/>
      <c r="BF629" s="25"/>
      <c r="BG629" s="25"/>
      <c r="BH629" s="25"/>
      <c r="BI629" s="25"/>
      <c r="BJ629" s="25"/>
      <c r="BK629" s="25"/>
      <c r="BL629" s="25"/>
      <c r="BM629" s="25"/>
      <c r="BN629" s="25"/>
      <c r="BO629" s="25"/>
      <c r="BP629" s="25"/>
      <c r="BQ629" s="25"/>
      <c r="BR629" s="25"/>
      <c r="BS629" s="25"/>
      <c r="BT629" s="25"/>
      <c r="BU629" s="25"/>
      <c r="BV629" s="25"/>
    </row>
    <row r="630" spans="1:74" s="16" customFormat="1" ht="13.5" customHeight="1" x14ac:dyDescent="0.3">
      <c r="A630" s="14"/>
      <c r="B630" s="14"/>
      <c r="C630" s="14"/>
      <c r="D630" s="14"/>
      <c r="E630" s="14"/>
      <c r="F630" s="14"/>
      <c r="G630" s="14"/>
      <c r="H630" s="64"/>
      <c r="I630" s="10"/>
      <c r="J630" s="10"/>
      <c r="K630" s="10"/>
      <c r="L630" s="10"/>
      <c r="M630" s="14"/>
      <c r="N630" s="14"/>
      <c r="O630" s="14"/>
      <c r="P630" s="3"/>
      <c r="Q630" s="3"/>
      <c r="R630" s="3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25"/>
      <c r="AV630" s="25"/>
      <c r="AW630" s="25"/>
      <c r="AX630" s="25"/>
      <c r="AY630" s="25"/>
      <c r="AZ630" s="25"/>
      <c r="BA630" s="25"/>
      <c r="BB630" s="25"/>
      <c r="BC630" s="25"/>
      <c r="BD630" s="25"/>
      <c r="BE630" s="25"/>
      <c r="BF630" s="25"/>
      <c r="BG630" s="25"/>
      <c r="BH630" s="25"/>
      <c r="BI630" s="25"/>
      <c r="BJ630" s="25"/>
      <c r="BK630" s="25"/>
      <c r="BL630" s="25"/>
      <c r="BM630" s="25"/>
      <c r="BN630" s="25"/>
      <c r="BO630" s="25"/>
      <c r="BP630" s="25"/>
      <c r="BQ630" s="25"/>
      <c r="BR630" s="25"/>
      <c r="BS630" s="25"/>
      <c r="BT630" s="25"/>
      <c r="BU630" s="25"/>
      <c r="BV630" s="25"/>
    </row>
    <row r="631" spans="1:74" s="16" customFormat="1" ht="12.75" customHeight="1" x14ac:dyDescent="0.3">
      <c r="A631" s="215" t="s">
        <v>1009</v>
      </c>
      <c r="B631" s="215"/>
      <c r="C631" s="215"/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62"/>
      <c r="Q631" s="62"/>
      <c r="R631" s="62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  <c r="AS631" s="25"/>
      <c r="AT631" s="25"/>
      <c r="AU631" s="25"/>
      <c r="AV631" s="25"/>
      <c r="AW631" s="25"/>
      <c r="AX631" s="25"/>
      <c r="AY631" s="25"/>
      <c r="AZ631" s="25"/>
      <c r="BA631" s="25"/>
      <c r="BB631" s="25"/>
      <c r="BC631" s="25"/>
      <c r="BD631" s="25"/>
      <c r="BE631" s="25"/>
      <c r="BF631" s="25"/>
      <c r="BG631" s="25"/>
      <c r="BH631" s="25"/>
      <c r="BI631" s="25"/>
      <c r="BJ631" s="25"/>
      <c r="BK631" s="25"/>
      <c r="BL631" s="25"/>
      <c r="BM631" s="25"/>
      <c r="BN631" s="25"/>
      <c r="BO631" s="25"/>
      <c r="BP631" s="25"/>
      <c r="BQ631" s="25"/>
      <c r="BR631" s="25"/>
      <c r="BS631" s="25"/>
      <c r="BT631" s="25"/>
      <c r="BU631" s="25"/>
      <c r="BV631" s="25"/>
    </row>
    <row r="632" spans="1:74" s="16" customFormat="1" ht="12.75" customHeight="1" x14ac:dyDescent="0.2">
      <c r="A632" s="216" t="s">
        <v>1008</v>
      </c>
      <c r="B632" s="216"/>
      <c r="C632" s="216"/>
      <c r="D632" s="216"/>
      <c r="E632" s="216"/>
      <c r="F632" s="216"/>
      <c r="G632" s="216"/>
      <c r="H632" s="216"/>
      <c r="I632" s="216"/>
      <c r="J632" s="216"/>
      <c r="K632" s="216"/>
      <c r="L632" s="216"/>
      <c r="M632" s="216"/>
      <c r="N632" s="216"/>
      <c r="O632" s="216"/>
      <c r="P632" s="63"/>
      <c r="Q632" s="63"/>
      <c r="R632" s="63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  <c r="AS632" s="25"/>
      <c r="AT632" s="25"/>
      <c r="AU632" s="25"/>
      <c r="AV632" s="25"/>
      <c r="AW632" s="25"/>
      <c r="AX632" s="25"/>
      <c r="AY632" s="25"/>
      <c r="AZ632" s="25"/>
      <c r="BA632" s="25"/>
      <c r="BB632" s="25"/>
      <c r="BC632" s="25"/>
      <c r="BD632" s="25"/>
      <c r="BE632" s="25"/>
      <c r="BF632" s="25"/>
      <c r="BG632" s="25"/>
      <c r="BH632" s="25"/>
      <c r="BI632" s="25"/>
      <c r="BJ632" s="25"/>
      <c r="BK632" s="25"/>
      <c r="BL632" s="25"/>
      <c r="BM632" s="25"/>
      <c r="BN632" s="25"/>
      <c r="BO632" s="25"/>
      <c r="BP632" s="25"/>
      <c r="BQ632" s="25"/>
      <c r="BR632" s="25"/>
      <c r="BS632" s="25"/>
      <c r="BT632" s="25"/>
      <c r="BU632" s="25"/>
      <c r="BV632" s="25"/>
    </row>
    <row r="633" spans="1:74" s="16" customFormat="1" ht="13.5" customHeight="1" x14ac:dyDescent="0.3">
      <c r="A633" s="14"/>
      <c r="B633" s="14"/>
      <c r="C633" s="14"/>
      <c r="D633" s="14"/>
      <c r="E633" s="14"/>
      <c r="F633" s="14"/>
      <c r="G633" s="14"/>
      <c r="H633" s="64"/>
      <c r="I633" s="10"/>
      <c r="J633" s="10"/>
      <c r="K633" s="10"/>
      <c r="L633" s="10"/>
      <c r="M633" s="14"/>
      <c r="N633" s="14"/>
      <c r="O633" s="14"/>
      <c r="P633" s="3"/>
      <c r="Q633" s="3"/>
      <c r="R633" s="3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</row>
    <row r="634" spans="1:74" s="16" customFormat="1" ht="12.75" customHeight="1" x14ac:dyDescent="0.3">
      <c r="A634" s="215" t="s">
        <v>1010</v>
      </c>
      <c r="B634" s="215"/>
      <c r="C634" s="215"/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62"/>
      <c r="Q634" s="62"/>
      <c r="R634" s="62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  <c r="BJ634" s="25"/>
      <c r="BK634" s="25"/>
      <c r="BL634" s="25"/>
      <c r="BM634" s="25"/>
      <c r="BN634" s="25"/>
      <c r="BO634" s="25"/>
      <c r="BP634" s="25"/>
      <c r="BQ634" s="25"/>
      <c r="BR634" s="25"/>
      <c r="BS634" s="25"/>
      <c r="BT634" s="25"/>
      <c r="BU634" s="25"/>
      <c r="BV634" s="25"/>
    </row>
    <row r="635" spans="1:74" s="16" customFormat="1" ht="12.75" customHeight="1" x14ac:dyDescent="0.2">
      <c r="A635" s="216" t="s">
        <v>1008</v>
      </c>
      <c r="B635" s="216"/>
      <c r="C635" s="216"/>
      <c r="D635" s="216"/>
      <c r="E635" s="216"/>
      <c r="F635" s="216"/>
      <c r="G635" s="216"/>
      <c r="H635" s="216"/>
      <c r="I635" s="216"/>
      <c r="J635" s="216"/>
      <c r="K635" s="216"/>
      <c r="L635" s="216"/>
      <c r="M635" s="216"/>
      <c r="N635" s="216"/>
      <c r="O635" s="216"/>
      <c r="P635" s="63"/>
      <c r="Q635" s="63"/>
      <c r="R635" s="63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  <c r="AS635" s="25"/>
      <c r="AT635" s="25"/>
      <c r="AU635" s="25"/>
      <c r="AV635" s="25"/>
      <c r="AW635" s="25"/>
      <c r="AX635" s="25"/>
      <c r="AY635" s="25"/>
      <c r="AZ635" s="25"/>
      <c r="BA635" s="25"/>
      <c r="BB635" s="25"/>
      <c r="BC635" s="25"/>
      <c r="BD635" s="25"/>
      <c r="BE635" s="25"/>
      <c r="BF635" s="25"/>
      <c r="BG635" s="25"/>
      <c r="BH635" s="25"/>
      <c r="BI635" s="25"/>
      <c r="BJ635" s="25"/>
      <c r="BK635" s="25"/>
      <c r="BL635" s="25"/>
      <c r="BM635" s="25"/>
      <c r="BN635" s="25"/>
      <c r="BO635" s="25"/>
      <c r="BP635" s="25"/>
      <c r="BQ635" s="25"/>
      <c r="BR635" s="25"/>
      <c r="BS635" s="25"/>
      <c r="BT635" s="25"/>
      <c r="BU635" s="25"/>
      <c r="BV635" s="25"/>
    </row>
    <row r="636" spans="1:74" s="16" customFormat="1" ht="13.5" customHeight="1" x14ac:dyDescent="0.3">
      <c r="A636" s="14"/>
      <c r="B636" s="14"/>
      <c r="C636" s="14"/>
      <c r="D636" s="14"/>
      <c r="E636" s="14"/>
      <c r="F636" s="14"/>
      <c r="G636" s="14"/>
      <c r="H636" s="64"/>
      <c r="I636" s="10"/>
      <c r="J636" s="10"/>
      <c r="K636" s="10"/>
      <c r="L636" s="10"/>
      <c r="M636" s="14"/>
      <c r="N636" s="14"/>
      <c r="O636" s="14"/>
      <c r="P636" s="3"/>
      <c r="Q636" s="3"/>
      <c r="R636" s="3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25"/>
      <c r="AV636" s="25"/>
      <c r="AW636" s="25"/>
      <c r="AX636" s="25"/>
      <c r="AY636" s="25"/>
      <c r="AZ636" s="25"/>
      <c r="BA636" s="25"/>
      <c r="BB636" s="25"/>
      <c r="BC636" s="25"/>
      <c r="BD636" s="25"/>
      <c r="BE636" s="25"/>
      <c r="BF636" s="25"/>
      <c r="BG636" s="25"/>
      <c r="BH636" s="25"/>
      <c r="BI636" s="25"/>
      <c r="BJ636" s="25"/>
      <c r="BK636" s="25"/>
      <c r="BL636" s="25"/>
      <c r="BM636" s="25"/>
      <c r="BN636" s="25"/>
      <c r="BO636" s="25"/>
      <c r="BP636" s="25"/>
      <c r="BQ636" s="25"/>
      <c r="BR636" s="25"/>
      <c r="BS636" s="25"/>
      <c r="BT636" s="25"/>
      <c r="BU636" s="25"/>
      <c r="BV636" s="25"/>
    </row>
    <row r="637" spans="1:74" s="16" customFormat="1" ht="12.75" customHeight="1" x14ac:dyDescent="0.3">
      <c r="A637" s="215" t="s">
        <v>1011</v>
      </c>
      <c r="B637" s="215"/>
      <c r="C637" s="215"/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62"/>
      <c r="Q637" s="62"/>
      <c r="R637" s="62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  <c r="AS637" s="25"/>
      <c r="AT637" s="25"/>
      <c r="AU637" s="25"/>
      <c r="AV637" s="25"/>
      <c r="AW637" s="25"/>
      <c r="AX637" s="25"/>
      <c r="AY637" s="25"/>
      <c r="AZ637" s="25"/>
      <c r="BA637" s="25"/>
      <c r="BB637" s="25"/>
      <c r="BC637" s="25"/>
      <c r="BD637" s="25"/>
      <c r="BE637" s="25"/>
      <c r="BF637" s="25"/>
      <c r="BG637" s="25"/>
      <c r="BH637" s="25"/>
      <c r="BI637" s="25"/>
      <c r="BJ637" s="25"/>
      <c r="BK637" s="25"/>
      <c r="BL637" s="25"/>
      <c r="BM637" s="25"/>
      <c r="BN637" s="25"/>
      <c r="BO637" s="25"/>
      <c r="BP637" s="25"/>
      <c r="BQ637" s="25"/>
      <c r="BR637" s="25"/>
      <c r="BS637" s="25"/>
      <c r="BT637" s="25"/>
      <c r="BU637" s="25"/>
      <c r="BV637" s="25"/>
    </row>
    <row r="638" spans="1:74" s="16" customFormat="1" ht="12.75" customHeight="1" x14ac:dyDescent="0.2">
      <c r="A638" s="216" t="s">
        <v>1008</v>
      </c>
      <c r="B638" s="216"/>
      <c r="C638" s="216"/>
      <c r="D638" s="216"/>
      <c r="E638" s="216"/>
      <c r="F638" s="216"/>
      <c r="G638" s="216"/>
      <c r="H638" s="216"/>
      <c r="I638" s="216"/>
      <c r="J638" s="216"/>
      <c r="K638" s="216"/>
      <c r="L638" s="216"/>
      <c r="M638" s="216"/>
      <c r="N638" s="216"/>
      <c r="O638" s="216"/>
      <c r="P638" s="63"/>
      <c r="Q638" s="63"/>
      <c r="R638" s="63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  <c r="BJ638" s="25"/>
      <c r="BK638" s="25"/>
      <c r="BL638" s="25"/>
      <c r="BM638" s="25"/>
      <c r="BN638" s="25"/>
      <c r="BO638" s="25"/>
      <c r="BP638" s="25"/>
      <c r="BQ638" s="25"/>
      <c r="BR638" s="25"/>
      <c r="BS638" s="25"/>
      <c r="BT638" s="25"/>
      <c r="BU638" s="25"/>
      <c r="BV638" s="25"/>
    </row>
    <row r="639" spans="1:74" s="16" customFormat="1" ht="13.5" customHeight="1" x14ac:dyDescent="0.3">
      <c r="A639" s="14"/>
      <c r="B639" s="14"/>
      <c r="C639" s="14"/>
      <c r="D639" s="14"/>
      <c r="E639" s="14"/>
      <c r="F639" s="14"/>
      <c r="G639" s="14"/>
      <c r="H639" s="64"/>
      <c r="I639" s="10"/>
      <c r="J639" s="10"/>
      <c r="K639" s="10"/>
      <c r="L639" s="10"/>
      <c r="M639" s="14"/>
      <c r="N639" s="14"/>
      <c r="O639" s="14"/>
      <c r="P639" s="3"/>
      <c r="Q639" s="3"/>
      <c r="R639" s="3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  <c r="AS639" s="25"/>
      <c r="AT639" s="25"/>
      <c r="AU639" s="25"/>
      <c r="AV639" s="25"/>
      <c r="AW639" s="25"/>
      <c r="AX639" s="25"/>
      <c r="AY639" s="25"/>
      <c r="AZ639" s="25"/>
      <c r="BA639" s="25"/>
      <c r="BB639" s="25"/>
      <c r="BC639" s="25"/>
      <c r="BD639" s="25"/>
      <c r="BE639" s="25"/>
      <c r="BF639" s="25"/>
      <c r="BG639" s="25"/>
      <c r="BH639" s="25"/>
      <c r="BI639" s="25"/>
      <c r="BJ639" s="25"/>
      <c r="BK639" s="25"/>
      <c r="BL639" s="25"/>
      <c r="BM639" s="25"/>
      <c r="BN639" s="25"/>
      <c r="BO639" s="25"/>
      <c r="BP639" s="25"/>
      <c r="BQ639" s="25"/>
      <c r="BR639" s="25"/>
      <c r="BS639" s="25"/>
      <c r="BT639" s="25"/>
      <c r="BU639" s="25"/>
      <c r="BV639" s="25"/>
    </row>
    <row r="640" spans="1:74" s="3" customFormat="1" ht="14.4" x14ac:dyDescent="0.3">
      <c r="A640" s="4"/>
      <c r="B640" s="4"/>
      <c r="C640" s="4"/>
      <c r="D640" s="4"/>
      <c r="E640" s="4"/>
      <c r="F640" s="4"/>
      <c r="G640" s="4"/>
      <c r="H640" s="14"/>
      <c r="I640" s="65"/>
      <c r="J640" s="65"/>
      <c r="K640" s="65"/>
      <c r="L640" s="65"/>
      <c r="M640" s="4"/>
      <c r="N640" s="4"/>
      <c r="O640" s="4"/>
    </row>
  </sheetData>
  <mergeCells count="34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7:E37"/>
    <mergeCell ref="C42:E42"/>
    <mergeCell ref="C47:E47"/>
    <mergeCell ref="C52:E52"/>
    <mergeCell ref="C57:E57"/>
    <mergeCell ref="C28:E28"/>
    <mergeCell ref="A29:O29"/>
    <mergeCell ref="A30:O30"/>
    <mergeCell ref="C31:E31"/>
    <mergeCell ref="C36:E36"/>
    <mergeCell ref="C79:E79"/>
    <mergeCell ref="C80:E80"/>
    <mergeCell ref="C85:E85"/>
    <mergeCell ref="C90:E90"/>
    <mergeCell ref="C91:E91"/>
    <mergeCell ref="C62:E62"/>
    <mergeCell ref="C63:E63"/>
    <mergeCell ref="C68:E68"/>
    <mergeCell ref="C73:E73"/>
    <mergeCell ref="C74:E74"/>
    <mergeCell ref="C109:E109"/>
    <mergeCell ref="A110:O110"/>
    <mergeCell ref="C111:E111"/>
    <mergeCell ref="C116:E116"/>
    <mergeCell ref="C117:E117"/>
    <mergeCell ref="C96:E96"/>
    <mergeCell ref="C97:E97"/>
    <mergeCell ref="C98:E98"/>
    <mergeCell ref="C103:E103"/>
    <mergeCell ref="C108:E108"/>
    <mergeCell ref="C131:E131"/>
    <mergeCell ref="C132:E132"/>
    <mergeCell ref="C133:E133"/>
    <mergeCell ref="C134:E134"/>
    <mergeCell ref="C135:E135"/>
    <mergeCell ref="C118:E118"/>
    <mergeCell ref="C123:E123"/>
    <mergeCell ref="C124:E124"/>
    <mergeCell ref="C125:E125"/>
    <mergeCell ref="C126:E126"/>
    <mergeCell ref="C149:E149"/>
    <mergeCell ref="C154:E154"/>
    <mergeCell ref="C159:E159"/>
    <mergeCell ref="C161:E161"/>
    <mergeCell ref="C163:E163"/>
    <mergeCell ref="C136:E136"/>
    <mergeCell ref="C141:E141"/>
    <mergeCell ref="C142:E142"/>
    <mergeCell ref="A143:O143"/>
    <mergeCell ref="C144:E144"/>
    <mergeCell ref="C175:E175"/>
    <mergeCell ref="C177:E177"/>
    <mergeCell ref="C179:E179"/>
    <mergeCell ref="C181:E181"/>
    <mergeCell ref="C183:E183"/>
    <mergeCell ref="C165:E165"/>
    <mergeCell ref="C167:E167"/>
    <mergeCell ref="C169:E169"/>
    <mergeCell ref="C171:E171"/>
    <mergeCell ref="C173:E173"/>
    <mergeCell ref="C204:E204"/>
    <mergeCell ref="A206:O206"/>
    <mergeCell ref="C207:E207"/>
    <mergeCell ref="C212:E212"/>
    <mergeCell ref="C213:E213"/>
    <mergeCell ref="C188:E188"/>
    <mergeCell ref="C190:E190"/>
    <mergeCell ref="C195:E195"/>
    <mergeCell ref="C197:E197"/>
    <mergeCell ref="C202:E202"/>
    <mergeCell ref="C227:E227"/>
    <mergeCell ref="C228:E228"/>
    <mergeCell ref="A230:O230"/>
    <mergeCell ref="C231:E231"/>
    <mergeCell ref="C236:E236"/>
    <mergeCell ref="C214:E214"/>
    <mergeCell ref="C215:E215"/>
    <mergeCell ref="C220:E220"/>
    <mergeCell ref="C221:E221"/>
    <mergeCell ref="C222:E222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8:E258"/>
    <mergeCell ref="C259:E259"/>
    <mergeCell ref="C263:E263"/>
    <mergeCell ref="C247:E247"/>
    <mergeCell ref="C248:E248"/>
    <mergeCell ref="C249:E249"/>
    <mergeCell ref="C250:E250"/>
    <mergeCell ref="C251:E251"/>
    <mergeCell ref="C279:E279"/>
    <mergeCell ref="C280:E280"/>
    <mergeCell ref="A281:O281"/>
    <mergeCell ref="C282:E282"/>
    <mergeCell ref="C287:E287"/>
    <mergeCell ref="C264:E264"/>
    <mergeCell ref="C269:E269"/>
    <mergeCell ref="C271:E271"/>
    <mergeCell ref="C276:E276"/>
    <mergeCell ref="C278:E278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319:E319"/>
    <mergeCell ref="C320:E320"/>
    <mergeCell ref="C325:E325"/>
    <mergeCell ref="C327:E327"/>
    <mergeCell ref="C328:E328"/>
    <mergeCell ref="C309:E309"/>
    <mergeCell ref="C310:E310"/>
    <mergeCell ref="C312:E312"/>
    <mergeCell ref="C317:E317"/>
    <mergeCell ref="C318:E318"/>
    <mergeCell ref="A343:O343"/>
    <mergeCell ref="C344:E344"/>
    <mergeCell ref="C345:E345"/>
    <mergeCell ref="C349:E349"/>
    <mergeCell ref="C350:E350"/>
    <mergeCell ref="C333:E333"/>
    <mergeCell ref="C334:E334"/>
    <mergeCell ref="C335:E335"/>
    <mergeCell ref="C340:E340"/>
    <mergeCell ref="C341:E341"/>
    <mergeCell ref="C371:E371"/>
    <mergeCell ref="C373:E373"/>
    <mergeCell ref="C374:E374"/>
    <mergeCell ref="C376:E376"/>
    <mergeCell ref="C378:E378"/>
    <mergeCell ref="C355:E355"/>
    <mergeCell ref="C357:E357"/>
    <mergeCell ref="C362:E362"/>
    <mergeCell ref="C364:E364"/>
    <mergeCell ref="C369:E369"/>
    <mergeCell ref="C395:E395"/>
    <mergeCell ref="C399:E399"/>
    <mergeCell ref="C400:E400"/>
    <mergeCell ref="C402:E402"/>
    <mergeCell ref="C407:E407"/>
    <mergeCell ref="C383:E383"/>
    <mergeCell ref="C385:E385"/>
    <mergeCell ref="C387:E387"/>
    <mergeCell ref="C389:E389"/>
    <mergeCell ref="C394:E394"/>
    <mergeCell ref="C419:E419"/>
    <mergeCell ref="C420:E420"/>
    <mergeCell ref="C422:E422"/>
    <mergeCell ref="C423:E423"/>
    <mergeCell ref="C424:E424"/>
    <mergeCell ref="C409:E409"/>
    <mergeCell ref="C410:E410"/>
    <mergeCell ref="C412:E412"/>
    <mergeCell ref="C417:E417"/>
    <mergeCell ref="C418:E418"/>
    <mergeCell ref="C437:E437"/>
    <mergeCell ref="A438:O438"/>
    <mergeCell ref="C439:E439"/>
    <mergeCell ref="C444:E444"/>
    <mergeCell ref="C446:E446"/>
    <mergeCell ref="A425:O425"/>
    <mergeCell ref="C426:E426"/>
    <mergeCell ref="C430:E430"/>
    <mergeCell ref="C431:E431"/>
    <mergeCell ref="C436:E436"/>
    <mergeCell ref="C455:E455"/>
    <mergeCell ref="C456:E456"/>
    <mergeCell ref="A458:O458"/>
    <mergeCell ref="C459:E459"/>
    <mergeCell ref="C464:E464"/>
    <mergeCell ref="C447:E447"/>
    <mergeCell ref="C448:E448"/>
    <mergeCell ref="C449:E449"/>
    <mergeCell ref="C450:E450"/>
    <mergeCell ref="C451:E451"/>
    <mergeCell ref="C471:E471"/>
    <mergeCell ref="C476:E476"/>
    <mergeCell ref="C477:E477"/>
    <mergeCell ref="C478:E478"/>
    <mergeCell ref="C483:E483"/>
    <mergeCell ref="C466:E466"/>
    <mergeCell ref="C467:E467"/>
    <mergeCell ref="C468:E468"/>
    <mergeCell ref="C469:E469"/>
    <mergeCell ref="C470:E470"/>
    <mergeCell ref="C493:E493"/>
    <mergeCell ref="C498:E498"/>
    <mergeCell ref="C499:E499"/>
    <mergeCell ref="C504:E504"/>
    <mergeCell ref="C506:E506"/>
    <mergeCell ref="C484:E484"/>
    <mergeCell ref="C485:E485"/>
    <mergeCell ref="C486:E486"/>
    <mergeCell ref="C491:E491"/>
    <mergeCell ref="C492:E492"/>
    <mergeCell ref="C522:E522"/>
    <mergeCell ref="C524:E524"/>
    <mergeCell ref="C529:E529"/>
    <mergeCell ref="C530:E530"/>
    <mergeCell ref="C532:E532"/>
    <mergeCell ref="C508:E508"/>
    <mergeCell ref="A509:O509"/>
    <mergeCell ref="C510:E510"/>
    <mergeCell ref="C515:E515"/>
    <mergeCell ref="C517:E517"/>
    <mergeCell ref="C548:E548"/>
    <mergeCell ref="C549:E549"/>
    <mergeCell ref="C550:E550"/>
    <mergeCell ref="A551:K551"/>
    <mergeCell ref="A552:K552"/>
    <mergeCell ref="C537:E537"/>
    <mergeCell ref="C539:E539"/>
    <mergeCell ref="C544:E544"/>
    <mergeCell ref="C545:E545"/>
    <mergeCell ref="C547:E547"/>
    <mergeCell ref="A558:K558"/>
    <mergeCell ref="A559:K559"/>
    <mergeCell ref="A560:K560"/>
    <mergeCell ref="A561:K561"/>
    <mergeCell ref="A562:K562"/>
    <mergeCell ref="A553:K553"/>
    <mergeCell ref="A554:K554"/>
    <mergeCell ref="A555:K555"/>
    <mergeCell ref="A556:K556"/>
    <mergeCell ref="A557:K557"/>
    <mergeCell ref="A568:K568"/>
    <mergeCell ref="A569:K569"/>
    <mergeCell ref="A570:K570"/>
    <mergeCell ref="A571:K571"/>
    <mergeCell ref="A572:K572"/>
    <mergeCell ref="A563:K563"/>
    <mergeCell ref="A564:K564"/>
    <mergeCell ref="A565:K565"/>
    <mergeCell ref="A566:K566"/>
    <mergeCell ref="A567:K567"/>
    <mergeCell ref="A578:K578"/>
    <mergeCell ref="A579:K579"/>
    <mergeCell ref="A580:K580"/>
    <mergeCell ref="A581:K581"/>
    <mergeCell ref="A582:K582"/>
    <mergeCell ref="A573:K573"/>
    <mergeCell ref="A574:K574"/>
    <mergeCell ref="A575:K575"/>
    <mergeCell ref="A576:K576"/>
    <mergeCell ref="A577:K577"/>
    <mergeCell ref="A588:K588"/>
    <mergeCell ref="A589:K589"/>
    <mergeCell ref="A590:K590"/>
    <mergeCell ref="A591:K591"/>
    <mergeCell ref="A592:K592"/>
    <mergeCell ref="A583:K583"/>
    <mergeCell ref="A584:K584"/>
    <mergeCell ref="A585:K585"/>
    <mergeCell ref="A586:K586"/>
    <mergeCell ref="A587:K587"/>
    <mergeCell ref="A598:K598"/>
    <mergeCell ref="A599:K599"/>
    <mergeCell ref="A600:K600"/>
    <mergeCell ref="A601:K601"/>
    <mergeCell ref="A602:K602"/>
    <mergeCell ref="A593:K593"/>
    <mergeCell ref="A594:K594"/>
    <mergeCell ref="A595:K595"/>
    <mergeCell ref="A596:K596"/>
    <mergeCell ref="A597:K597"/>
    <mergeCell ref="A608:K608"/>
    <mergeCell ref="A609:K609"/>
    <mergeCell ref="A610:K610"/>
    <mergeCell ref="A611:K611"/>
    <mergeCell ref="A612:K612"/>
    <mergeCell ref="A603:K603"/>
    <mergeCell ref="A604:K604"/>
    <mergeCell ref="A605:K605"/>
    <mergeCell ref="A606:K606"/>
    <mergeCell ref="A607:K607"/>
    <mergeCell ref="A618:K618"/>
    <mergeCell ref="A619:K619"/>
    <mergeCell ref="A620:K620"/>
    <mergeCell ref="A621:K621"/>
    <mergeCell ref="A622:K622"/>
    <mergeCell ref="A613:K613"/>
    <mergeCell ref="A614:K614"/>
    <mergeCell ref="A615:K615"/>
    <mergeCell ref="A616:K616"/>
    <mergeCell ref="A617:K617"/>
    <mergeCell ref="A637:O637"/>
    <mergeCell ref="A638:O638"/>
    <mergeCell ref="A629:O629"/>
    <mergeCell ref="A631:O631"/>
    <mergeCell ref="A632:O632"/>
    <mergeCell ref="A634:O634"/>
    <mergeCell ref="A635:O635"/>
    <mergeCell ref="A623:K623"/>
    <mergeCell ref="A624:K624"/>
    <mergeCell ref="A625:K625"/>
    <mergeCell ref="A626:K626"/>
    <mergeCell ref="A628:O62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K437"/>
  <sheetViews>
    <sheetView topLeftCell="A175" workbookViewId="0">
      <selection activeCell="I178" sqref="I178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6384" width="9.109375" style="148"/>
  </cols>
  <sheetData>
    <row r="1" spans="1:10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1264</v>
      </c>
      <c r="B2" s="118"/>
      <c r="C2" s="118"/>
      <c r="D2" s="118"/>
      <c r="E2" s="119"/>
    </row>
    <row r="3" spans="1:10" s="143" customFormat="1" ht="40.799999999999997" x14ac:dyDescent="0.3">
      <c r="A3" s="152" t="s">
        <v>36</v>
      </c>
      <c r="B3" s="153" t="s">
        <v>3817</v>
      </c>
      <c r="C3" s="154" t="s">
        <v>3818</v>
      </c>
      <c r="D3" s="155" t="s">
        <v>109</v>
      </c>
      <c r="E3" s="156">
        <v>1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20.399999999999999" x14ac:dyDescent="0.3">
      <c r="A4" s="132" t="s">
        <v>48</v>
      </c>
      <c r="B4" s="130" t="s">
        <v>2587</v>
      </c>
      <c r="C4" s="131" t="s">
        <v>2588</v>
      </c>
      <c r="D4" s="132" t="s">
        <v>51</v>
      </c>
      <c r="E4" s="133">
        <v>1</v>
      </c>
      <c r="F4" s="134"/>
      <c r="G4" s="134">
        <f t="shared" si="0"/>
        <v>0</v>
      </c>
      <c r="H4" s="150">
        <v>1110780</v>
      </c>
      <c r="I4" s="134">
        <f t="shared" si="1"/>
        <v>1110780</v>
      </c>
      <c r="J4" s="134">
        <f t="shared" si="2"/>
        <v>1110780</v>
      </c>
    </row>
    <row r="5" spans="1:10" s="143" customFormat="1" ht="20.399999999999999" x14ac:dyDescent="0.3">
      <c r="A5" s="152" t="s">
        <v>53</v>
      </c>
      <c r="B5" s="153" t="s">
        <v>2029</v>
      </c>
      <c r="C5" s="154" t="s">
        <v>2030</v>
      </c>
      <c r="D5" s="155" t="s">
        <v>109</v>
      </c>
      <c r="E5" s="156">
        <v>2</v>
      </c>
      <c r="F5" s="150"/>
      <c r="G5" s="150">
        <f t="shared" si="0"/>
        <v>0</v>
      </c>
      <c r="H5" s="150">
        <v>0</v>
      </c>
      <c r="I5" s="150">
        <f t="shared" si="1"/>
        <v>0</v>
      </c>
      <c r="J5" s="150">
        <f t="shared" si="2"/>
        <v>0</v>
      </c>
    </row>
    <row r="6" spans="1:10" s="120" customFormat="1" ht="20.399999999999999" x14ac:dyDescent="0.3">
      <c r="A6" s="129" t="s">
        <v>2589</v>
      </c>
      <c r="B6" s="130" t="s">
        <v>2590</v>
      </c>
      <c r="C6" s="131" t="s">
        <v>2591</v>
      </c>
      <c r="D6" s="132" t="s">
        <v>51</v>
      </c>
      <c r="E6" s="133">
        <v>1</v>
      </c>
      <c r="F6" s="134"/>
      <c r="G6" s="134">
        <f t="shared" si="0"/>
        <v>0</v>
      </c>
      <c r="H6" s="150">
        <v>77137</v>
      </c>
      <c r="I6" s="134">
        <f t="shared" si="1"/>
        <v>77137</v>
      </c>
      <c r="J6" s="134">
        <f t="shared" si="2"/>
        <v>77137</v>
      </c>
    </row>
    <row r="7" spans="1:10" s="120" customFormat="1" ht="20.399999999999999" x14ac:dyDescent="0.3">
      <c r="A7" s="129" t="s">
        <v>2033</v>
      </c>
      <c r="B7" s="130" t="s">
        <v>2590</v>
      </c>
      <c r="C7" s="131" t="s">
        <v>2592</v>
      </c>
      <c r="D7" s="132" t="s">
        <v>51</v>
      </c>
      <c r="E7" s="133">
        <v>1</v>
      </c>
      <c r="F7" s="134"/>
      <c r="G7" s="134">
        <f t="shared" si="0"/>
        <v>0</v>
      </c>
      <c r="H7" s="150">
        <v>77137</v>
      </c>
      <c r="I7" s="134">
        <f t="shared" si="1"/>
        <v>77137</v>
      </c>
      <c r="J7" s="134">
        <f t="shared" si="2"/>
        <v>77137</v>
      </c>
    </row>
    <row r="8" spans="1:10" s="143" customFormat="1" ht="20.399999999999999" x14ac:dyDescent="0.3">
      <c r="A8" s="152" t="s">
        <v>80</v>
      </c>
      <c r="B8" s="153" t="s">
        <v>132</v>
      </c>
      <c r="C8" s="154" t="s">
        <v>133</v>
      </c>
      <c r="D8" s="155" t="s">
        <v>109</v>
      </c>
      <c r="E8" s="156">
        <v>2</v>
      </c>
      <c r="F8" s="150"/>
      <c r="G8" s="150">
        <f t="shared" si="0"/>
        <v>0</v>
      </c>
      <c r="H8" s="150">
        <v>0</v>
      </c>
      <c r="I8" s="150">
        <f t="shared" si="1"/>
        <v>0</v>
      </c>
      <c r="J8" s="150">
        <f t="shared" si="2"/>
        <v>0</v>
      </c>
    </row>
    <row r="9" spans="1:10" s="120" customFormat="1" ht="20.399999999999999" x14ac:dyDescent="0.3">
      <c r="A9" s="129" t="s">
        <v>2593</v>
      </c>
      <c r="B9" s="130" t="s">
        <v>2590</v>
      </c>
      <c r="C9" s="131" t="s">
        <v>2594</v>
      </c>
      <c r="D9" s="132" t="s">
        <v>51</v>
      </c>
      <c r="E9" s="133">
        <v>1</v>
      </c>
      <c r="F9" s="134"/>
      <c r="G9" s="134">
        <f t="shared" si="0"/>
        <v>0</v>
      </c>
      <c r="H9" s="150">
        <v>107992</v>
      </c>
      <c r="I9" s="134">
        <f t="shared" si="1"/>
        <v>107992</v>
      </c>
      <c r="J9" s="134">
        <f t="shared" si="2"/>
        <v>107992</v>
      </c>
    </row>
    <row r="10" spans="1:10" s="120" customFormat="1" ht="20.399999999999999" x14ac:dyDescent="0.3">
      <c r="A10" s="129" t="s">
        <v>98</v>
      </c>
      <c r="B10" s="130" t="s">
        <v>2590</v>
      </c>
      <c r="C10" s="131" t="s">
        <v>2595</v>
      </c>
      <c r="D10" s="132" t="s">
        <v>51</v>
      </c>
      <c r="E10" s="133">
        <v>1</v>
      </c>
      <c r="F10" s="134"/>
      <c r="G10" s="134">
        <f t="shared" si="0"/>
        <v>0</v>
      </c>
      <c r="H10" s="150">
        <v>107992</v>
      </c>
      <c r="I10" s="134">
        <f t="shared" si="1"/>
        <v>107992</v>
      </c>
      <c r="J10" s="134">
        <f t="shared" si="2"/>
        <v>107992</v>
      </c>
    </row>
    <row r="11" spans="1:10" s="120" customFormat="1" ht="14.4" x14ac:dyDescent="0.3">
      <c r="A11" s="117" t="s">
        <v>1493</v>
      </c>
      <c r="B11" s="118"/>
      <c r="C11" s="118"/>
      <c r="D11" s="118"/>
      <c r="E11" s="119"/>
      <c r="F11" s="134"/>
      <c r="G11" s="134">
        <f t="shared" si="0"/>
        <v>0</v>
      </c>
      <c r="H11" s="150">
        <v>0</v>
      </c>
      <c r="I11" s="134">
        <f t="shared" si="1"/>
        <v>0</v>
      </c>
      <c r="J11" s="134">
        <f t="shared" si="2"/>
        <v>0</v>
      </c>
    </row>
    <row r="12" spans="1:10" s="143" customFormat="1" ht="30.6" x14ac:dyDescent="0.3">
      <c r="A12" s="152" t="s">
        <v>101</v>
      </c>
      <c r="B12" s="153" t="s">
        <v>203</v>
      </c>
      <c r="C12" s="154" t="s">
        <v>204</v>
      </c>
      <c r="D12" s="155" t="s">
        <v>174</v>
      </c>
      <c r="E12" s="157">
        <v>1.44</v>
      </c>
      <c r="F12" s="150"/>
      <c r="G12" s="150">
        <f t="shared" si="0"/>
        <v>0</v>
      </c>
      <c r="H12" s="150">
        <v>0</v>
      </c>
      <c r="I12" s="150">
        <f t="shared" si="1"/>
        <v>0</v>
      </c>
      <c r="J12" s="150">
        <f t="shared" si="2"/>
        <v>0</v>
      </c>
    </row>
    <row r="13" spans="1:10" s="120" customFormat="1" ht="40.799999999999997" x14ac:dyDescent="0.3">
      <c r="A13" s="129" t="s">
        <v>106</v>
      </c>
      <c r="B13" s="130" t="s">
        <v>2035</v>
      </c>
      <c r="C13" s="131" t="s">
        <v>3819</v>
      </c>
      <c r="D13" s="132" t="s">
        <v>437</v>
      </c>
      <c r="E13" s="133">
        <v>129</v>
      </c>
      <c r="F13" s="134"/>
      <c r="G13" s="134">
        <f t="shared" si="0"/>
        <v>0</v>
      </c>
      <c r="H13" s="150">
        <v>4628</v>
      </c>
      <c r="I13" s="134">
        <f t="shared" si="1"/>
        <v>597012</v>
      </c>
      <c r="J13" s="134">
        <f t="shared" si="2"/>
        <v>597012</v>
      </c>
    </row>
    <row r="14" spans="1:10" s="120" customFormat="1" ht="40.799999999999997" x14ac:dyDescent="0.3">
      <c r="A14" s="129" t="s">
        <v>1082</v>
      </c>
      <c r="B14" s="130" t="s">
        <v>2035</v>
      </c>
      <c r="C14" s="131" t="s">
        <v>3542</v>
      </c>
      <c r="D14" s="132" t="s">
        <v>437</v>
      </c>
      <c r="E14" s="133">
        <v>2</v>
      </c>
      <c r="F14" s="134"/>
      <c r="G14" s="134">
        <f t="shared" si="0"/>
        <v>0</v>
      </c>
      <c r="H14" s="150">
        <v>4628</v>
      </c>
      <c r="I14" s="134">
        <f t="shared" si="1"/>
        <v>9256</v>
      </c>
      <c r="J14" s="134">
        <f t="shared" si="2"/>
        <v>9256</v>
      </c>
    </row>
    <row r="15" spans="1:10" s="120" customFormat="1" ht="40.799999999999997" x14ac:dyDescent="0.3">
      <c r="A15" s="129" t="s">
        <v>119</v>
      </c>
      <c r="B15" s="130" t="s">
        <v>2035</v>
      </c>
      <c r="C15" s="131" t="s">
        <v>3317</v>
      </c>
      <c r="D15" s="132" t="s">
        <v>437</v>
      </c>
      <c r="E15" s="133">
        <v>9</v>
      </c>
      <c r="F15" s="134"/>
      <c r="G15" s="134">
        <f t="shared" si="0"/>
        <v>0</v>
      </c>
      <c r="H15" s="150">
        <v>4628</v>
      </c>
      <c r="I15" s="134">
        <f t="shared" si="1"/>
        <v>41652</v>
      </c>
      <c r="J15" s="134">
        <f t="shared" si="2"/>
        <v>41652</v>
      </c>
    </row>
    <row r="16" spans="1:10" s="120" customFormat="1" ht="40.799999999999997" x14ac:dyDescent="0.3">
      <c r="A16" s="129" t="s">
        <v>1088</v>
      </c>
      <c r="B16" s="130" t="s">
        <v>2035</v>
      </c>
      <c r="C16" s="131" t="s">
        <v>3820</v>
      </c>
      <c r="D16" s="132" t="s">
        <v>437</v>
      </c>
      <c r="E16" s="133">
        <v>4</v>
      </c>
      <c r="F16" s="134"/>
      <c r="G16" s="134">
        <f t="shared" si="0"/>
        <v>0</v>
      </c>
      <c r="H16" s="150">
        <v>9256</v>
      </c>
      <c r="I16" s="134">
        <f t="shared" si="1"/>
        <v>37024</v>
      </c>
      <c r="J16" s="134">
        <f t="shared" si="2"/>
        <v>37024</v>
      </c>
    </row>
    <row r="17" spans="1:10" s="120" customFormat="1" ht="30.6" x14ac:dyDescent="0.3">
      <c r="A17" s="129" t="s">
        <v>126</v>
      </c>
      <c r="B17" s="130" t="s">
        <v>2341</v>
      </c>
      <c r="C17" s="131" t="s">
        <v>2342</v>
      </c>
      <c r="D17" s="132" t="s">
        <v>174</v>
      </c>
      <c r="E17" s="146">
        <v>0.55000000000000004</v>
      </c>
      <c r="F17" s="134"/>
      <c r="G17" s="134">
        <f t="shared" si="0"/>
        <v>0</v>
      </c>
      <c r="H17" s="150">
        <v>30850</v>
      </c>
      <c r="I17" s="134">
        <f t="shared" si="1"/>
        <v>16967.5</v>
      </c>
      <c r="J17" s="134">
        <f t="shared" si="2"/>
        <v>16967.5</v>
      </c>
    </row>
    <row r="18" spans="1:10" s="120" customFormat="1" ht="14.4" x14ac:dyDescent="0.3">
      <c r="A18" s="117" t="s">
        <v>2037</v>
      </c>
      <c r="B18" s="118"/>
      <c r="C18" s="118"/>
      <c r="D18" s="118"/>
      <c r="E18" s="119"/>
      <c r="F18" s="134"/>
      <c r="G18" s="134">
        <f t="shared" si="0"/>
        <v>0</v>
      </c>
      <c r="H18" s="150">
        <v>0</v>
      </c>
      <c r="I18" s="134">
        <f t="shared" si="1"/>
        <v>0</v>
      </c>
      <c r="J18" s="134">
        <f t="shared" si="2"/>
        <v>0</v>
      </c>
    </row>
    <row r="19" spans="1:10" s="143" customFormat="1" ht="40.799999999999997" x14ac:dyDescent="0.3">
      <c r="A19" s="152" t="s">
        <v>1097</v>
      </c>
      <c r="B19" s="153" t="s">
        <v>255</v>
      </c>
      <c r="C19" s="154" t="s">
        <v>256</v>
      </c>
      <c r="D19" s="155" t="s">
        <v>238</v>
      </c>
      <c r="E19" s="157">
        <v>25.55</v>
      </c>
      <c r="F19" s="150"/>
      <c r="G19" s="150">
        <f t="shared" si="0"/>
        <v>0</v>
      </c>
      <c r="H19" s="150">
        <v>0</v>
      </c>
      <c r="I19" s="150">
        <f t="shared" si="1"/>
        <v>0</v>
      </c>
      <c r="J19" s="150">
        <f t="shared" si="2"/>
        <v>0</v>
      </c>
    </row>
    <row r="20" spans="1:10" s="143" customFormat="1" ht="40.799999999999997" x14ac:dyDescent="0.3">
      <c r="A20" s="152" t="s">
        <v>142</v>
      </c>
      <c r="B20" s="153" t="s">
        <v>246</v>
      </c>
      <c r="C20" s="154" t="s">
        <v>247</v>
      </c>
      <c r="D20" s="155" t="s">
        <v>238</v>
      </c>
      <c r="E20" s="158">
        <v>14.2</v>
      </c>
      <c r="F20" s="150"/>
      <c r="G20" s="150">
        <f t="shared" si="0"/>
        <v>0</v>
      </c>
      <c r="H20" s="150">
        <v>0</v>
      </c>
      <c r="I20" s="150">
        <f t="shared" si="1"/>
        <v>0</v>
      </c>
      <c r="J20" s="150">
        <f t="shared" si="2"/>
        <v>0</v>
      </c>
    </row>
    <row r="21" spans="1:10" s="120" customFormat="1" ht="40.799999999999997" x14ac:dyDescent="0.3">
      <c r="A21" s="129" t="s">
        <v>1103</v>
      </c>
      <c r="B21" s="130" t="s">
        <v>1559</v>
      </c>
      <c r="C21" s="131" t="s">
        <v>3077</v>
      </c>
      <c r="D21" s="132" t="s">
        <v>265</v>
      </c>
      <c r="E21" s="144">
        <v>40.799999999999997</v>
      </c>
      <c r="F21" s="134"/>
      <c r="G21" s="134">
        <f t="shared" si="0"/>
        <v>0</v>
      </c>
      <c r="H21" s="150">
        <v>1851</v>
      </c>
      <c r="I21" s="134">
        <f t="shared" si="1"/>
        <v>75520.799999999988</v>
      </c>
      <c r="J21" s="134">
        <f t="shared" si="2"/>
        <v>75520.799999999988</v>
      </c>
    </row>
    <row r="22" spans="1:10" s="120" customFormat="1" ht="40.799999999999997" x14ac:dyDescent="0.3">
      <c r="A22" s="129" t="s">
        <v>1105</v>
      </c>
      <c r="B22" s="130" t="s">
        <v>1559</v>
      </c>
      <c r="C22" s="131" t="s">
        <v>2628</v>
      </c>
      <c r="D22" s="132" t="s">
        <v>265</v>
      </c>
      <c r="E22" s="144">
        <v>20.399999999999999</v>
      </c>
      <c r="F22" s="134"/>
      <c r="G22" s="134">
        <f t="shared" si="0"/>
        <v>0</v>
      </c>
      <c r="H22" s="150">
        <v>1851</v>
      </c>
      <c r="I22" s="134">
        <f t="shared" si="1"/>
        <v>37760.399999999994</v>
      </c>
      <c r="J22" s="134">
        <f t="shared" si="2"/>
        <v>37760.399999999994</v>
      </c>
    </row>
    <row r="23" spans="1:10" s="120" customFormat="1" ht="40.799999999999997" x14ac:dyDescent="0.3">
      <c r="A23" s="129" t="s">
        <v>151</v>
      </c>
      <c r="B23" s="130" t="s">
        <v>1559</v>
      </c>
      <c r="C23" s="131" t="s">
        <v>3078</v>
      </c>
      <c r="D23" s="132" t="s">
        <v>265</v>
      </c>
      <c r="E23" s="144">
        <v>387.6</v>
      </c>
      <c r="F23" s="134"/>
      <c r="G23" s="134">
        <f t="shared" si="0"/>
        <v>0</v>
      </c>
      <c r="H23" s="150">
        <v>1234</v>
      </c>
      <c r="I23" s="134">
        <f t="shared" si="1"/>
        <v>478298.4</v>
      </c>
      <c r="J23" s="134">
        <f t="shared" si="2"/>
        <v>478298.4</v>
      </c>
    </row>
    <row r="24" spans="1:10" s="120" customFormat="1" ht="40.799999999999997" x14ac:dyDescent="0.3">
      <c r="A24" s="129" t="s">
        <v>156</v>
      </c>
      <c r="B24" s="130" t="s">
        <v>2367</v>
      </c>
      <c r="C24" s="131" t="s">
        <v>3079</v>
      </c>
      <c r="D24" s="132" t="s">
        <v>265</v>
      </c>
      <c r="E24" s="144">
        <v>606.9</v>
      </c>
      <c r="F24" s="134"/>
      <c r="G24" s="134">
        <f t="shared" si="0"/>
        <v>0</v>
      </c>
      <c r="H24" s="150">
        <v>1234</v>
      </c>
      <c r="I24" s="134">
        <f t="shared" si="1"/>
        <v>748914.6</v>
      </c>
      <c r="J24" s="134">
        <f t="shared" si="2"/>
        <v>748914.6</v>
      </c>
    </row>
    <row r="25" spans="1:10" s="120" customFormat="1" ht="40.799999999999997" x14ac:dyDescent="0.3">
      <c r="A25" s="129" t="s">
        <v>1127</v>
      </c>
      <c r="B25" s="130" t="s">
        <v>1572</v>
      </c>
      <c r="C25" s="131" t="s">
        <v>3080</v>
      </c>
      <c r="D25" s="132" t="s">
        <v>265</v>
      </c>
      <c r="E25" s="144">
        <v>841.5</v>
      </c>
      <c r="F25" s="134"/>
      <c r="G25" s="134">
        <f t="shared" si="0"/>
        <v>0</v>
      </c>
      <c r="H25" s="150">
        <v>772</v>
      </c>
      <c r="I25" s="134">
        <f t="shared" si="1"/>
        <v>649638</v>
      </c>
      <c r="J25" s="134">
        <f t="shared" si="2"/>
        <v>649638</v>
      </c>
    </row>
    <row r="26" spans="1:10" s="120" customFormat="1" ht="40.799999999999997" x14ac:dyDescent="0.3">
      <c r="A26" s="129" t="s">
        <v>1137</v>
      </c>
      <c r="B26" s="130" t="s">
        <v>3524</v>
      </c>
      <c r="C26" s="131" t="s">
        <v>2632</v>
      </c>
      <c r="D26" s="132" t="s">
        <v>265</v>
      </c>
      <c r="E26" s="133">
        <v>51</v>
      </c>
      <c r="F26" s="134"/>
      <c r="G26" s="134">
        <f t="shared" si="0"/>
        <v>0</v>
      </c>
      <c r="H26" s="150">
        <v>772</v>
      </c>
      <c r="I26" s="134">
        <f t="shared" si="1"/>
        <v>39372</v>
      </c>
      <c r="J26" s="134">
        <f t="shared" si="2"/>
        <v>39372</v>
      </c>
    </row>
    <row r="27" spans="1:10" s="120" customFormat="1" ht="40.799999999999997" x14ac:dyDescent="0.3">
      <c r="A27" s="129" t="s">
        <v>171</v>
      </c>
      <c r="B27" s="130" t="s">
        <v>2372</v>
      </c>
      <c r="C27" s="131" t="s">
        <v>2634</v>
      </c>
      <c r="D27" s="132" t="s">
        <v>265</v>
      </c>
      <c r="E27" s="144">
        <v>198.9</v>
      </c>
      <c r="F27" s="134"/>
      <c r="G27" s="134">
        <f t="shared" si="0"/>
        <v>0</v>
      </c>
      <c r="H27" s="150">
        <v>772</v>
      </c>
      <c r="I27" s="134">
        <f t="shared" si="1"/>
        <v>153550.80000000002</v>
      </c>
      <c r="J27" s="134">
        <f t="shared" si="2"/>
        <v>153550.80000000002</v>
      </c>
    </row>
    <row r="28" spans="1:10" s="120" customFormat="1" ht="40.799999999999997" x14ac:dyDescent="0.3">
      <c r="A28" s="129" t="s">
        <v>181</v>
      </c>
      <c r="B28" s="130" t="s">
        <v>1581</v>
      </c>
      <c r="C28" s="131" t="s">
        <v>2636</v>
      </c>
      <c r="D28" s="132" t="s">
        <v>265</v>
      </c>
      <c r="E28" s="144">
        <v>474.3</v>
      </c>
      <c r="F28" s="134"/>
      <c r="G28" s="134">
        <f t="shared" si="0"/>
        <v>0</v>
      </c>
      <c r="H28" s="150">
        <v>772</v>
      </c>
      <c r="I28" s="134">
        <f t="shared" si="1"/>
        <v>366159.60000000003</v>
      </c>
      <c r="J28" s="134">
        <f t="shared" si="2"/>
        <v>366159.60000000003</v>
      </c>
    </row>
    <row r="29" spans="1:10" s="120" customFormat="1" ht="40.799999999999997" x14ac:dyDescent="0.3">
      <c r="A29" s="129" t="s">
        <v>185</v>
      </c>
      <c r="B29" s="130" t="s">
        <v>1581</v>
      </c>
      <c r="C29" s="131" t="s">
        <v>2640</v>
      </c>
      <c r="D29" s="132" t="s">
        <v>265</v>
      </c>
      <c r="E29" s="144">
        <v>596.70000000000005</v>
      </c>
      <c r="F29" s="134"/>
      <c r="G29" s="134">
        <f t="shared" si="0"/>
        <v>0</v>
      </c>
      <c r="H29" s="150">
        <v>772</v>
      </c>
      <c r="I29" s="134">
        <f t="shared" si="1"/>
        <v>460652.4</v>
      </c>
      <c r="J29" s="134">
        <f t="shared" si="2"/>
        <v>460652.4</v>
      </c>
    </row>
    <row r="30" spans="1:10" s="120" customFormat="1" ht="40.799999999999997" x14ac:dyDescent="0.3">
      <c r="A30" s="129" t="s">
        <v>187</v>
      </c>
      <c r="B30" s="130" t="s">
        <v>1581</v>
      </c>
      <c r="C30" s="131" t="s">
        <v>2643</v>
      </c>
      <c r="D30" s="132" t="s">
        <v>265</v>
      </c>
      <c r="E30" s="144">
        <v>346.8</v>
      </c>
      <c r="F30" s="134"/>
      <c r="G30" s="134">
        <f t="shared" si="0"/>
        <v>0</v>
      </c>
      <c r="H30" s="150">
        <v>772</v>
      </c>
      <c r="I30" s="134">
        <f t="shared" si="1"/>
        <v>267729.60000000003</v>
      </c>
      <c r="J30" s="134">
        <f t="shared" si="2"/>
        <v>267729.60000000003</v>
      </c>
    </row>
    <row r="31" spans="1:10" s="120" customFormat="1" ht="40.799999999999997" x14ac:dyDescent="0.3">
      <c r="A31" s="129" t="s">
        <v>196</v>
      </c>
      <c r="B31" s="130" t="s">
        <v>1581</v>
      </c>
      <c r="C31" s="131" t="s">
        <v>2645</v>
      </c>
      <c r="D31" s="132" t="s">
        <v>265</v>
      </c>
      <c r="E31" s="144">
        <v>438.6</v>
      </c>
      <c r="F31" s="134"/>
      <c r="G31" s="134">
        <f t="shared" si="0"/>
        <v>0</v>
      </c>
      <c r="H31" s="150">
        <v>772</v>
      </c>
      <c r="I31" s="134">
        <f t="shared" si="1"/>
        <v>338599.2</v>
      </c>
      <c r="J31" s="134">
        <f t="shared" si="2"/>
        <v>338599.2</v>
      </c>
    </row>
    <row r="32" spans="1:10" s="120" customFormat="1" ht="40.799999999999997" x14ac:dyDescent="0.3">
      <c r="A32" s="129" t="s">
        <v>198</v>
      </c>
      <c r="B32" s="130" t="s">
        <v>3822</v>
      </c>
      <c r="C32" s="131" t="s">
        <v>3823</v>
      </c>
      <c r="D32" s="132" t="s">
        <v>265</v>
      </c>
      <c r="E32" s="133">
        <v>51</v>
      </c>
      <c r="F32" s="134"/>
      <c r="G32" s="134">
        <f t="shared" si="0"/>
        <v>0</v>
      </c>
      <c r="H32" s="150">
        <v>772</v>
      </c>
      <c r="I32" s="134">
        <f t="shared" si="1"/>
        <v>39372</v>
      </c>
      <c r="J32" s="134">
        <f t="shared" si="2"/>
        <v>39372</v>
      </c>
    </row>
    <row r="33" spans="1:11" s="143" customFormat="1" ht="30.6" x14ac:dyDescent="0.3">
      <c r="A33" s="152" t="s">
        <v>200</v>
      </c>
      <c r="B33" s="153" t="s">
        <v>310</v>
      </c>
      <c r="C33" s="154" t="s">
        <v>311</v>
      </c>
      <c r="D33" s="155" t="s">
        <v>238</v>
      </c>
      <c r="E33" s="157">
        <v>1.45</v>
      </c>
      <c r="F33" s="150"/>
      <c r="G33" s="150">
        <f t="shared" si="0"/>
        <v>0</v>
      </c>
      <c r="H33" s="150">
        <v>0</v>
      </c>
      <c r="I33" s="150">
        <f t="shared" si="1"/>
        <v>0</v>
      </c>
      <c r="J33" s="150">
        <f t="shared" si="2"/>
        <v>0</v>
      </c>
    </row>
    <row r="34" spans="1:11" s="120" customFormat="1" ht="40.799999999999997" x14ac:dyDescent="0.3">
      <c r="A34" s="129" t="s">
        <v>202</v>
      </c>
      <c r="B34" s="130" t="s">
        <v>3824</v>
      </c>
      <c r="C34" s="131" t="s">
        <v>3825</v>
      </c>
      <c r="D34" s="132" t="s">
        <v>265</v>
      </c>
      <c r="E34" s="144">
        <v>10.199999999999999</v>
      </c>
      <c r="F34" s="134"/>
      <c r="G34" s="134">
        <f t="shared" si="0"/>
        <v>0</v>
      </c>
      <c r="H34" s="150">
        <v>3085</v>
      </c>
      <c r="I34" s="134">
        <f t="shared" si="1"/>
        <v>31466.999999999996</v>
      </c>
      <c r="J34" s="134">
        <f t="shared" si="2"/>
        <v>31466.999999999996</v>
      </c>
    </row>
    <row r="35" spans="1:11" s="120" customFormat="1" ht="40.799999999999997" x14ac:dyDescent="0.3">
      <c r="A35" s="129" t="s">
        <v>211</v>
      </c>
      <c r="B35" s="130" t="s">
        <v>3824</v>
      </c>
      <c r="C35" s="131" t="s">
        <v>1595</v>
      </c>
      <c r="D35" s="132" t="s">
        <v>265</v>
      </c>
      <c r="E35" s="144">
        <v>10.199999999999999</v>
      </c>
      <c r="F35" s="134"/>
      <c r="G35" s="134">
        <f t="shared" si="0"/>
        <v>0</v>
      </c>
      <c r="H35" s="150">
        <v>3085</v>
      </c>
      <c r="I35" s="134">
        <f t="shared" si="1"/>
        <v>31466.999999999996</v>
      </c>
      <c r="J35" s="134">
        <f t="shared" si="2"/>
        <v>31466.999999999996</v>
      </c>
    </row>
    <row r="36" spans="1:11" s="120" customFormat="1" ht="40.799999999999997" x14ac:dyDescent="0.3">
      <c r="A36" s="129" t="s">
        <v>213</v>
      </c>
      <c r="B36" s="130" t="s">
        <v>3824</v>
      </c>
      <c r="C36" s="131" t="s">
        <v>2043</v>
      </c>
      <c r="D36" s="132" t="s">
        <v>265</v>
      </c>
      <c r="E36" s="144">
        <v>76.5</v>
      </c>
      <c r="F36" s="134"/>
      <c r="G36" s="134">
        <f t="shared" si="0"/>
        <v>0</v>
      </c>
      <c r="H36" s="150">
        <v>1814</v>
      </c>
      <c r="I36" s="134">
        <f t="shared" si="1"/>
        <v>138771</v>
      </c>
      <c r="J36" s="134">
        <f t="shared" si="2"/>
        <v>138771</v>
      </c>
    </row>
    <row r="37" spans="1:11" s="120" customFormat="1" ht="40.799999999999997" x14ac:dyDescent="0.3">
      <c r="A37" s="129" t="s">
        <v>215</v>
      </c>
      <c r="B37" s="130" t="s">
        <v>3826</v>
      </c>
      <c r="C37" s="131" t="s">
        <v>2044</v>
      </c>
      <c r="D37" s="132" t="s">
        <v>265</v>
      </c>
      <c r="E37" s="144">
        <v>51.5</v>
      </c>
      <c r="F37" s="134"/>
      <c r="G37" s="134">
        <f t="shared" si="0"/>
        <v>0</v>
      </c>
      <c r="H37" s="150">
        <v>772</v>
      </c>
      <c r="I37" s="134">
        <f t="shared" si="1"/>
        <v>39758</v>
      </c>
      <c r="J37" s="134">
        <f t="shared" si="2"/>
        <v>39758</v>
      </c>
    </row>
    <row r="38" spans="1:11" s="120" customFormat="1" ht="14.4" x14ac:dyDescent="0.3">
      <c r="A38" s="117" t="s">
        <v>2048</v>
      </c>
      <c r="B38" s="118"/>
      <c r="C38" s="118"/>
      <c r="D38" s="118"/>
      <c r="E38" s="119"/>
      <c r="F38" s="134"/>
      <c r="G38" s="134">
        <f t="shared" si="0"/>
        <v>0</v>
      </c>
      <c r="H38" s="150">
        <v>0</v>
      </c>
      <c r="I38" s="134">
        <f t="shared" si="1"/>
        <v>0</v>
      </c>
      <c r="J38" s="134">
        <f t="shared" si="2"/>
        <v>0</v>
      </c>
    </row>
    <row r="39" spans="1:11" s="143" customFormat="1" ht="20.399999999999999" x14ac:dyDescent="0.3">
      <c r="A39" s="152" t="s">
        <v>217</v>
      </c>
      <c r="B39" s="153" t="s">
        <v>589</v>
      </c>
      <c r="C39" s="154" t="s">
        <v>590</v>
      </c>
      <c r="D39" s="155" t="s">
        <v>174</v>
      </c>
      <c r="E39" s="157">
        <v>0.01</v>
      </c>
      <c r="F39" s="150"/>
      <c r="G39" s="150">
        <f t="shared" si="0"/>
        <v>0</v>
      </c>
      <c r="H39" s="150">
        <v>0</v>
      </c>
      <c r="I39" s="150">
        <f t="shared" si="1"/>
        <v>0</v>
      </c>
      <c r="J39" s="150">
        <f t="shared" si="2"/>
        <v>0</v>
      </c>
    </row>
    <row r="40" spans="1:11" s="167" customFormat="1" ht="40.799999999999997" x14ac:dyDescent="0.3">
      <c r="A40" s="162" t="s">
        <v>219</v>
      </c>
      <c r="B40" s="163" t="s">
        <v>1613</v>
      </c>
      <c r="C40" s="164" t="s">
        <v>1612</v>
      </c>
      <c r="D40" s="162" t="s">
        <v>437</v>
      </c>
      <c r="E40" s="165">
        <v>1</v>
      </c>
      <c r="F40" s="166"/>
      <c r="G40" s="166">
        <f t="shared" si="0"/>
        <v>0</v>
      </c>
      <c r="H40" s="150">
        <v>7714</v>
      </c>
      <c r="I40" s="166">
        <f t="shared" si="1"/>
        <v>7714</v>
      </c>
      <c r="J40" s="166">
        <f t="shared" si="2"/>
        <v>7714</v>
      </c>
      <c r="K40" s="167" t="s">
        <v>4386</v>
      </c>
    </row>
    <row r="41" spans="1:11" s="120" customFormat="1" ht="14.4" x14ac:dyDescent="0.3">
      <c r="A41" s="117" t="s">
        <v>2399</v>
      </c>
      <c r="B41" s="118"/>
      <c r="C41" s="118"/>
      <c r="D41" s="118"/>
      <c r="E41" s="119"/>
      <c r="F41" s="134"/>
      <c r="G41" s="134">
        <f t="shared" si="0"/>
        <v>0</v>
      </c>
      <c r="H41" s="150">
        <v>0</v>
      </c>
      <c r="I41" s="134">
        <f t="shared" si="1"/>
        <v>0</v>
      </c>
      <c r="J41" s="134">
        <f t="shared" si="2"/>
        <v>0</v>
      </c>
    </row>
    <row r="42" spans="1:11" s="143" customFormat="1" ht="20.399999999999999" x14ac:dyDescent="0.3">
      <c r="A42" s="152" t="s">
        <v>221</v>
      </c>
      <c r="B42" s="153" t="s">
        <v>324</v>
      </c>
      <c r="C42" s="154" t="s">
        <v>325</v>
      </c>
      <c r="D42" s="155" t="s">
        <v>326</v>
      </c>
      <c r="E42" s="156">
        <v>10</v>
      </c>
      <c r="F42" s="150"/>
      <c r="G42" s="150">
        <f t="shared" si="0"/>
        <v>0</v>
      </c>
      <c r="H42" s="150">
        <v>0</v>
      </c>
      <c r="I42" s="150">
        <f t="shared" si="1"/>
        <v>0</v>
      </c>
      <c r="J42" s="150">
        <f t="shared" si="2"/>
        <v>0</v>
      </c>
    </row>
    <row r="43" spans="1:11" s="120" customFormat="1" ht="40.799999999999997" x14ac:dyDescent="0.3">
      <c r="A43" s="129" t="s">
        <v>230</v>
      </c>
      <c r="B43" s="130" t="s">
        <v>3827</v>
      </c>
      <c r="C43" s="131" t="s">
        <v>1681</v>
      </c>
      <c r="D43" s="132" t="s">
        <v>437</v>
      </c>
      <c r="E43" s="133">
        <v>6</v>
      </c>
      <c r="F43" s="134"/>
      <c r="G43" s="134">
        <f t="shared" si="0"/>
        <v>0</v>
      </c>
      <c r="H43" s="150">
        <v>1543</v>
      </c>
      <c r="I43" s="134">
        <f t="shared" si="1"/>
        <v>9258</v>
      </c>
      <c r="J43" s="134">
        <f t="shared" si="2"/>
        <v>9258</v>
      </c>
    </row>
    <row r="44" spans="1:11" s="120" customFormat="1" ht="40.799999999999997" x14ac:dyDescent="0.3">
      <c r="A44" s="129" t="s">
        <v>232</v>
      </c>
      <c r="B44" s="130" t="s">
        <v>3828</v>
      </c>
      <c r="C44" s="131" t="s">
        <v>1683</v>
      </c>
      <c r="D44" s="132" t="s">
        <v>437</v>
      </c>
      <c r="E44" s="133">
        <v>6</v>
      </c>
      <c r="F44" s="134"/>
      <c r="G44" s="134">
        <f t="shared" si="0"/>
        <v>0</v>
      </c>
      <c r="H44" s="150">
        <v>1543</v>
      </c>
      <c r="I44" s="134">
        <f t="shared" si="1"/>
        <v>9258</v>
      </c>
      <c r="J44" s="134">
        <f t="shared" si="2"/>
        <v>9258</v>
      </c>
    </row>
    <row r="45" spans="1:11" s="120" customFormat="1" ht="40.799999999999997" x14ac:dyDescent="0.3">
      <c r="A45" s="129" t="s">
        <v>235</v>
      </c>
      <c r="B45" s="130" t="s">
        <v>3829</v>
      </c>
      <c r="C45" s="131" t="s">
        <v>1685</v>
      </c>
      <c r="D45" s="132" t="s">
        <v>437</v>
      </c>
      <c r="E45" s="133">
        <v>2</v>
      </c>
      <c r="F45" s="134"/>
      <c r="G45" s="134">
        <f t="shared" si="0"/>
        <v>0</v>
      </c>
      <c r="H45" s="150">
        <v>15427</v>
      </c>
      <c r="I45" s="134">
        <f t="shared" si="1"/>
        <v>30854</v>
      </c>
      <c r="J45" s="134">
        <f t="shared" si="2"/>
        <v>30854</v>
      </c>
    </row>
    <row r="46" spans="1:11" s="120" customFormat="1" ht="14.4" x14ac:dyDescent="0.3">
      <c r="A46" s="117" t="s">
        <v>2404</v>
      </c>
      <c r="B46" s="118"/>
      <c r="C46" s="118"/>
      <c r="D46" s="118"/>
      <c r="E46" s="119"/>
      <c r="F46" s="134"/>
      <c r="G46" s="134">
        <f t="shared" si="0"/>
        <v>0</v>
      </c>
      <c r="H46" s="150">
        <v>0</v>
      </c>
      <c r="I46" s="134">
        <f t="shared" si="1"/>
        <v>0</v>
      </c>
      <c r="J46" s="134">
        <f t="shared" si="2"/>
        <v>0</v>
      </c>
    </row>
    <row r="47" spans="1:11" s="143" customFormat="1" ht="14.4" x14ac:dyDescent="0.3">
      <c r="A47" s="152" t="s">
        <v>245</v>
      </c>
      <c r="B47" s="153" t="s">
        <v>578</v>
      </c>
      <c r="C47" s="154" t="s">
        <v>579</v>
      </c>
      <c r="D47" s="155" t="s">
        <v>109</v>
      </c>
      <c r="E47" s="156">
        <v>2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1" s="120" customFormat="1" ht="40.799999999999997" x14ac:dyDescent="0.3">
      <c r="A48" s="132" t="s">
        <v>3830</v>
      </c>
      <c r="B48" s="130" t="s">
        <v>1618</v>
      </c>
      <c r="C48" s="131" t="s">
        <v>1619</v>
      </c>
      <c r="D48" s="132" t="s">
        <v>437</v>
      </c>
      <c r="E48" s="133">
        <v>2</v>
      </c>
      <c r="F48" s="134"/>
      <c r="G48" s="134">
        <f t="shared" si="0"/>
        <v>0</v>
      </c>
      <c r="H48" s="150">
        <v>4628</v>
      </c>
      <c r="I48" s="134">
        <f t="shared" si="1"/>
        <v>9256</v>
      </c>
      <c r="J48" s="134">
        <f t="shared" si="2"/>
        <v>9256</v>
      </c>
    </row>
    <row r="49" spans="1:10" s="143" customFormat="1" ht="30.6" x14ac:dyDescent="0.3">
      <c r="A49" s="152" t="s">
        <v>288</v>
      </c>
      <c r="B49" s="153" t="s">
        <v>1629</v>
      </c>
      <c r="C49" s="154" t="s">
        <v>1630</v>
      </c>
      <c r="D49" s="155" t="s">
        <v>109</v>
      </c>
      <c r="E49" s="156">
        <v>6</v>
      </c>
      <c r="F49" s="150"/>
      <c r="G49" s="150">
        <f t="shared" si="0"/>
        <v>0</v>
      </c>
      <c r="H49" s="150">
        <v>0</v>
      </c>
      <c r="I49" s="150">
        <f t="shared" si="1"/>
        <v>0</v>
      </c>
      <c r="J49" s="150">
        <f t="shared" si="2"/>
        <v>0</v>
      </c>
    </row>
    <row r="50" spans="1:10" s="120" customFormat="1" ht="40.799999999999997" x14ac:dyDescent="0.3">
      <c r="A50" s="132" t="s">
        <v>3831</v>
      </c>
      <c r="B50" s="130" t="s">
        <v>1626</v>
      </c>
      <c r="C50" s="131" t="s">
        <v>2057</v>
      </c>
      <c r="D50" s="132" t="s">
        <v>437</v>
      </c>
      <c r="E50" s="133">
        <v>6</v>
      </c>
      <c r="F50" s="134"/>
      <c r="G50" s="134">
        <f t="shared" si="0"/>
        <v>0</v>
      </c>
      <c r="H50" s="150">
        <v>3085</v>
      </c>
      <c r="I50" s="134">
        <f t="shared" si="1"/>
        <v>18510</v>
      </c>
      <c r="J50" s="134">
        <f t="shared" si="2"/>
        <v>18510</v>
      </c>
    </row>
    <row r="51" spans="1:10" s="143" customFormat="1" ht="30.6" x14ac:dyDescent="0.3">
      <c r="A51" s="152" t="s">
        <v>309</v>
      </c>
      <c r="B51" s="153" t="s">
        <v>1629</v>
      </c>
      <c r="C51" s="154" t="s">
        <v>1630</v>
      </c>
      <c r="D51" s="155" t="s">
        <v>109</v>
      </c>
      <c r="E51" s="156">
        <v>40</v>
      </c>
      <c r="F51" s="150"/>
      <c r="G51" s="150">
        <f t="shared" si="0"/>
        <v>0</v>
      </c>
      <c r="H51" s="150">
        <v>0</v>
      </c>
      <c r="I51" s="150">
        <f t="shared" si="1"/>
        <v>0</v>
      </c>
      <c r="J51" s="150">
        <f t="shared" si="2"/>
        <v>0</v>
      </c>
    </row>
    <row r="52" spans="1:10" s="120" customFormat="1" ht="40.799999999999997" x14ac:dyDescent="0.3">
      <c r="A52" s="132" t="s">
        <v>3363</v>
      </c>
      <c r="B52" s="130" t="s">
        <v>3832</v>
      </c>
      <c r="C52" s="131" t="s">
        <v>2414</v>
      </c>
      <c r="D52" s="132" t="s">
        <v>437</v>
      </c>
      <c r="E52" s="133">
        <v>40</v>
      </c>
      <c r="F52" s="134"/>
      <c r="G52" s="134">
        <f t="shared" si="0"/>
        <v>0</v>
      </c>
      <c r="H52" s="150">
        <v>3085</v>
      </c>
      <c r="I52" s="134">
        <f t="shared" si="1"/>
        <v>123400</v>
      </c>
      <c r="J52" s="134">
        <f t="shared" si="2"/>
        <v>123400</v>
      </c>
    </row>
    <row r="53" spans="1:10" s="143" customFormat="1" ht="20.399999999999999" x14ac:dyDescent="0.3">
      <c r="A53" s="152" t="s">
        <v>331</v>
      </c>
      <c r="B53" s="153" t="s">
        <v>132</v>
      </c>
      <c r="C53" s="154" t="s">
        <v>133</v>
      </c>
      <c r="D53" s="155" t="s">
        <v>109</v>
      </c>
      <c r="E53" s="156">
        <v>11</v>
      </c>
      <c r="F53" s="150"/>
      <c r="G53" s="150">
        <f t="shared" si="0"/>
        <v>0</v>
      </c>
      <c r="H53" s="150">
        <v>0</v>
      </c>
      <c r="I53" s="150">
        <f t="shared" si="1"/>
        <v>0</v>
      </c>
      <c r="J53" s="150">
        <f t="shared" si="2"/>
        <v>0</v>
      </c>
    </row>
    <row r="54" spans="1:10" s="120" customFormat="1" ht="40.799999999999997" x14ac:dyDescent="0.3">
      <c r="A54" s="132" t="s">
        <v>3833</v>
      </c>
      <c r="B54" s="130" t="s">
        <v>3803</v>
      </c>
      <c r="C54" s="131" t="s">
        <v>2069</v>
      </c>
      <c r="D54" s="132" t="s">
        <v>437</v>
      </c>
      <c r="E54" s="133">
        <v>2</v>
      </c>
      <c r="F54" s="134"/>
      <c r="G54" s="134">
        <f t="shared" si="0"/>
        <v>0</v>
      </c>
      <c r="H54" s="150">
        <v>30850</v>
      </c>
      <c r="I54" s="134">
        <f t="shared" si="1"/>
        <v>61700</v>
      </c>
      <c r="J54" s="134">
        <f t="shared" si="2"/>
        <v>61700</v>
      </c>
    </row>
    <row r="55" spans="1:10" s="120" customFormat="1" ht="40.799999999999997" x14ac:dyDescent="0.3">
      <c r="A55" s="132" t="s">
        <v>2049</v>
      </c>
      <c r="B55" s="130" t="s">
        <v>3803</v>
      </c>
      <c r="C55" s="131" t="s">
        <v>1663</v>
      </c>
      <c r="D55" s="132" t="s">
        <v>437</v>
      </c>
      <c r="E55" s="133">
        <v>9</v>
      </c>
      <c r="F55" s="134"/>
      <c r="G55" s="134">
        <f t="shared" si="0"/>
        <v>0</v>
      </c>
      <c r="H55" s="150">
        <v>30850</v>
      </c>
      <c r="I55" s="134">
        <f t="shared" si="1"/>
        <v>277650</v>
      </c>
      <c r="J55" s="134">
        <f t="shared" si="2"/>
        <v>277650</v>
      </c>
    </row>
    <row r="56" spans="1:10" s="143" customFormat="1" ht="20.399999999999999" x14ac:dyDescent="0.3">
      <c r="A56" s="152" t="s">
        <v>342</v>
      </c>
      <c r="B56" s="153" t="s">
        <v>429</v>
      </c>
      <c r="C56" s="154" t="s">
        <v>430</v>
      </c>
      <c r="D56" s="155" t="s">
        <v>109</v>
      </c>
      <c r="E56" s="156">
        <v>101</v>
      </c>
      <c r="F56" s="150"/>
      <c r="G56" s="150">
        <f t="shared" si="0"/>
        <v>0</v>
      </c>
      <c r="H56" s="150">
        <v>0</v>
      </c>
      <c r="I56" s="150">
        <f t="shared" si="1"/>
        <v>0</v>
      </c>
      <c r="J56" s="150">
        <f t="shared" si="2"/>
        <v>0</v>
      </c>
    </row>
    <row r="57" spans="1:10" s="120" customFormat="1" ht="40.799999999999997" x14ac:dyDescent="0.3">
      <c r="A57" s="129" t="s">
        <v>350</v>
      </c>
      <c r="B57" s="130" t="s">
        <v>1644</v>
      </c>
      <c r="C57" s="131" t="s">
        <v>2061</v>
      </c>
      <c r="D57" s="132" t="s">
        <v>437</v>
      </c>
      <c r="E57" s="133">
        <v>1</v>
      </c>
      <c r="F57" s="134"/>
      <c r="G57" s="134">
        <f t="shared" si="0"/>
        <v>0</v>
      </c>
      <c r="H57" s="150">
        <v>10799</v>
      </c>
      <c r="I57" s="134">
        <f t="shared" si="1"/>
        <v>10799</v>
      </c>
      <c r="J57" s="134">
        <f t="shared" si="2"/>
        <v>10799</v>
      </c>
    </row>
    <row r="58" spans="1:10" s="120" customFormat="1" ht="40.799999999999997" x14ac:dyDescent="0.3">
      <c r="A58" s="129" t="s">
        <v>353</v>
      </c>
      <c r="B58" s="130" t="s">
        <v>1644</v>
      </c>
      <c r="C58" s="131" t="s">
        <v>2062</v>
      </c>
      <c r="D58" s="132" t="s">
        <v>437</v>
      </c>
      <c r="E58" s="133">
        <v>100</v>
      </c>
      <c r="F58" s="134"/>
      <c r="G58" s="134">
        <f t="shared" si="0"/>
        <v>0</v>
      </c>
      <c r="H58" s="150">
        <v>7714</v>
      </c>
      <c r="I58" s="134">
        <f t="shared" si="1"/>
        <v>771400</v>
      </c>
      <c r="J58" s="134">
        <f t="shared" si="2"/>
        <v>771400</v>
      </c>
    </row>
    <row r="59" spans="1:10" s="120" customFormat="1" ht="14.4" x14ac:dyDescent="0.3">
      <c r="A59" s="117" t="s">
        <v>2420</v>
      </c>
      <c r="B59" s="118"/>
      <c r="C59" s="118"/>
      <c r="D59" s="118"/>
      <c r="E59" s="119"/>
      <c r="F59" s="134"/>
      <c r="G59" s="134">
        <f t="shared" si="0"/>
        <v>0</v>
      </c>
      <c r="H59" s="150">
        <v>0</v>
      </c>
      <c r="I59" s="134">
        <f t="shared" si="1"/>
        <v>0</v>
      </c>
      <c r="J59" s="134">
        <f t="shared" si="2"/>
        <v>0</v>
      </c>
    </row>
    <row r="60" spans="1:10" s="143" customFormat="1" ht="20.399999999999999" x14ac:dyDescent="0.3">
      <c r="A60" s="152" t="s">
        <v>363</v>
      </c>
      <c r="B60" s="153" t="s">
        <v>1916</v>
      </c>
      <c r="C60" s="154" t="s">
        <v>1917</v>
      </c>
      <c r="D60" s="155" t="s">
        <v>1918</v>
      </c>
      <c r="E60" s="160">
        <v>0.51249999999999996</v>
      </c>
      <c r="F60" s="150"/>
      <c r="G60" s="150">
        <f t="shared" si="0"/>
        <v>0</v>
      </c>
      <c r="H60" s="150">
        <v>771375</v>
      </c>
      <c r="I60" s="150">
        <f t="shared" si="1"/>
        <v>395329.68749999994</v>
      </c>
      <c r="J60" s="150">
        <f t="shared" si="2"/>
        <v>395329.68749999994</v>
      </c>
    </row>
    <row r="61" spans="1:10" s="143" customFormat="1" ht="20.399999999999999" x14ac:dyDescent="0.3">
      <c r="A61" s="152" t="s">
        <v>1410</v>
      </c>
      <c r="B61" s="153" t="s">
        <v>1923</v>
      </c>
      <c r="C61" s="154" t="s">
        <v>1924</v>
      </c>
      <c r="D61" s="155" t="s">
        <v>1918</v>
      </c>
      <c r="E61" s="160">
        <v>0.51249999999999996</v>
      </c>
      <c r="F61" s="150"/>
      <c r="G61" s="150">
        <f t="shared" si="0"/>
        <v>0</v>
      </c>
      <c r="H61" s="150">
        <v>771375</v>
      </c>
      <c r="I61" s="150">
        <f t="shared" si="1"/>
        <v>395329.68749999994</v>
      </c>
      <c r="J61" s="150">
        <f t="shared" si="2"/>
        <v>395329.68749999994</v>
      </c>
    </row>
    <row r="62" spans="1:10" s="143" customFormat="1" ht="20.399999999999999" x14ac:dyDescent="0.3">
      <c r="A62" s="152" t="s">
        <v>371</v>
      </c>
      <c r="B62" s="153" t="s">
        <v>1064</v>
      </c>
      <c r="C62" s="154" t="s">
        <v>1929</v>
      </c>
      <c r="D62" s="155" t="s">
        <v>238</v>
      </c>
      <c r="E62" s="157">
        <v>2.0499999999999998</v>
      </c>
      <c r="F62" s="150"/>
      <c r="G62" s="150">
        <f t="shared" si="0"/>
        <v>0</v>
      </c>
      <c r="H62" s="150">
        <v>0</v>
      </c>
      <c r="I62" s="150">
        <f t="shared" si="1"/>
        <v>0</v>
      </c>
      <c r="J62" s="150">
        <f t="shared" si="2"/>
        <v>0</v>
      </c>
    </row>
    <row r="63" spans="1:10" s="143" customFormat="1" ht="20.399999999999999" x14ac:dyDescent="0.3">
      <c r="A63" s="152" t="s">
        <v>381</v>
      </c>
      <c r="B63" s="153" t="s">
        <v>812</v>
      </c>
      <c r="C63" s="154" t="s">
        <v>813</v>
      </c>
      <c r="D63" s="155" t="s">
        <v>238</v>
      </c>
      <c r="E63" s="157">
        <v>9.4499999999999993</v>
      </c>
      <c r="F63" s="150"/>
      <c r="G63" s="150">
        <f t="shared" si="0"/>
        <v>0</v>
      </c>
      <c r="H63" s="150">
        <v>0</v>
      </c>
      <c r="I63" s="150">
        <f t="shared" si="1"/>
        <v>0</v>
      </c>
      <c r="J63" s="150">
        <f t="shared" si="2"/>
        <v>0</v>
      </c>
    </row>
    <row r="64" spans="1:10" s="120" customFormat="1" ht="40.799999999999997" x14ac:dyDescent="0.3">
      <c r="A64" s="129" t="s">
        <v>384</v>
      </c>
      <c r="B64" s="130" t="s">
        <v>3834</v>
      </c>
      <c r="C64" s="131" t="s">
        <v>822</v>
      </c>
      <c r="D64" s="132" t="s">
        <v>265</v>
      </c>
      <c r="E64" s="133">
        <v>1150</v>
      </c>
      <c r="F64" s="134"/>
      <c r="G64" s="134">
        <f t="shared" si="0"/>
        <v>0</v>
      </c>
      <c r="H64" s="150">
        <v>772</v>
      </c>
      <c r="I64" s="134">
        <f t="shared" si="1"/>
        <v>887800</v>
      </c>
      <c r="J64" s="134">
        <f t="shared" si="2"/>
        <v>887800</v>
      </c>
    </row>
    <row r="65" spans="1:10" s="143" customFormat="1" ht="20.399999999999999" x14ac:dyDescent="0.3">
      <c r="A65" s="152" t="s">
        <v>386</v>
      </c>
      <c r="B65" s="153" t="s">
        <v>849</v>
      </c>
      <c r="C65" s="154" t="s">
        <v>850</v>
      </c>
      <c r="D65" s="155" t="s">
        <v>520</v>
      </c>
      <c r="E65" s="156">
        <v>1</v>
      </c>
      <c r="F65" s="150"/>
      <c r="G65" s="150">
        <f t="shared" si="0"/>
        <v>0</v>
      </c>
      <c r="H65" s="150">
        <v>0</v>
      </c>
      <c r="I65" s="150">
        <f t="shared" si="1"/>
        <v>0</v>
      </c>
      <c r="J65" s="150">
        <f t="shared" si="2"/>
        <v>0</v>
      </c>
    </row>
    <row r="66" spans="1:10" s="120" customFormat="1" ht="40.799999999999997" x14ac:dyDescent="0.3">
      <c r="A66" s="129" t="s">
        <v>388</v>
      </c>
      <c r="B66" s="130" t="s">
        <v>2440</v>
      </c>
      <c r="C66" s="131" t="s">
        <v>3598</v>
      </c>
      <c r="D66" s="132" t="s">
        <v>437</v>
      </c>
      <c r="E66" s="133">
        <v>10</v>
      </c>
      <c r="F66" s="134"/>
      <c r="G66" s="134">
        <f t="shared" si="0"/>
        <v>0</v>
      </c>
      <c r="H66" s="150">
        <v>3085</v>
      </c>
      <c r="I66" s="134">
        <f t="shared" si="1"/>
        <v>30850</v>
      </c>
      <c r="J66" s="134">
        <f t="shared" si="2"/>
        <v>30850</v>
      </c>
    </row>
    <row r="67" spans="1:10" s="120" customFormat="1" ht="40.799999999999997" x14ac:dyDescent="0.3">
      <c r="A67" s="129" t="s">
        <v>391</v>
      </c>
      <c r="B67" s="130" t="s">
        <v>3835</v>
      </c>
      <c r="C67" s="131" t="s">
        <v>824</v>
      </c>
      <c r="D67" s="132" t="s">
        <v>437</v>
      </c>
      <c r="E67" s="133">
        <v>780</v>
      </c>
      <c r="F67" s="134"/>
      <c r="G67" s="134">
        <f t="shared" ref="G67:G130" si="3">E67*F67</f>
        <v>0</v>
      </c>
      <c r="H67" s="150">
        <v>159</v>
      </c>
      <c r="I67" s="134">
        <f t="shared" ref="I67:I130" si="4">E67*H67</f>
        <v>124020</v>
      </c>
      <c r="J67" s="134">
        <f t="shared" ref="J67:J130" si="5">G67+I67</f>
        <v>124020</v>
      </c>
    </row>
    <row r="68" spans="1:10" s="120" customFormat="1" ht="40.799999999999997" x14ac:dyDescent="0.3">
      <c r="A68" s="129" t="s">
        <v>393</v>
      </c>
      <c r="B68" s="130" t="s">
        <v>3836</v>
      </c>
      <c r="C68" s="131" t="s">
        <v>3090</v>
      </c>
      <c r="D68" s="132" t="s">
        <v>437</v>
      </c>
      <c r="E68" s="133">
        <v>780</v>
      </c>
      <c r="F68" s="134"/>
      <c r="G68" s="134">
        <f t="shared" si="3"/>
        <v>0</v>
      </c>
      <c r="H68" s="150">
        <v>309</v>
      </c>
      <c r="I68" s="134">
        <f t="shared" si="4"/>
        <v>241020</v>
      </c>
      <c r="J68" s="134">
        <f t="shared" si="5"/>
        <v>241020</v>
      </c>
    </row>
    <row r="69" spans="1:10" s="120" customFormat="1" ht="40.799999999999997" x14ac:dyDescent="0.3">
      <c r="A69" s="129" t="s">
        <v>395</v>
      </c>
      <c r="B69" s="130" t="s">
        <v>3837</v>
      </c>
      <c r="C69" s="131" t="s">
        <v>3838</v>
      </c>
      <c r="D69" s="132" t="s">
        <v>437</v>
      </c>
      <c r="E69" s="133">
        <v>15</v>
      </c>
      <c r="F69" s="134"/>
      <c r="G69" s="134">
        <f t="shared" si="3"/>
        <v>0</v>
      </c>
      <c r="H69" s="150">
        <v>1543</v>
      </c>
      <c r="I69" s="134">
        <f t="shared" si="4"/>
        <v>23145</v>
      </c>
      <c r="J69" s="134">
        <f t="shared" si="5"/>
        <v>23145</v>
      </c>
    </row>
    <row r="70" spans="1:10" s="143" customFormat="1" ht="20.399999999999999" x14ac:dyDescent="0.3">
      <c r="A70" s="152" t="s">
        <v>397</v>
      </c>
      <c r="B70" s="153" t="s">
        <v>1988</v>
      </c>
      <c r="C70" s="154" t="s">
        <v>1989</v>
      </c>
      <c r="D70" s="155" t="s">
        <v>238</v>
      </c>
      <c r="E70" s="159">
        <v>5.0000000000000001E-3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0.799999999999997" x14ac:dyDescent="0.3">
      <c r="A71" s="129" t="s">
        <v>399</v>
      </c>
      <c r="B71" s="130" t="s">
        <v>2692</v>
      </c>
      <c r="C71" s="131" t="s">
        <v>3839</v>
      </c>
      <c r="D71" s="132" t="s">
        <v>2189</v>
      </c>
      <c r="E71" s="133">
        <v>1</v>
      </c>
      <c r="F71" s="134"/>
      <c r="G71" s="134">
        <f t="shared" si="3"/>
        <v>0</v>
      </c>
      <c r="H71" s="150">
        <v>4628</v>
      </c>
      <c r="I71" s="134">
        <f t="shared" si="4"/>
        <v>4628</v>
      </c>
      <c r="J71" s="134">
        <f t="shared" si="5"/>
        <v>4628</v>
      </c>
    </row>
    <row r="72" spans="1:10" s="120" customFormat="1" ht="14.4" x14ac:dyDescent="0.3">
      <c r="A72" s="117" t="s">
        <v>2443</v>
      </c>
      <c r="B72" s="118"/>
      <c r="C72" s="118"/>
      <c r="D72" s="118"/>
      <c r="E72" s="119"/>
      <c r="F72" s="134"/>
      <c r="G72" s="134">
        <f t="shared" si="3"/>
        <v>0</v>
      </c>
      <c r="H72" s="150">
        <v>0</v>
      </c>
      <c r="I72" s="134">
        <f t="shared" si="4"/>
        <v>0</v>
      </c>
      <c r="J72" s="134">
        <f t="shared" si="5"/>
        <v>0</v>
      </c>
    </row>
    <row r="73" spans="1:10" s="143" customFormat="1" ht="20.399999999999999" x14ac:dyDescent="0.3">
      <c r="A73" s="152" t="s">
        <v>401</v>
      </c>
      <c r="B73" s="153" t="s">
        <v>737</v>
      </c>
      <c r="C73" s="154" t="s">
        <v>738</v>
      </c>
      <c r="D73" s="155" t="s">
        <v>739</v>
      </c>
      <c r="E73" s="157">
        <v>3.95</v>
      </c>
      <c r="F73" s="150"/>
      <c r="G73" s="150">
        <f t="shared" si="3"/>
        <v>0</v>
      </c>
      <c r="H73" s="150">
        <v>0</v>
      </c>
      <c r="I73" s="150">
        <f t="shared" si="4"/>
        <v>0</v>
      </c>
      <c r="J73" s="150">
        <f t="shared" si="5"/>
        <v>0</v>
      </c>
    </row>
    <row r="74" spans="1:10" s="120" customFormat="1" ht="40.799999999999997" x14ac:dyDescent="0.3">
      <c r="A74" s="129" t="s">
        <v>403</v>
      </c>
      <c r="B74" s="130" t="s">
        <v>2699</v>
      </c>
      <c r="C74" s="131" t="s">
        <v>2149</v>
      </c>
      <c r="D74" s="132" t="s">
        <v>265</v>
      </c>
      <c r="E74" s="144">
        <v>657.9</v>
      </c>
      <c r="F74" s="134"/>
      <c r="G74" s="134">
        <f t="shared" si="3"/>
        <v>0</v>
      </c>
      <c r="H74" s="150">
        <v>1543</v>
      </c>
      <c r="I74" s="134">
        <f t="shared" si="4"/>
        <v>1015139.7</v>
      </c>
      <c r="J74" s="134">
        <f t="shared" si="5"/>
        <v>1015139.7</v>
      </c>
    </row>
    <row r="75" spans="1:10" s="120" customFormat="1" ht="40.799999999999997" x14ac:dyDescent="0.3">
      <c r="A75" s="129" t="s">
        <v>405</v>
      </c>
      <c r="B75" s="130" t="s">
        <v>2168</v>
      </c>
      <c r="C75" s="131" t="s">
        <v>2179</v>
      </c>
      <c r="D75" s="132" t="s">
        <v>437</v>
      </c>
      <c r="E75" s="133">
        <v>19</v>
      </c>
      <c r="F75" s="134"/>
      <c r="G75" s="134">
        <f t="shared" si="3"/>
        <v>0</v>
      </c>
      <c r="H75" s="150">
        <v>1543</v>
      </c>
      <c r="I75" s="134">
        <f t="shared" si="4"/>
        <v>29317</v>
      </c>
      <c r="J75" s="134">
        <f t="shared" si="5"/>
        <v>29317</v>
      </c>
    </row>
    <row r="76" spans="1:10" s="143" customFormat="1" ht="20.399999999999999" x14ac:dyDescent="0.3">
      <c r="A76" s="152" t="s">
        <v>407</v>
      </c>
      <c r="B76" s="153" t="s">
        <v>2232</v>
      </c>
      <c r="C76" s="154" t="s">
        <v>2233</v>
      </c>
      <c r="D76" s="155" t="s">
        <v>739</v>
      </c>
      <c r="E76" s="158">
        <v>2.5</v>
      </c>
      <c r="F76" s="150"/>
      <c r="G76" s="150">
        <f t="shared" si="3"/>
        <v>0</v>
      </c>
      <c r="H76" s="150">
        <v>0</v>
      </c>
      <c r="I76" s="150">
        <f t="shared" si="4"/>
        <v>0</v>
      </c>
      <c r="J76" s="150">
        <f t="shared" si="5"/>
        <v>0</v>
      </c>
    </row>
    <row r="77" spans="1:10" s="120" customFormat="1" ht="40.799999999999997" x14ac:dyDescent="0.3">
      <c r="A77" s="129" t="s">
        <v>409</v>
      </c>
      <c r="B77" s="130" t="s">
        <v>2237</v>
      </c>
      <c r="C77" s="131" t="s">
        <v>2705</v>
      </c>
      <c r="D77" s="132" t="s">
        <v>265</v>
      </c>
      <c r="E77" s="144">
        <v>257.5</v>
      </c>
      <c r="F77" s="134"/>
      <c r="G77" s="134">
        <f t="shared" si="3"/>
        <v>0</v>
      </c>
      <c r="H77" s="150">
        <v>309</v>
      </c>
      <c r="I77" s="134">
        <f t="shared" si="4"/>
        <v>79567.5</v>
      </c>
      <c r="J77" s="134">
        <f t="shared" si="5"/>
        <v>79567.5</v>
      </c>
    </row>
    <row r="78" spans="1:10" s="120" customFormat="1" ht="40.799999999999997" x14ac:dyDescent="0.3">
      <c r="A78" s="129" t="s">
        <v>411</v>
      </c>
      <c r="B78" s="130" t="s">
        <v>3840</v>
      </c>
      <c r="C78" s="131" t="s">
        <v>2241</v>
      </c>
      <c r="D78" s="132" t="s">
        <v>437</v>
      </c>
      <c r="E78" s="133">
        <v>11</v>
      </c>
      <c r="F78" s="134"/>
      <c r="G78" s="134">
        <f t="shared" si="3"/>
        <v>0</v>
      </c>
      <c r="H78" s="150">
        <v>309</v>
      </c>
      <c r="I78" s="134">
        <f t="shared" si="4"/>
        <v>3399</v>
      </c>
      <c r="J78" s="134">
        <f t="shared" si="5"/>
        <v>3399</v>
      </c>
    </row>
    <row r="79" spans="1:10" s="120" customFormat="1" ht="40.799999999999997" x14ac:dyDescent="0.3">
      <c r="A79" s="129" t="s">
        <v>413</v>
      </c>
      <c r="B79" s="130" t="s">
        <v>3840</v>
      </c>
      <c r="C79" s="131" t="s">
        <v>2243</v>
      </c>
      <c r="D79" s="132" t="s">
        <v>437</v>
      </c>
      <c r="E79" s="133">
        <v>11</v>
      </c>
      <c r="F79" s="134"/>
      <c r="G79" s="134">
        <f t="shared" si="3"/>
        <v>0</v>
      </c>
      <c r="H79" s="150">
        <v>154</v>
      </c>
      <c r="I79" s="134">
        <f t="shared" si="4"/>
        <v>1694</v>
      </c>
      <c r="J79" s="134">
        <f t="shared" si="5"/>
        <v>1694</v>
      </c>
    </row>
    <row r="80" spans="1:10" s="120" customFormat="1" ht="40.799999999999997" x14ac:dyDescent="0.3">
      <c r="A80" s="129" t="s">
        <v>415</v>
      </c>
      <c r="B80" s="130" t="s">
        <v>3841</v>
      </c>
      <c r="C80" s="131" t="s">
        <v>2213</v>
      </c>
      <c r="D80" s="132" t="s">
        <v>437</v>
      </c>
      <c r="E80" s="133">
        <v>500</v>
      </c>
      <c r="F80" s="134"/>
      <c r="G80" s="134">
        <f t="shared" si="3"/>
        <v>0</v>
      </c>
      <c r="H80" s="150">
        <v>309</v>
      </c>
      <c r="I80" s="134">
        <f t="shared" si="4"/>
        <v>154500</v>
      </c>
      <c r="J80" s="134">
        <f t="shared" si="5"/>
        <v>154500</v>
      </c>
    </row>
    <row r="81" spans="1:10" s="120" customFormat="1" ht="40.799999999999997" x14ac:dyDescent="0.3">
      <c r="A81" s="129" t="s">
        <v>417</v>
      </c>
      <c r="B81" s="130" t="s">
        <v>3841</v>
      </c>
      <c r="C81" s="131" t="s">
        <v>2215</v>
      </c>
      <c r="D81" s="132" t="s">
        <v>437</v>
      </c>
      <c r="E81" s="133">
        <v>22</v>
      </c>
      <c r="F81" s="134"/>
      <c r="G81" s="134">
        <f t="shared" si="3"/>
        <v>0</v>
      </c>
      <c r="H81" s="150">
        <v>309</v>
      </c>
      <c r="I81" s="134">
        <f t="shared" si="4"/>
        <v>6798</v>
      </c>
      <c r="J81" s="134">
        <f t="shared" si="5"/>
        <v>6798</v>
      </c>
    </row>
    <row r="82" spans="1:10" s="120" customFormat="1" ht="40.799999999999997" x14ac:dyDescent="0.3">
      <c r="A82" s="129" t="s">
        <v>426</v>
      </c>
      <c r="B82" s="130" t="s">
        <v>2225</v>
      </c>
      <c r="C82" s="131" t="s">
        <v>2226</v>
      </c>
      <c r="D82" s="132" t="s">
        <v>265</v>
      </c>
      <c r="E82" s="144">
        <v>164.8</v>
      </c>
      <c r="F82" s="134"/>
      <c r="G82" s="134">
        <f t="shared" si="3"/>
        <v>0</v>
      </c>
      <c r="H82" s="150">
        <v>309</v>
      </c>
      <c r="I82" s="134">
        <f t="shared" si="4"/>
        <v>50923.200000000004</v>
      </c>
      <c r="J82" s="134">
        <f t="shared" si="5"/>
        <v>50923.200000000004</v>
      </c>
    </row>
    <row r="83" spans="1:10" s="120" customFormat="1" ht="40.799999999999997" x14ac:dyDescent="0.3">
      <c r="A83" s="129" t="s">
        <v>428</v>
      </c>
      <c r="B83" s="130" t="s">
        <v>2222</v>
      </c>
      <c r="C83" s="131" t="s">
        <v>2223</v>
      </c>
      <c r="D83" s="132" t="s">
        <v>437</v>
      </c>
      <c r="E83" s="133">
        <v>320</v>
      </c>
      <c r="F83" s="134"/>
      <c r="G83" s="134">
        <f t="shared" si="3"/>
        <v>0</v>
      </c>
      <c r="H83" s="150">
        <v>31.9</v>
      </c>
      <c r="I83" s="134">
        <f t="shared" si="4"/>
        <v>10208</v>
      </c>
      <c r="J83" s="134">
        <f t="shared" si="5"/>
        <v>10208</v>
      </c>
    </row>
    <row r="84" spans="1:10" s="143" customFormat="1" ht="20.399999999999999" x14ac:dyDescent="0.3">
      <c r="A84" s="152" t="s">
        <v>434</v>
      </c>
      <c r="B84" s="153" t="s">
        <v>324</v>
      </c>
      <c r="C84" s="154" t="s">
        <v>325</v>
      </c>
      <c r="D84" s="155" t="s">
        <v>326</v>
      </c>
      <c r="E84" s="156">
        <v>2</v>
      </c>
      <c r="F84" s="150"/>
      <c r="G84" s="150">
        <f t="shared" si="3"/>
        <v>0</v>
      </c>
      <c r="H84" s="150">
        <v>0</v>
      </c>
      <c r="I84" s="150">
        <f t="shared" si="4"/>
        <v>0</v>
      </c>
      <c r="J84" s="150">
        <f t="shared" si="5"/>
        <v>0</v>
      </c>
    </row>
    <row r="85" spans="1:10" s="120" customFormat="1" ht="40.799999999999997" x14ac:dyDescent="0.3">
      <c r="A85" s="129" t="s">
        <v>438</v>
      </c>
      <c r="B85" s="130" t="s">
        <v>3842</v>
      </c>
      <c r="C85" s="131" t="s">
        <v>2454</v>
      </c>
      <c r="D85" s="132" t="s">
        <v>437</v>
      </c>
      <c r="E85" s="133">
        <v>2</v>
      </c>
      <c r="F85" s="134"/>
      <c r="G85" s="134">
        <f t="shared" si="3"/>
        <v>0</v>
      </c>
      <c r="H85" s="150">
        <v>1543</v>
      </c>
      <c r="I85" s="134">
        <f t="shared" si="4"/>
        <v>3086</v>
      </c>
      <c r="J85" s="134">
        <f t="shared" si="5"/>
        <v>3086</v>
      </c>
    </row>
    <row r="86" spans="1:10" s="143" customFormat="1" ht="20.399999999999999" x14ac:dyDescent="0.3">
      <c r="A86" s="152" t="s">
        <v>1457</v>
      </c>
      <c r="B86" s="153" t="s">
        <v>1757</v>
      </c>
      <c r="C86" s="154" t="s">
        <v>1758</v>
      </c>
      <c r="D86" s="155" t="s">
        <v>238</v>
      </c>
      <c r="E86" s="157">
        <v>1.1499999999999999</v>
      </c>
      <c r="F86" s="150"/>
      <c r="G86" s="150">
        <f t="shared" si="3"/>
        <v>0</v>
      </c>
      <c r="H86" s="150">
        <v>0</v>
      </c>
      <c r="I86" s="150">
        <f t="shared" si="4"/>
        <v>0</v>
      </c>
      <c r="J86" s="150">
        <f t="shared" si="5"/>
        <v>0</v>
      </c>
    </row>
    <row r="87" spans="1:10" s="120" customFormat="1" ht="40.799999999999997" x14ac:dyDescent="0.3">
      <c r="A87" s="129" t="s">
        <v>450</v>
      </c>
      <c r="B87" s="130" t="s">
        <v>2132</v>
      </c>
      <c r="C87" s="131" t="s">
        <v>3843</v>
      </c>
      <c r="D87" s="132"/>
      <c r="E87" s="146">
        <v>118.45</v>
      </c>
      <c r="F87" s="134"/>
      <c r="G87" s="134">
        <f t="shared" si="3"/>
        <v>0</v>
      </c>
      <c r="H87" s="150">
        <v>309</v>
      </c>
      <c r="I87" s="134">
        <f t="shared" si="4"/>
        <v>36601.050000000003</v>
      </c>
      <c r="J87" s="134">
        <f t="shared" si="5"/>
        <v>36601.050000000003</v>
      </c>
    </row>
    <row r="88" spans="1:10" s="120" customFormat="1" ht="14.4" x14ac:dyDescent="0.3">
      <c r="A88" s="117" t="s">
        <v>2459</v>
      </c>
      <c r="B88" s="118"/>
      <c r="C88" s="118"/>
      <c r="D88" s="118"/>
      <c r="E88" s="119"/>
      <c r="F88" s="134"/>
      <c r="G88" s="134">
        <f t="shared" si="3"/>
        <v>0</v>
      </c>
      <c r="H88" s="150">
        <v>0</v>
      </c>
      <c r="I88" s="134">
        <f t="shared" si="4"/>
        <v>0</v>
      </c>
      <c r="J88" s="134">
        <f t="shared" si="5"/>
        <v>0</v>
      </c>
    </row>
    <row r="89" spans="1:10" s="143" customFormat="1" ht="30.6" x14ac:dyDescent="0.3">
      <c r="A89" s="152" t="s">
        <v>1708</v>
      </c>
      <c r="B89" s="153" t="s">
        <v>372</v>
      </c>
      <c r="C89" s="154" t="s">
        <v>373</v>
      </c>
      <c r="D89" s="155" t="s">
        <v>374</v>
      </c>
      <c r="E89" s="161">
        <v>3.9136639999999998</v>
      </c>
      <c r="F89" s="150"/>
      <c r="G89" s="150">
        <f t="shared" si="3"/>
        <v>0</v>
      </c>
      <c r="H89" s="150">
        <v>0</v>
      </c>
      <c r="I89" s="150">
        <f t="shared" si="4"/>
        <v>0</v>
      </c>
      <c r="J89" s="150">
        <f t="shared" si="5"/>
        <v>0</v>
      </c>
    </row>
    <row r="90" spans="1:10" s="120" customFormat="1" ht="40.799999999999997" x14ac:dyDescent="0.3">
      <c r="A90" s="129" t="s">
        <v>462</v>
      </c>
      <c r="B90" s="130" t="s">
        <v>3844</v>
      </c>
      <c r="C90" s="131" t="s">
        <v>3613</v>
      </c>
      <c r="D90" s="132" t="s">
        <v>437</v>
      </c>
      <c r="E90" s="168">
        <v>90.666667000000004</v>
      </c>
      <c r="F90" s="134"/>
      <c r="G90" s="134">
        <f t="shared" si="3"/>
        <v>0</v>
      </c>
      <c r="H90" s="150">
        <v>4628</v>
      </c>
      <c r="I90" s="134">
        <f t="shared" si="4"/>
        <v>419605.33487600001</v>
      </c>
      <c r="J90" s="134">
        <f t="shared" si="5"/>
        <v>419605.33487600001</v>
      </c>
    </row>
    <row r="91" spans="1:10" s="120" customFormat="1" ht="20.399999999999999" x14ac:dyDescent="0.3">
      <c r="A91" s="129" t="s">
        <v>464</v>
      </c>
      <c r="B91" s="130" t="s">
        <v>3845</v>
      </c>
      <c r="C91" s="131" t="s">
        <v>3805</v>
      </c>
      <c r="D91" s="132" t="s">
        <v>437</v>
      </c>
      <c r="E91" s="133">
        <v>7</v>
      </c>
      <c r="F91" s="134"/>
      <c r="G91" s="134">
        <f t="shared" si="3"/>
        <v>0</v>
      </c>
      <c r="H91" s="150">
        <v>1543</v>
      </c>
      <c r="I91" s="134">
        <f t="shared" si="4"/>
        <v>10801</v>
      </c>
      <c r="J91" s="134">
        <f t="shared" si="5"/>
        <v>10801</v>
      </c>
    </row>
    <row r="92" spans="1:10" s="120" customFormat="1" ht="40.799999999999997" x14ac:dyDescent="0.3">
      <c r="A92" s="129" t="s">
        <v>466</v>
      </c>
      <c r="B92" s="130" t="s">
        <v>3844</v>
      </c>
      <c r="C92" s="131" t="s">
        <v>3846</v>
      </c>
      <c r="D92" s="132" t="s">
        <v>437</v>
      </c>
      <c r="E92" s="133">
        <v>1</v>
      </c>
      <c r="F92" s="134"/>
      <c r="G92" s="134">
        <f t="shared" si="3"/>
        <v>0</v>
      </c>
      <c r="H92" s="150">
        <v>1543</v>
      </c>
      <c r="I92" s="134">
        <f t="shared" si="4"/>
        <v>1543</v>
      </c>
      <c r="J92" s="134">
        <f t="shared" si="5"/>
        <v>1543</v>
      </c>
    </row>
    <row r="93" spans="1:10" s="120" customFormat="1" ht="40.799999999999997" x14ac:dyDescent="0.3">
      <c r="A93" s="129" t="s">
        <v>469</v>
      </c>
      <c r="B93" s="130" t="s">
        <v>3844</v>
      </c>
      <c r="C93" s="131" t="s">
        <v>3614</v>
      </c>
      <c r="D93" s="132" t="s">
        <v>437</v>
      </c>
      <c r="E93" s="133">
        <v>200</v>
      </c>
      <c r="F93" s="134"/>
      <c r="G93" s="134">
        <f t="shared" si="3"/>
        <v>0</v>
      </c>
      <c r="H93" s="150">
        <v>309</v>
      </c>
      <c r="I93" s="134">
        <f t="shared" si="4"/>
        <v>61800</v>
      </c>
      <c r="J93" s="134">
        <f t="shared" si="5"/>
        <v>61800</v>
      </c>
    </row>
    <row r="94" spans="1:10" s="120" customFormat="1" ht="40.799999999999997" x14ac:dyDescent="0.3">
      <c r="A94" s="129" t="s">
        <v>478</v>
      </c>
      <c r="B94" s="130" t="s">
        <v>3844</v>
      </c>
      <c r="C94" s="131" t="s">
        <v>2943</v>
      </c>
      <c r="D94" s="132" t="s">
        <v>437</v>
      </c>
      <c r="E94" s="133">
        <v>15</v>
      </c>
      <c r="F94" s="134"/>
      <c r="G94" s="134">
        <f t="shared" si="3"/>
        <v>0</v>
      </c>
      <c r="H94" s="150">
        <v>309</v>
      </c>
      <c r="I94" s="134">
        <f t="shared" si="4"/>
        <v>4635</v>
      </c>
      <c r="J94" s="134">
        <f t="shared" si="5"/>
        <v>4635</v>
      </c>
    </row>
    <row r="95" spans="1:10" s="120" customFormat="1" ht="40.799999999999997" x14ac:dyDescent="0.3">
      <c r="A95" s="129" t="s">
        <v>480</v>
      </c>
      <c r="B95" s="130" t="s">
        <v>3844</v>
      </c>
      <c r="C95" s="131" t="s">
        <v>3847</v>
      </c>
      <c r="D95" s="132" t="s">
        <v>437</v>
      </c>
      <c r="E95" s="133">
        <v>15</v>
      </c>
      <c r="F95" s="134"/>
      <c r="G95" s="134">
        <f t="shared" si="3"/>
        <v>0</v>
      </c>
      <c r="H95" s="150">
        <v>309</v>
      </c>
      <c r="I95" s="134">
        <f t="shared" si="4"/>
        <v>4635</v>
      </c>
      <c r="J95" s="134">
        <f t="shared" si="5"/>
        <v>4635</v>
      </c>
    </row>
    <row r="96" spans="1:10" s="120" customFormat="1" ht="40.799999999999997" x14ac:dyDescent="0.3">
      <c r="A96" s="129" t="s">
        <v>482</v>
      </c>
      <c r="B96" s="130" t="s">
        <v>3848</v>
      </c>
      <c r="C96" s="131" t="s">
        <v>3849</v>
      </c>
      <c r="D96" s="132" t="s">
        <v>437</v>
      </c>
      <c r="E96" s="133">
        <v>174</v>
      </c>
      <c r="F96" s="134"/>
      <c r="G96" s="134">
        <f t="shared" si="3"/>
        <v>0</v>
      </c>
      <c r="H96" s="150">
        <v>1543</v>
      </c>
      <c r="I96" s="134">
        <f t="shared" si="4"/>
        <v>268482</v>
      </c>
      <c r="J96" s="134">
        <f t="shared" si="5"/>
        <v>268482</v>
      </c>
    </row>
    <row r="97" spans="1:10" s="120" customFormat="1" ht="40.799999999999997" x14ac:dyDescent="0.3">
      <c r="A97" s="129" t="s">
        <v>484</v>
      </c>
      <c r="B97" s="130" t="s">
        <v>3850</v>
      </c>
      <c r="C97" s="131" t="s">
        <v>3851</v>
      </c>
      <c r="D97" s="132" t="s">
        <v>437</v>
      </c>
      <c r="E97" s="133">
        <v>348</v>
      </c>
      <c r="F97" s="134"/>
      <c r="G97" s="134">
        <f t="shared" si="3"/>
        <v>0</v>
      </c>
      <c r="H97" s="150">
        <v>291</v>
      </c>
      <c r="I97" s="134">
        <f t="shared" si="4"/>
        <v>101268</v>
      </c>
      <c r="J97" s="134">
        <f t="shared" si="5"/>
        <v>101268</v>
      </c>
    </row>
    <row r="98" spans="1:10" s="120" customFormat="1" ht="40.799999999999997" x14ac:dyDescent="0.3">
      <c r="A98" s="129" t="s">
        <v>486</v>
      </c>
      <c r="B98" s="130" t="s">
        <v>3852</v>
      </c>
      <c r="C98" s="131" t="s">
        <v>2951</v>
      </c>
      <c r="D98" s="132" t="s">
        <v>437</v>
      </c>
      <c r="E98" s="133">
        <v>2600</v>
      </c>
      <c r="F98" s="134"/>
      <c r="G98" s="134">
        <f t="shared" si="3"/>
        <v>0</v>
      </c>
      <c r="H98" s="150">
        <v>16.5</v>
      </c>
      <c r="I98" s="134">
        <f t="shared" si="4"/>
        <v>42900</v>
      </c>
      <c r="J98" s="134">
        <f t="shared" si="5"/>
        <v>42900</v>
      </c>
    </row>
    <row r="99" spans="1:10" s="120" customFormat="1" ht="40.799999999999997" x14ac:dyDescent="0.3">
      <c r="A99" s="129" t="s">
        <v>487</v>
      </c>
      <c r="B99" s="130" t="s">
        <v>3852</v>
      </c>
      <c r="C99" s="131" t="s">
        <v>3008</v>
      </c>
      <c r="D99" s="132" t="s">
        <v>437</v>
      </c>
      <c r="E99" s="133">
        <v>2600</v>
      </c>
      <c r="F99" s="134"/>
      <c r="G99" s="134">
        <f t="shared" si="3"/>
        <v>0</v>
      </c>
      <c r="H99" s="150">
        <v>16.5</v>
      </c>
      <c r="I99" s="134">
        <f t="shared" si="4"/>
        <v>42900</v>
      </c>
      <c r="J99" s="134">
        <f t="shared" si="5"/>
        <v>42900</v>
      </c>
    </row>
    <row r="100" spans="1:10" s="120" customFormat="1" ht="40.799999999999997" x14ac:dyDescent="0.3">
      <c r="A100" s="129" t="s">
        <v>488</v>
      </c>
      <c r="B100" s="130" t="s">
        <v>3852</v>
      </c>
      <c r="C100" s="131" t="s">
        <v>3853</v>
      </c>
      <c r="D100" s="132" t="s">
        <v>437</v>
      </c>
      <c r="E100" s="133">
        <v>2600</v>
      </c>
      <c r="F100" s="134"/>
      <c r="G100" s="134">
        <f t="shared" si="3"/>
        <v>0</v>
      </c>
      <c r="H100" s="150">
        <v>16.5</v>
      </c>
      <c r="I100" s="134">
        <f t="shared" si="4"/>
        <v>42900</v>
      </c>
      <c r="J100" s="134">
        <f t="shared" si="5"/>
        <v>42900</v>
      </c>
    </row>
    <row r="101" spans="1:10" s="120" customFormat="1" ht="40.799999999999997" x14ac:dyDescent="0.3">
      <c r="A101" s="129" t="s">
        <v>490</v>
      </c>
      <c r="B101" s="130" t="s">
        <v>3852</v>
      </c>
      <c r="C101" s="131" t="s">
        <v>2954</v>
      </c>
      <c r="D101" s="132" t="s">
        <v>437</v>
      </c>
      <c r="E101" s="133">
        <v>308</v>
      </c>
      <c r="F101" s="134"/>
      <c r="G101" s="134">
        <f t="shared" si="3"/>
        <v>0</v>
      </c>
      <c r="H101" s="150">
        <v>16.5</v>
      </c>
      <c r="I101" s="134">
        <f t="shared" si="4"/>
        <v>5082</v>
      </c>
      <c r="J101" s="134">
        <f t="shared" si="5"/>
        <v>5082</v>
      </c>
    </row>
    <row r="102" spans="1:10" s="120" customFormat="1" ht="40.799999999999997" x14ac:dyDescent="0.3">
      <c r="A102" s="129" t="s">
        <v>492</v>
      </c>
      <c r="B102" s="130" t="s">
        <v>3852</v>
      </c>
      <c r="C102" s="131" t="s">
        <v>2955</v>
      </c>
      <c r="D102" s="132" t="s">
        <v>437</v>
      </c>
      <c r="E102" s="133">
        <v>308</v>
      </c>
      <c r="F102" s="134"/>
      <c r="G102" s="134">
        <f t="shared" si="3"/>
        <v>0</v>
      </c>
      <c r="H102" s="150">
        <v>16.5</v>
      </c>
      <c r="I102" s="134">
        <f t="shared" si="4"/>
        <v>5082</v>
      </c>
      <c r="J102" s="134">
        <f t="shared" si="5"/>
        <v>5082</v>
      </c>
    </row>
    <row r="103" spans="1:10" s="143" customFormat="1" ht="20.399999999999999" x14ac:dyDescent="0.3">
      <c r="A103" s="152" t="s">
        <v>493</v>
      </c>
      <c r="B103" s="153" t="s">
        <v>1727</v>
      </c>
      <c r="C103" s="154" t="s">
        <v>1728</v>
      </c>
      <c r="D103" s="155" t="s">
        <v>174</v>
      </c>
      <c r="E103" s="157">
        <v>0.55000000000000004</v>
      </c>
      <c r="F103" s="150"/>
      <c r="G103" s="150">
        <f t="shared" si="3"/>
        <v>0</v>
      </c>
      <c r="H103" s="150">
        <v>0</v>
      </c>
      <c r="I103" s="150">
        <f t="shared" si="4"/>
        <v>0</v>
      </c>
      <c r="J103" s="150">
        <f t="shared" si="5"/>
        <v>0</v>
      </c>
    </row>
    <row r="104" spans="1:10" s="120" customFormat="1" ht="40.799999999999997" x14ac:dyDescent="0.3">
      <c r="A104" s="129" t="s">
        <v>494</v>
      </c>
      <c r="B104" s="130" t="s">
        <v>3854</v>
      </c>
      <c r="C104" s="131" t="s">
        <v>2964</v>
      </c>
      <c r="D104" s="132" t="s">
        <v>437</v>
      </c>
      <c r="E104" s="133">
        <v>55</v>
      </c>
      <c r="F104" s="134"/>
      <c r="G104" s="134">
        <f t="shared" si="3"/>
        <v>0</v>
      </c>
      <c r="H104" s="150">
        <v>3085</v>
      </c>
      <c r="I104" s="134">
        <f t="shared" si="4"/>
        <v>169675</v>
      </c>
      <c r="J104" s="134">
        <f t="shared" si="5"/>
        <v>169675</v>
      </c>
    </row>
    <row r="105" spans="1:10" s="120" customFormat="1" ht="40.799999999999997" x14ac:dyDescent="0.3">
      <c r="A105" s="129" t="s">
        <v>495</v>
      </c>
      <c r="B105" s="130" t="s">
        <v>3844</v>
      </c>
      <c r="C105" s="131" t="s">
        <v>2966</v>
      </c>
      <c r="D105" s="132" t="s">
        <v>437</v>
      </c>
      <c r="E105" s="133">
        <v>110</v>
      </c>
      <c r="F105" s="134"/>
      <c r="G105" s="134">
        <f t="shared" si="3"/>
        <v>0</v>
      </c>
      <c r="H105" s="150">
        <v>1543</v>
      </c>
      <c r="I105" s="134">
        <f t="shared" si="4"/>
        <v>169730</v>
      </c>
      <c r="J105" s="134">
        <f t="shared" si="5"/>
        <v>169730</v>
      </c>
    </row>
    <row r="106" spans="1:10" s="120" customFormat="1" ht="40.799999999999997" x14ac:dyDescent="0.3">
      <c r="A106" s="129" t="s">
        <v>496</v>
      </c>
      <c r="B106" s="130" t="s">
        <v>3852</v>
      </c>
      <c r="C106" s="131" t="s">
        <v>2967</v>
      </c>
      <c r="D106" s="132" t="s">
        <v>437</v>
      </c>
      <c r="E106" s="133">
        <v>110</v>
      </c>
      <c r="F106" s="134"/>
      <c r="G106" s="134">
        <f t="shared" si="3"/>
        <v>0</v>
      </c>
      <c r="H106" s="150">
        <v>16.5</v>
      </c>
      <c r="I106" s="134">
        <f t="shared" si="4"/>
        <v>1815</v>
      </c>
      <c r="J106" s="134">
        <f t="shared" si="5"/>
        <v>1815</v>
      </c>
    </row>
    <row r="107" spans="1:10" s="120" customFormat="1" ht="40.799999999999997" x14ac:dyDescent="0.3">
      <c r="A107" s="129" t="s">
        <v>498</v>
      </c>
      <c r="B107" s="130" t="s">
        <v>3852</v>
      </c>
      <c r="C107" s="131" t="s">
        <v>2968</v>
      </c>
      <c r="D107" s="132" t="s">
        <v>437</v>
      </c>
      <c r="E107" s="133">
        <v>110</v>
      </c>
      <c r="F107" s="134"/>
      <c r="G107" s="134">
        <f t="shared" si="3"/>
        <v>0</v>
      </c>
      <c r="H107" s="150">
        <v>16.5</v>
      </c>
      <c r="I107" s="134">
        <f t="shared" si="4"/>
        <v>1815</v>
      </c>
      <c r="J107" s="134">
        <f t="shared" si="5"/>
        <v>1815</v>
      </c>
    </row>
    <row r="108" spans="1:10" s="120" customFormat="1" ht="40.799999999999997" x14ac:dyDescent="0.3">
      <c r="A108" s="129" t="s">
        <v>500</v>
      </c>
      <c r="B108" s="130" t="s">
        <v>3852</v>
      </c>
      <c r="C108" s="131" t="s">
        <v>1822</v>
      </c>
      <c r="D108" s="132" t="s">
        <v>437</v>
      </c>
      <c r="E108" s="133">
        <v>110</v>
      </c>
      <c r="F108" s="134"/>
      <c r="G108" s="134">
        <f t="shared" si="3"/>
        <v>0</v>
      </c>
      <c r="H108" s="150">
        <v>16.5</v>
      </c>
      <c r="I108" s="134">
        <f t="shared" si="4"/>
        <v>1815</v>
      </c>
      <c r="J108" s="134">
        <f t="shared" si="5"/>
        <v>1815</v>
      </c>
    </row>
    <row r="109" spans="1:10" s="120" customFormat="1" ht="40.799999999999997" x14ac:dyDescent="0.3">
      <c r="A109" s="129" t="s">
        <v>502</v>
      </c>
      <c r="B109" s="130" t="s">
        <v>3855</v>
      </c>
      <c r="C109" s="131" t="s">
        <v>1768</v>
      </c>
      <c r="D109" s="132" t="s">
        <v>437</v>
      </c>
      <c r="E109" s="133">
        <v>55</v>
      </c>
      <c r="F109" s="134"/>
      <c r="G109" s="134">
        <f t="shared" si="3"/>
        <v>0</v>
      </c>
      <c r="H109" s="150">
        <v>4628</v>
      </c>
      <c r="I109" s="134">
        <f t="shared" si="4"/>
        <v>254540</v>
      </c>
      <c r="J109" s="134">
        <f t="shared" si="5"/>
        <v>254540</v>
      </c>
    </row>
    <row r="110" spans="1:10" s="143" customFormat="1" ht="20.399999999999999" x14ac:dyDescent="0.3">
      <c r="A110" s="152" t="s">
        <v>504</v>
      </c>
      <c r="B110" s="153" t="s">
        <v>1757</v>
      </c>
      <c r="C110" s="154" t="s">
        <v>1758</v>
      </c>
      <c r="D110" s="155" t="s">
        <v>238</v>
      </c>
      <c r="E110" s="158">
        <v>4.3</v>
      </c>
      <c r="F110" s="150"/>
      <c r="G110" s="150">
        <f t="shared" si="3"/>
        <v>0</v>
      </c>
      <c r="H110" s="150">
        <v>0</v>
      </c>
      <c r="I110" s="150">
        <f t="shared" si="4"/>
        <v>0</v>
      </c>
      <c r="J110" s="150">
        <f t="shared" si="5"/>
        <v>0</v>
      </c>
    </row>
    <row r="111" spans="1:10" s="120" customFormat="1" ht="40.799999999999997" x14ac:dyDescent="0.3">
      <c r="A111" s="129" t="s">
        <v>506</v>
      </c>
      <c r="B111" s="130" t="s">
        <v>1765</v>
      </c>
      <c r="C111" s="131" t="s">
        <v>3626</v>
      </c>
      <c r="D111" s="132" t="s">
        <v>265</v>
      </c>
      <c r="E111" s="144">
        <v>442.9</v>
      </c>
      <c r="F111" s="134"/>
      <c r="G111" s="134">
        <f t="shared" si="3"/>
        <v>0</v>
      </c>
      <c r="H111" s="150">
        <v>159</v>
      </c>
      <c r="I111" s="134">
        <f t="shared" si="4"/>
        <v>70421.099999999991</v>
      </c>
      <c r="J111" s="134">
        <f t="shared" si="5"/>
        <v>70421.099999999991</v>
      </c>
    </row>
    <row r="112" spans="1:10" s="120" customFormat="1" ht="40.799999999999997" x14ac:dyDescent="0.3">
      <c r="A112" s="129" t="s">
        <v>508</v>
      </c>
      <c r="B112" s="130" t="s">
        <v>1773</v>
      </c>
      <c r="C112" s="131" t="s">
        <v>1774</v>
      </c>
      <c r="D112" s="132" t="s">
        <v>1775</v>
      </c>
      <c r="E112" s="133">
        <v>15</v>
      </c>
      <c r="F112" s="134"/>
      <c r="G112" s="134">
        <f t="shared" si="3"/>
        <v>0</v>
      </c>
      <c r="H112" s="150">
        <v>3028</v>
      </c>
      <c r="I112" s="134">
        <f t="shared" si="4"/>
        <v>45420</v>
      </c>
      <c r="J112" s="134">
        <f t="shared" si="5"/>
        <v>45420</v>
      </c>
    </row>
    <row r="113" spans="1:10" s="120" customFormat="1" ht="40.799999999999997" x14ac:dyDescent="0.3">
      <c r="A113" s="129" t="s">
        <v>510</v>
      </c>
      <c r="B113" s="130" t="s">
        <v>3856</v>
      </c>
      <c r="C113" s="131" t="s">
        <v>2499</v>
      </c>
      <c r="D113" s="132" t="s">
        <v>437</v>
      </c>
      <c r="E113" s="133">
        <v>200</v>
      </c>
      <c r="F113" s="134"/>
      <c r="G113" s="134">
        <f t="shared" si="3"/>
        <v>0</v>
      </c>
      <c r="H113" s="150">
        <v>16.5</v>
      </c>
      <c r="I113" s="134">
        <f t="shared" si="4"/>
        <v>3300</v>
      </c>
      <c r="J113" s="134">
        <f t="shared" si="5"/>
        <v>3300</v>
      </c>
    </row>
    <row r="114" spans="1:10" s="120" customFormat="1" ht="40.799999999999997" x14ac:dyDescent="0.3">
      <c r="A114" s="129" t="s">
        <v>511</v>
      </c>
      <c r="B114" s="130" t="s">
        <v>3836</v>
      </c>
      <c r="C114" s="131" t="s">
        <v>1784</v>
      </c>
      <c r="D114" s="132" t="s">
        <v>437</v>
      </c>
      <c r="E114" s="133">
        <v>400</v>
      </c>
      <c r="F114" s="134"/>
      <c r="G114" s="134">
        <f t="shared" si="3"/>
        <v>0</v>
      </c>
      <c r="H114" s="150">
        <v>159</v>
      </c>
      <c r="I114" s="134">
        <f t="shared" si="4"/>
        <v>63600</v>
      </c>
      <c r="J114" s="134">
        <f t="shared" si="5"/>
        <v>63600</v>
      </c>
    </row>
    <row r="115" spans="1:10" s="120" customFormat="1" ht="40.799999999999997" x14ac:dyDescent="0.3">
      <c r="A115" s="129" t="s">
        <v>515</v>
      </c>
      <c r="B115" s="130" t="s">
        <v>3836</v>
      </c>
      <c r="C115" s="131" t="s">
        <v>2978</v>
      </c>
      <c r="D115" s="132" t="s">
        <v>437</v>
      </c>
      <c r="E115" s="133">
        <v>430</v>
      </c>
      <c r="F115" s="134"/>
      <c r="G115" s="134">
        <f t="shared" si="3"/>
        <v>0</v>
      </c>
      <c r="H115" s="150">
        <v>309</v>
      </c>
      <c r="I115" s="134">
        <f t="shared" si="4"/>
        <v>132870</v>
      </c>
      <c r="J115" s="134">
        <f t="shared" si="5"/>
        <v>132870</v>
      </c>
    </row>
    <row r="116" spans="1:10" s="120" customFormat="1" ht="40.799999999999997" x14ac:dyDescent="0.3">
      <c r="A116" s="129" t="s">
        <v>517</v>
      </c>
      <c r="B116" s="130" t="s">
        <v>3229</v>
      </c>
      <c r="C116" s="131" t="s">
        <v>2979</v>
      </c>
      <c r="D116" s="132" t="s">
        <v>437</v>
      </c>
      <c r="E116" s="133">
        <v>430</v>
      </c>
      <c r="F116" s="134"/>
      <c r="G116" s="134">
        <f t="shared" si="3"/>
        <v>0</v>
      </c>
      <c r="H116" s="150">
        <v>309</v>
      </c>
      <c r="I116" s="134">
        <f t="shared" si="4"/>
        <v>132870</v>
      </c>
      <c r="J116" s="134">
        <f t="shared" si="5"/>
        <v>132870</v>
      </c>
    </row>
    <row r="117" spans="1:10" s="120" customFormat="1" ht="40.799999999999997" x14ac:dyDescent="0.3">
      <c r="A117" s="129" t="s">
        <v>522</v>
      </c>
      <c r="B117" s="130" t="s">
        <v>3857</v>
      </c>
      <c r="C117" s="131" t="s">
        <v>2559</v>
      </c>
      <c r="D117" s="132" t="s">
        <v>437</v>
      </c>
      <c r="E117" s="133">
        <v>430</v>
      </c>
      <c r="F117" s="134"/>
      <c r="G117" s="134">
        <f t="shared" si="3"/>
        <v>0</v>
      </c>
      <c r="H117" s="150">
        <v>309</v>
      </c>
      <c r="I117" s="134">
        <f t="shared" si="4"/>
        <v>132870</v>
      </c>
      <c r="J117" s="134">
        <f t="shared" si="5"/>
        <v>132870</v>
      </c>
    </row>
    <row r="118" spans="1:10" s="120" customFormat="1" ht="40.799999999999997" x14ac:dyDescent="0.3">
      <c r="A118" s="129" t="s">
        <v>1785</v>
      </c>
      <c r="B118" s="130" t="s">
        <v>3857</v>
      </c>
      <c r="C118" s="131" t="s">
        <v>2981</v>
      </c>
      <c r="D118" s="132" t="s">
        <v>437</v>
      </c>
      <c r="E118" s="133">
        <v>860</v>
      </c>
      <c r="F118" s="134"/>
      <c r="G118" s="134">
        <f t="shared" si="3"/>
        <v>0</v>
      </c>
      <c r="H118" s="150">
        <v>309</v>
      </c>
      <c r="I118" s="134">
        <f t="shared" si="4"/>
        <v>265740</v>
      </c>
      <c r="J118" s="134">
        <f t="shared" si="5"/>
        <v>265740</v>
      </c>
    </row>
    <row r="119" spans="1:10" s="120" customFormat="1" ht="40.799999999999997" x14ac:dyDescent="0.3">
      <c r="A119" s="129" t="s">
        <v>529</v>
      </c>
      <c r="B119" s="130" t="s">
        <v>3857</v>
      </c>
      <c r="C119" s="131" t="s">
        <v>2982</v>
      </c>
      <c r="D119" s="132" t="s">
        <v>437</v>
      </c>
      <c r="E119" s="133">
        <v>860</v>
      </c>
      <c r="F119" s="134"/>
      <c r="G119" s="134">
        <f t="shared" si="3"/>
        <v>0</v>
      </c>
      <c r="H119" s="150">
        <v>309</v>
      </c>
      <c r="I119" s="134">
        <f t="shared" si="4"/>
        <v>265740</v>
      </c>
      <c r="J119" s="134">
        <f t="shared" si="5"/>
        <v>265740</v>
      </c>
    </row>
    <row r="120" spans="1:10" s="120" customFormat="1" ht="40.799999999999997" x14ac:dyDescent="0.3">
      <c r="A120" s="129" t="s">
        <v>531</v>
      </c>
      <c r="B120" s="130" t="s">
        <v>3852</v>
      </c>
      <c r="C120" s="131" t="s">
        <v>1884</v>
      </c>
      <c r="D120" s="132" t="s">
        <v>437</v>
      </c>
      <c r="E120" s="133">
        <v>860</v>
      </c>
      <c r="F120" s="134"/>
      <c r="G120" s="134">
        <f t="shared" si="3"/>
        <v>0</v>
      </c>
      <c r="H120" s="150">
        <v>16.5</v>
      </c>
      <c r="I120" s="134">
        <f t="shared" si="4"/>
        <v>14190</v>
      </c>
      <c r="J120" s="134">
        <f t="shared" si="5"/>
        <v>14190</v>
      </c>
    </row>
    <row r="121" spans="1:10" s="143" customFormat="1" ht="30.6" x14ac:dyDescent="0.3">
      <c r="A121" s="152" t="s">
        <v>533</v>
      </c>
      <c r="B121" s="153" t="s">
        <v>870</v>
      </c>
      <c r="C121" s="154" t="s">
        <v>871</v>
      </c>
      <c r="D121" s="155" t="s">
        <v>238</v>
      </c>
      <c r="E121" s="158">
        <v>0.8</v>
      </c>
      <c r="F121" s="150"/>
      <c r="G121" s="150">
        <f t="shared" si="3"/>
        <v>0</v>
      </c>
      <c r="H121" s="150">
        <v>0</v>
      </c>
      <c r="I121" s="150">
        <f t="shared" si="4"/>
        <v>0</v>
      </c>
      <c r="J121" s="150">
        <f t="shared" si="5"/>
        <v>0</v>
      </c>
    </row>
    <row r="122" spans="1:10" s="120" customFormat="1" ht="40.799999999999997" x14ac:dyDescent="0.3">
      <c r="A122" s="129" t="s">
        <v>541</v>
      </c>
      <c r="B122" s="130" t="s">
        <v>3858</v>
      </c>
      <c r="C122" s="131" t="s">
        <v>3113</v>
      </c>
      <c r="D122" s="132" t="s">
        <v>265</v>
      </c>
      <c r="E122" s="144">
        <v>92.7</v>
      </c>
      <c r="F122" s="134"/>
      <c r="G122" s="134">
        <f t="shared" si="3"/>
        <v>0</v>
      </c>
      <c r="H122" s="150">
        <v>1543</v>
      </c>
      <c r="I122" s="134">
        <f t="shared" si="4"/>
        <v>143036.1</v>
      </c>
      <c r="J122" s="134">
        <f t="shared" si="5"/>
        <v>143036.1</v>
      </c>
    </row>
    <row r="123" spans="1:10" s="120" customFormat="1" ht="14.4" x14ac:dyDescent="0.3">
      <c r="A123" s="117" t="s">
        <v>2505</v>
      </c>
      <c r="B123" s="118"/>
      <c r="C123" s="118"/>
      <c r="D123" s="118"/>
      <c r="E123" s="119"/>
      <c r="F123" s="134"/>
      <c r="G123" s="134">
        <f t="shared" si="3"/>
        <v>0</v>
      </c>
      <c r="H123" s="150">
        <v>0</v>
      </c>
      <c r="I123" s="134">
        <f t="shared" si="4"/>
        <v>0</v>
      </c>
      <c r="J123" s="134">
        <f t="shared" si="5"/>
        <v>0</v>
      </c>
    </row>
    <row r="124" spans="1:10" s="143" customFormat="1" ht="30.6" x14ac:dyDescent="0.3">
      <c r="A124" s="152" t="s">
        <v>544</v>
      </c>
      <c r="B124" s="153" t="s">
        <v>1717</v>
      </c>
      <c r="C124" s="154" t="s">
        <v>1718</v>
      </c>
      <c r="D124" s="155" t="s">
        <v>374</v>
      </c>
      <c r="E124" s="161">
        <v>5.048222</v>
      </c>
      <c r="F124" s="150"/>
      <c r="G124" s="150">
        <f t="shared" si="3"/>
        <v>0</v>
      </c>
      <c r="H124" s="150">
        <v>0</v>
      </c>
      <c r="I124" s="150">
        <f t="shared" si="4"/>
        <v>0</v>
      </c>
      <c r="J124" s="150">
        <f t="shared" si="5"/>
        <v>0</v>
      </c>
    </row>
    <row r="125" spans="1:10" s="120" customFormat="1" ht="40.799999999999997" x14ac:dyDescent="0.3">
      <c r="A125" s="129" t="s">
        <v>546</v>
      </c>
      <c r="B125" s="130" t="s">
        <v>3844</v>
      </c>
      <c r="C125" s="131" t="s">
        <v>3634</v>
      </c>
      <c r="D125" s="132" t="s">
        <v>437</v>
      </c>
      <c r="E125" s="133">
        <v>77</v>
      </c>
      <c r="F125" s="134"/>
      <c r="G125" s="134">
        <f t="shared" si="3"/>
        <v>0</v>
      </c>
      <c r="H125" s="150">
        <v>4628</v>
      </c>
      <c r="I125" s="134">
        <f t="shared" si="4"/>
        <v>356356</v>
      </c>
      <c r="J125" s="134">
        <f t="shared" si="5"/>
        <v>356356</v>
      </c>
    </row>
    <row r="126" spans="1:10" s="120" customFormat="1" ht="40.799999999999997" x14ac:dyDescent="0.3">
      <c r="A126" s="129" t="s">
        <v>554</v>
      </c>
      <c r="B126" s="130" t="s">
        <v>3844</v>
      </c>
      <c r="C126" s="131" t="s">
        <v>3613</v>
      </c>
      <c r="D126" s="132" t="s">
        <v>437</v>
      </c>
      <c r="E126" s="133">
        <v>44</v>
      </c>
      <c r="F126" s="134"/>
      <c r="G126" s="134">
        <f t="shared" si="3"/>
        <v>0</v>
      </c>
      <c r="H126" s="150">
        <v>4628</v>
      </c>
      <c r="I126" s="134">
        <f t="shared" si="4"/>
        <v>203632</v>
      </c>
      <c r="J126" s="134">
        <f t="shared" si="5"/>
        <v>203632</v>
      </c>
    </row>
    <row r="127" spans="1:10" s="120" customFormat="1" ht="20.399999999999999" x14ac:dyDescent="0.3">
      <c r="A127" s="129" t="s">
        <v>556</v>
      </c>
      <c r="B127" s="130" t="s">
        <v>3845</v>
      </c>
      <c r="C127" s="131" t="s">
        <v>3813</v>
      </c>
      <c r="D127" s="132" t="s">
        <v>437</v>
      </c>
      <c r="E127" s="133">
        <v>7</v>
      </c>
      <c r="F127" s="134"/>
      <c r="G127" s="134">
        <f t="shared" si="3"/>
        <v>0</v>
      </c>
      <c r="H127" s="150">
        <v>1543</v>
      </c>
      <c r="I127" s="134">
        <f t="shared" si="4"/>
        <v>10801</v>
      </c>
      <c r="J127" s="134">
        <f t="shared" si="5"/>
        <v>10801</v>
      </c>
    </row>
    <row r="128" spans="1:10" s="120" customFormat="1" ht="20.399999999999999" x14ac:dyDescent="0.3">
      <c r="A128" s="129" t="s">
        <v>558</v>
      </c>
      <c r="B128" s="130" t="s">
        <v>3845</v>
      </c>
      <c r="C128" s="131" t="s">
        <v>3805</v>
      </c>
      <c r="D128" s="132" t="s">
        <v>437</v>
      </c>
      <c r="E128" s="133">
        <v>2</v>
      </c>
      <c r="F128" s="134"/>
      <c r="G128" s="134">
        <f t="shared" si="3"/>
        <v>0</v>
      </c>
      <c r="H128" s="150">
        <v>1543</v>
      </c>
      <c r="I128" s="134">
        <f t="shared" si="4"/>
        <v>3086</v>
      </c>
      <c r="J128" s="134">
        <f t="shared" si="5"/>
        <v>3086</v>
      </c>
    </row>
    <row r="129" spans="1:10" s="120" customFormat="1" ht="40.799999999999997" x14ac:dyDescent="0.3">
      <c r="A129" s="129" t="s">
        <v>567</v>
      </c>
      <c r="B129" s="130" t="s">
        <v>3844</v>
      </c>
      <c r="C129" s="131" t="s">
        <v>3859</v>
      </c>
      <c r="D129" s="132" t="s">
        <v>437</v>
      </c>
      <c r="E129" s="133">
        <v>1</v>
      </c>
      <c r="F129" s="134"/>
      <c r="G129" s="134">
        <f t="shared" si="3"/>
        <v>0</v>
      </c>
      <c r="H129" s="150">
        <v>1543</v>
      </c>
      <c r="I129" s="134">
        <f t="shared" si="4"/>
        <v>1543</v>
      </c>
      <c r="J129" s="134">
        <f t="shared" si="5"/>
        <v>1543</v>
      </c>
    </row>
    <row r="130" spans="1:10" s="120" customFormat="1" ht="40.799999999999997" x14ac:dyDescent="0.3">
      <c r="A130" s="129" t="s">
        <v>569</v>
      </c>
      <c r="B130" s="130" t="s">
        <v>3844</v>
      </c>
      <c r="C130" s="131" t="s">
        <v>3860</v>
      </c>
      <c r="D130" s="132" t="s">
        <v>437</v>
      </c>
      <c r="E130" s="133">
        <v>280</v>
      </c>
      <c r="F130" s="134"/>
      <c r="G130" s="134">
        <f t="shared" si="3"/>
        <v>0</v>
      </c>
      <c r="H130" s="150">
        <v>309</v>
      </c>
      <c r="I130" s="134">
        <f t="shared" si="4"/>
        <v>86520</v>
      </c>
      <c r="J130" s="134">
        <f t="shared" si="5"/>
        <v>86520</v>
      </c>
    </row>
    <row r="131" spans="1:10" s="120" customFormat="1" ht="40.799999999999997" x14ac:dyDescent="0.3">
      <c r="A131" s="129" t="s">
        <v>1808</v>
      </c>
      <c r="B131" s="130" t="s">
        <v>3844</v>
      </c>
      <c r="C131" s="131" t="s">
        <v>2943</v>
      </c>
      <c r="D131" s="132" t="s">
        <v>437</v>
      </c>
      <c r="E131" s="133">
        <v>15</v>
      </c>
      <c r="F131" s="134"/>
      <c r="G131" s="134">
        <f t="shared" ref="G131:G177" si="6">E131*F131</f>
        <v>0</v>
      </c>
      <c r="H131" s="150">
        <v>309</v>
      </c>
      <c r="I131" s="134">
        <f t="shared" ref="I131:I177" si="7">E131*H131</f>
        <v>4635</v>
      </c>
      <c r="J131" s="134">
        <f t="shared" ref="J131:J177" si="8">G131+I131</f>
        <v>4635</v>
      </c>
    </row>
    <row r="132" spans="1:10" s="120" customFormat="1" ht="40.799999999999997" x14ac:dyDescent="0.3">
      <c r="A132" s="129" t="s">
        <v>577</v>
      </c>
      <c r="B132" s="130" t="s">
        <v>3844</v>
      </c>
      <c r="C132" s="131" t="s">
        <v>3847</v>
      </c>
      <c r="D132" s="132" t="s">
        <v>437</v>
      </c>
      <c r="E132" s="133">
        <v>15</v>
      </c>
      <c r="F132" s="134"/>
      <c r="G132" s="134">
        <f t="shared" si="6"/>
        <v>0</v>
      </c>
      <c r="H132" s="150">
        <v>309</v>
      </c>
      <c r="I132" s="134">
        <f t="shared" si="7"/>
        <v>4635</v>
      </c>
      <c r="J132" s="134">
        <f t="shared" si="8"/>
        <v>4635</v>
      </c>
    </row>
    <row r="133" spans="1:10" s="120" customFormat="1" ht="40.799999999999997" x14ac:dyDescent="0.3">
      <c r="A133" s="129" t="s">
        <v>1812</v>
      </c>
      <c r="B133" s="130" t="s">
        <v>3848</v>
      </c>
      <c r="C133" s="131" t="s">
        <v>3636</v>
      </c>
      <c r="D133" s="132" t="s">
        <v>437</v>
      </c>
      <c r="E133" s="133">
        <v>154</v>
      </c>
      <c r="F133" s="134"/>
      <c r="G133" s="134">
        <f t="shared" si="6"/>
        <v>0</v>
      </c>
      <c r="H133" s="150">
        <v>1543</v>
      </c>
      <c r="I133" s="134">
        <f t="shared" si="7"/>
        <v>237622</v>
      </c>
      <c r="J133" s="134">
        <f t="shared" si="8"/>
        <v>237622</v>
      </c>
    </row>
    <row r="134" spans="1:10" s="120" customFormat="1" ht="40.799999999999997" x14ac:dyDescent="0.3">
      <c r="A134" s="129" t="s">
        <v>588</v>
      </c>
      <c r="B134" s="130" t="s">
        <v>3848</v>
      </c>
      <c r="C134" s="131" t="s">
        <v>2949</v>
      </c>
      <c r="D134" s="132" t="s">
        <v>437</v>
      </c>
      <c r="E134" s="133">
        <v>80</v>
      </c>
      <c r="F134" s="134"/>
      <c r="G134" s="134">
        <f t="shared" si="6"/>
        <v>0</v>
      </c>
      <c r="H134" s="150">
        <v>1543</v>
      </c>
      <c r="I134" s="134">
        <f t="shared" si="7"/>
        <v>123440</v>
      </c>
      <c r="J134" s="134">
        <f t="shared" si="8"/>
        <v>123440</v>
      </c>
    </row>
    <row r="135" spans="1:10" s="120" customFormat="1" ht="40.799999999999997" x14ac:dyDescent="0.3">
      <c r="A135" s="129" t="s">
        <v>1815</v>
      </c>
      <c r="B135" s="130" t="s">
        <v>3850</v>
      </c>
      <c r="C135" s="131" t="s">
        <v>3007</v>
      </c>
      <c r="D135" s="132" t="s">
        <v>437</v>
      </c>
      <c r="E135" s="133">
        <v>468</v>
      </c>
      <c r="F135" s="134"/>
      <c r="G135" s="134">
        <f t="shared" si="6"/>
        <v>0</v>
      </c>
      <c r="H135" s="150">
        <v>309</v>
      </c>
      <c r="I135" s="134">
        <f t="shared" si="7"/>
        <v>144612</v>
      </c>
      <c r="J135" s="134">
        <f t="shared" si="8"/>
        <v>144612</v>
      </c>
    </row>
    <row r="136" spans="1:10" s="120" customFormat="1" ht="40.799999999999997" x14ac:dyDescent="0.3">
      <c r="A136" s="129" t="s">
        <v>600</v>
      </c>
      <c r="B136" s="130" t="s">
        <v>3852</v>
      </c>
      <c r="C136" s="131" t="s">
        <v>2951</v>
      </c>
      <c r="D136" s="132" t="s">
        <v>437</v>
      </c>
      <c r="E136" s="133">
        <v>3600</v>
      </c>
      <c r="F136" s="134"/>
      <c r="G136" s="134">
        <f t="shared" si="6"/>
        <v>0</v>
      </c>
      <c r="H136" s="150">
        <v>16.5</v>
      </c>
      <c r="I136" s="134">
        <f t="shared" si="7"/>
        <v>59400</v>
      </c>
      <c r="J136" s="134">
        <f t="shared" si="8"/>
        <v>59400</v>
      </c>
    </row>
    <row r="137" spans="1:10" s="120" customFormat="1" ht="40.799999999999997" x14ac:dyDescent="0.3">
      <c r="A137" s="129" t="s">
        <v>1820</v>
      </c>
      <c r="B137" s="130" t="s">
        <v>3852</v>
      </c>
      <c r="C137" s="131" t="s">
        <v>3008</v>
      </c>
      <c r="D137" s="132" t="s">
        <v>437</v>
      </c>
      <c r="E137" s="133">
        <v>3600</v>
      </c>
      <c r="F137" s="134"/>
      <c r="G137" s="134">
        <f t="shared" si="6"/>
        <v>0</v>
      </c>
      <c r="H137" s="150">
        <v>16.5</v>
      </c>
      <c r="I137" s="134">
        <f t="shared" si="7"/>
        <v>59400</v>
      </c>
      <c r="J137" s="134">
        <f t="shared" si="8"/>
        <v>59400</v>
      </c>
    </row>
    <row r="138" spans="1:10" s="120" customFormat="1" ht="40.799999999999997" x14ac:dyDescent="0.3">
      <c r="A138" s="129" t="s">
        <v>611</v>
      </c>
      <c r="B138" s="130" t="s">
        <v>3852</v>
      </c>
      <c r="C138" s="131" t="s">
        <v>2953</v>
      </c>
      <c r="D138" s="132" t="s">
        <v>437</v>
      </c>
      <c r="E138" s="133">
        <v>3600</v>
      </c>
      <c r="F138" s="134"/>
      <c r="G138" s="134">
        <f t="shared" si="6"/>
        <v>0</v>
      </c>
      <c r="H138" s="150">
        <v>16.5</v>
      </c>
      <c r="I138" s="134">
        <f t="shared" si="7"/>
        <v>59400</v>
      </c>
      <c r="J138" s="134">
        <f t="shared" si="8"/>
        <v>59400</v>
      </c>
    </row>
    <row r="139" spans="1:10" s="143" customFormat="1" ht="20.399999999999999" x14ac:dyDescent="0.3">
      <c r="A139" s="152" t="s">
        <v>619</v>
      </c>
      <c r="B139" s="153" t="s">
        <v>1727</v>
      </c>
      <c r="C139" s="154" t="s">
        <v>1728</v>
      </c>
      <c r="D139" s="155" t="s">
        <v>174</v>
      </c>
      <c r="E139" s="157">
        <v>1.54</v>
      </c>
      <c r="F139" s="150"/>
      <c r="G139" s="150">
        <f t="shared" si="6"/>
        <v>0</v>
      </c>
      <c r="H139" s="150">
        <v>0</v>
      </c>
      <c r="I139" s="150">
        <f t="shared" si="7"/>
        <v>0</v>
      </c>
      <c r="J139" s="150">
        <f t="shared" si="8"/>
        <v>0</v>
      </c>
    </row>
    <row r="140" spans="1:10" s="120" customFormat="1" ht="40.799999999999997" x14ac:dyDescent="0.3">
      <c r="A140" s="129" t="s">
        <v>623</v>
      </c>
      <c r="B140" s="130" t="s">
        <v>3854</v>
      </c>
      <c r="C140" s="131" t="s">
        <v>2761</v>
      </c>
      <c r="D140" s="132" t="s">
        <v>437</v>
      </c>
      <c r="E140" s="133">
        <v>154</v>
      </c>
      <c r="F140" s="134"/>
      <c r="G140" s="134">
        <f t="shared" si="6"/>
        <v>0</v>
      </c>
      <c r="H140" s="150">
        <v>3085</v>
      </c>
      <c r="I140" s="134">
        <f t="shared" si="7"/>
        <v>475090</v>
      </c>
      <c r="J140" s="134">
        <f t="shared" si="8"/>
        <v>475090</v>
      </c>
    </row>
    <row r="141" spans="1:10" s="120" customFormat="1" ht="40.799999999999997" x14ac:dyDescent="0.3">
      <c r="A141" s="129" t="s">
        <v>627</v>
      </c>
      <c r="B141" s="130" t="s">
        <v>3861</v>
      </c>
      <c r="C141" s="131" t="s">
        <v>3019</v>
      </c>
      <c r="D141" s="132" t="s">
        <v>437</v>
      </c>
      <c r="E141" s="133">
        <v>308</v>
      </c>
      <c r="F141" s="134"/>
      <c r="G141" s="134">
        <f t="shared" si="6"/>
        <v>0</v>
      </c>
      <c r="H141" s="150">
        <v>7714</v>
      </c>
      <c r="I141" s="134">
        <f t="shared" si="7"/>
        <v>2375912</v>
      </c>
      <c r="J141" s="134">
        <f t="shared" si="8"/>
        <v>2375912</v>
      </c>
    </row>
    <row r="142" spans="1:10" s="120" customFormat="1" ht="40.799999999999997" x14ac:dyDescent="0.3">
      <c r="A142" s="129" t="s">
        <v>629</v>
      </c>
      <c r="B142" s="130" t="s">
        <v>3852</v>
      </c>
      <c r="C142" s="131" t="s">
        <v>1886</v>
      </c>
      <c r="D142" s="132" t="s">
        <v>437</v>
      </c>
      <c r="E142" s="133">
        <v>362</v>
      </c>
      <c r="F142" s="134"/>
      <c r="G142" s="134">
        <f t="shared" si="6"/>
        <v>0</v>
      </c>
      <c r="H142" s="150">
        <v>16.5</v>
      </c>
      <c r="I142" s="134">
        <f t="shared" si="7"/>
        <v>5973</v>
      </c>
      <c r="J142" s="134">
        <f t="shared" si="8"/>
        <v>5973</v>
      </c>
    </row>
    <row r="143" spans="1:10" s="120" customFormat="1" ht="40.799999999999997" x14ac:dyDescent="0.3">
      <c r="A143" s="129" t="s">
        <v>633</v>
      </c>
      <c r="B143" s="130" t="s">
        <v>3862</v>
      </c>
      <c r="C143" s="131" t="s">
        <v>3020</v>
      </c>
      <c r="D143" s="132" t="s">
        <v>437</v>
      </c>
      <c r="E143" s="133">
        <v>616</v>
      </c>
      <c r="F143" s="134"/>
      <c r="G143" s="134">
        <f t="shared" si="6"/>
        <v>0</v>
      </c>
      <c r="H143" s="150">
        <v>16.5</v>
      </c>
      <c r="I143" s="134">
        <f t="shared" si="7"/>
        <v>10164</v>
      </c>
      <c r="J143" s="134">
        <f t="shared" si="8"/>
        <v>10164</v>
      </c>
    </row>
    <row r="144" spans="1:10" s="120" customFormat="1" ht="40.799999999999997" x14ac:dyDescent="0.3">
      <c r="A144" s="129" t="s">
        <v>636</v>
      </c>
      <c r="B144" s="130" t="s">
        <v>3852</v>
      </c>
      <c r="C144" s="131" t="s">
        <v>1822</v>
      </c>
      <c r="D144" s="132" t="s">
        <v>437</v>
      </c>
      <c r="E144" s="133">
        <v>978</v>
      </c>
      <c r="F144" s="134"/>
      <c r="G144" s="134">
        <f t="shared" si="6"/>
        <v>0</v>
      </c>
      <c r="H144" s="150">
        <v>16.5</v>
      </c>
      <c r="I144" s="134">
        <f t="shared" si="7"/>
        <v>16137</v>
      </c>
      <c r="J144" s="134">
        <f t="shared" si="8"/>
        <v>16137</v>
      </c>
    </row>
    <row r="145" spans="1:10" s="120" customFormat="1" ht="40.799999999999997" x14ac:dyDescent="0.3">
      <c r="A145" s="129" t="s">
        <v>641</v>
      </c>
      <c r="B145" s="130" t="s">
        <v>3852</v>
      </c>
      <c r="C145" s="131" t="s">
        <v>2763</v>
      </c>
      <c r="D145" s="132" t="s">
        <v>437</v>
      </c>
      <c r="E145" s="133">
        <v>616</v>
      </c>
      <c r="F145" s="134"/>
      <c r="G145" s="134">
        <f t="shared" si="6"/>
        <v>0</v>
      </c>
      <c r="H145" s="150">
        <v>16.5</v>
      </c>
      <c r="I145" s="134">
        <f t="shared" si="7"/>
        <v>10164</v>
      </c>
      <c r="J145" s="134">
        <f t="shared" si="8"/>
        <v>10164</v>
      </c>
    </row>
    <row r="146" spans="1:10" s="120" customFormat="1" ht="20.399999999999999" x14ac:dyDescent="0.3">
      <c r="A146" s="129" t="s">
        <v>644</v>
      </c>
      <c r="B146" s="130" t="s">
        <v>3863</v>
      </c>
      <c r="C146" s="131" t="s">
        <v>3864</v>
      </c>
      <c r="D146" s="132" t="s">
        <v>437</v>
      </c>
      <c r="E146" s="133">
        <v>28</v>
      </c>
      <c r="F146" s="134"/>
      <c r="G146" s="134">
        <f t="shared" si="6"/>
        <v>0</v>
      </c>
      <c r="H146" s="150">
        <v>309</v>
      </c>
      <c r="I146" s="134">
        <f t="shared" si="7"/>
        <v>8652</v>
      </c>
      <c r="J146" s="134">
        <f t="shared" si="8"/>
        <v>8652</v>
      </c>
    </row>
    <row r="147" spans="1:10" s="120" customFormat="1" ht="40.799999999999997" x14ac:dyDescent="0.3">
      <c r="A147" s="129" t="s">
        <v>647</v>
      </c>
      <c r="B147" s="130" t="s">
        <v>3229</v>
      </c>
      <c r="C147" s="131" t="s">
        <v>3014</v>
      </c>
      <c r="D147" s="132" t="s">
        <v>437</v>
      </c>
      <c r="E147" s="133">
        <v>28</v>
      </c>
      <c r="F147" s="134"/>
      <c r="G147" s="134">
        <f t="shared" si="6"/>
        <v>0</v>
      </c>
      <c r="H147" s="150">
        <v>309</v>
      </c>
      <c r="I147" s="134">
        <f t="shared" si="7"/>
        <v>8652</v>
      </c>
      <c r="J147" s="134">
        <f t="shared" si="8"/>
        <v>8652</v>
      </c>
    </row>
    <row r="148" spans="1:10" s="120" customFormat="1" ht="40.799999999999997" x14ac:dyDescent="0.3">
      <c r="A148" s="129" t="s">
        <v>652</v>
      </c>
      <c r="B148" s="130" t="s">
        <v>3865</v>
      </c>
      <c r="C148" s="131" t="s">
        <v>2557</v>
      </c>
      <c r="D148" s="132" t="s">
        <v>437</v>
      </c>
      <c r="E148" s="133">
        <v>28</v>
      </c>
      <c r="F148" s="134"/>
      <c r="G148" s="134">
        <f t="shared" si="6"/>
        <v>0</v>
      </c>
      <c r="H148" s="150">
        <v>309</v>
      </c>
      <c r="I148" s="134">
        <f t="shared" si="7"/>
        <v>8652</v>
      </c>
      <c r="J148" s="134">
        <f t="shared" si="8"/>
        <v>8652</v>
      </c>
    </row>
    <row r="149" spans="1:10" s="120" customFormat="1" ht="40.799999999999997" x14ac:dyDescent="0.3">
      <c r="A149" s="129" t="s">
        <v>660</v>
      </c>
      <c r="B149" s="130" t="s">
        <v>3852</v>
      </c>
      <c r="C149" s="131" t="s">
        <v>3016</v>
      </c>
      <c r="D149" s="132" t="s">
        <v>437</v>
      </c>
      <c r="E149" s="133">
        <v>168</v>
      </c>
      <c r="F149" s="134"/>
      <c r="G149" s="134">
        <f t="shared" si="6"/>
        <v>0</v>
      </c>
      <c r="H149" s="150">
        <v>16.5</v>
      </c>
      <c r="I149" s="134">
        <f t="shared" si="7"/>
        <v>2772</v>
      </c>
      <c r="J149" s="134">
        <f t="shared" si="8"/>
        <v>2772</v>
      </c>
    </row>
    <row r="150" spans="1:10" s="120" customFormat="1" ht="40.799999999999997" x14ac:dyDescent="0.3">
      <c r="A150" s="129" t="s">
        <v>662</v>
      </c>
      <c r="B150" s="130" t="s">
        <v>3852</v>
      </c>
      <c r="C150" s="131" t="s">
        <v>3017</v>
      </c>
      <c r="D150" s="132" t="s">
        <v>437</v>
      </c>
      <c r="E150" s="133">
        <v>112</v>
      </c>
      <c r="F150" s="134"/>
      <c r="G150" s="134">
        <f t="shared" si="6"/>
        <v>0</v>
      </c>
      <c r="H150" s="150">
        <v>16.5</v>
      </c>
      <c r="I150" s="134">
        <f t="shared" si="7"/>
        <v>1848</v>
      </c>
      <c r="J150" s="134">
        <f t="shared" si="8"/>
        <v>1848</v>
      </c>
    </row>
    <row r="151" spans="1:10" s="143" customFormat="1" ht="20.399999999999999" x14ac:dyDescent="0.3">
      <c r="A151" s="152" t="s">
        <v>669</v>
      </c>
      <c r="B151" s="153" t="s">
        <v>1727</v>
      </c>
      <c r="C151" s="154" t="s">
        <v>1728</v>
      </c>
      <c r="D151" s="155" t="s">
        <v>174</v>
      </c>
      <c r="E151" s="158">
        <v>0.2</v>
      </c>
      <c r="F151" s="150"/>
      <c r="G151" s="150">
        <f t="shared" si="6"/>
        <v>0</v>
      </c>
      <c r="H151" s="150">
        <v>0</v>
      </c>
      <c r="I151" s="150">
        <f t="shared" si="7"/>
        <v>0</v>
      </c>
      <c r="J151" s="150">
        <f t="shared" si="8"/>
        <v>0</v>
      </c>
    </row>
    <row r="152" spans="1:10" s="120" customFormat="1" ht="40.799999999999997" x14ac:dyDescent="0.3">
      <c r="A152" s="129" t="s">
        <v>671</v>
      </c>
      <c r="B152" s="130" t="s">
        <v>3854</v>
      </c>
      <c r="C152" s="131" t="s">
        <v>3013</v>
      </c>
      <c r="D152" s="132" t="s">
        <v>437</v>
      </c>
      <c r="E152" s="133">
        <v>20</v>
      </c>
      <c r="F152" s="134"/>
      <c r="G152" s="134">
        <f t="shared" si="6"/>
        <v>0</v>
      </c>
      <c r="H152" s="150">
        <v>1543</v>
      </c>
      <c r="I152" s="134">
        <f t="shared" si="7"/>
        <v>30860</v>
      </c>
      <c r="J152" s="134">
        <f t="shared" si="8"/>
        <v>30860</v>
      </c>
    </row>
    <row r="153" spans="1:10" s="120" customFormat="1" ht="40.799999999999997" x14ac:dyDescent="0.3">
      <c r="A153" s="129" t="s">
        <v>674</v>
      </c>
      <c r="B153" s="130" t="s">
        <v>3861</v>
      </c>
      <c r="C153" s="131" t="s">
        <v>3019</v>
      </c>
      <c r="D153" s="132" t="s">
        <v>437</v>
      </c>
      <c r="E153" s="133">
        <v>40</v>
      </c>
      <c r="F153" s="134"/>
      <c r="G153" s="134">
        <f t="shared" si="6"/>
        <v>0</v>
      </c>
      <c r="H153" s="150">
        <v>7714</v>
      </c>
      <c r="I153" s="134">
        <f t="shared" si="7"/>
        <v>308560</v>
      </c>
      <c r="J153" s="134">
        <f t="shared" si="8"/>
        <v>308560</v>
      </c>
    </row>
    <row r="154" spans="1:10" s="120" customFormat="1" ht="40.799999999999997" x14ac:dyDescent="0.3">
      <c r="A154" s="129" t="s">
        <v>683</v>
      </c>
      <c r="B154" s="130" t="s">
        <v>3862</v>
      </c>
      <c r="C154" s="131" t="s">
        <v>3020</v>
      </c>
      <c r="D154" s="132" t="s">
        <v>437</v>
      </c>
      <c r="E154" s="133">
        <v>80</v>
      </c>
      <c r="F154" s="134"/>
      <c r="G154" s="134">
        <f t="shared" si="6"/>
        <v>0</v>
      </c>
      <c r="H154" s="150">
        <v>16.5</v>
      </c>
      <c r="I154" s="134">
        <f t="shared" si="7"/>
        <v>1320</v>
      </c>
      <c r="J154" s="134">
        <f t="shared" si="8"/>
        <v>1320</v>
      </c>
    </row>
    <row r="155" spans="1:10" s="120" customFormat="1" ht="40.799999999999997" x14ac:dyDescent="0.3">
      <c r="A155" s="129" t="s">
        <v>685</v>
      </c>
      <c r="B155" s="130" t="s">
        <v>3852</v>
      </c>
      <c r="C155" s="131" t="s">
        <v>1822</v>
      </c>
      <c r="D155" s="132" t="s">
        <v>437</v>
      </c>
      <c r="E155" s="133">
        <v>80</v>
      </c>
      <c r="F155" s="134"/>
      <c r="G155" s="134">
        <f t="shared" si="6"/>
        <v>0</v>
      </c>
      <c r="H155" s="150">
        <v>16.5</v>
      </c>
      <c r="I155" s="134">
        <f t="shared" si="7"/>
        <v>1320</v>
      </c>
      <c r="J155" s="134">
        <f t="shared" si="8"/>
        <v>1320</v>
      </c>
    </row>
    <row r="156" spans="1:10" s="120" customFormat="1" ht="40.799999999999997" x14ac:dyDescent="0.3">
      <c r="A156" s="129" t="s">
        <v>688</v>
      </c>
      <c r="B156" s="130" t="s">
        <v>3852</v>
      </c>
      <c r="C156" s="131" t="s">
        <v>2763</v>
      </c>
      <c r="D156" s="132" t="s">
        <v>437</v>
      </c>
      <c r="E156" s="133">
        <v>80</v>
      </c>
      <c r="F156" s="134"/>
      <c r="G156" s="134">
        <f t="shared" si="6"/>
        <v>0</v>
      </c>
      <c r="H156" s="150">
        <v>16.5</v>
      </c>
      <c r="I156" s="134">
        <f t="shared" si="7"/>
        <v>1320</v>
      </c>
      <c r="J156" s="134">
        <f t="shared" si="8"/>
        <v>1320</v>
      </c>
    </row>
    <row r="157" spans="1:10" s="143" customFormat="1" ht="20.399999999999999" x14ac:dyDescent="0.3">
      <c r="A157" s="152" t="s">
        <v>690</v>
      </c>
      <c r="B157" s="153" t="s">
        <v>1727</v>
      </c>
      <c r="C157" s="154" t="s">
        <v>1728</v>
      </c>
      <c r="D157" s="155" t="s">
        <v>174</v>
      </c>
      <c r="E157" s="157">
        <v>0.85</v>
      </c>
      <c r="F157" s="150"/>
      <c r="G157" s="150">
        <f t="shared" si="6"/>
        <v>0</v>
      </c>
      <c r="H157" s="150">
        <v>0</v>
      </c>
      <c r="I157" s="150">
        <f t="shared" si="7"/>
        <v>0</v>
      </c>
      <c r="J157" s="150">
        <f t="shared" si="8"/>
        <v>0</v>
      </c>
    </row>
    <row r="158" spans="1:10" s="120" customFormat="1" ht="40.799999999999997" x14ac:dyDescent="0.3">
      <c r="A158" s="129" t="s">
        <v>695</v>
      </c>
      <c r="B158" s="130" t="s">
        <v>3854</v>
      </c>
      <c r="C158" s="131" t="s">
        <v>3866</v>
      </c>
      <c r="D158" s="132" t="s">
        <v>437</v>
      </c>
      <c r="E158" s="133">
        <v>85</v>
      </c>
      <c r="F158" s="134"/>
      <c r="G158" s="134">
        <f t="shared" si="6"/>
        <v>0</v>
      </c>
      <c r="H158" s="150">
        <v>3085</v>
      </c>
      <c r="I158" s="134">
        <f t="shared" si="7"/>
        <v>262225</v>
      </c>
      <c r="J158" s="134">
        <f t="shared" si="8"/>
        <v>262225</v>
      </c>
    </row>
    <row r="159" spans="1:10" s="120" customFormat="1" ht="40.799999999999997" x14ac:dyDescent="0.3">
      <c r="A159" s="129" t="s">
        <v>698</v>
      </c>
      <c r="B159" s="130" t="s">
        <v>2965</v>
      </c>
      <c r="C159" s="131" t="s">
        <v>2966</v>
      </c>
      <c r="D159" s="132" t="s">
        <v>437</v>
      </c>
      <c r="E159" s="133">
        <v>170</v>
      </c>
      <c r="F159" s="134"/>
      <c r="G159" s="134">
        <f t="shared" si="6"/>
        <v>0</v>
      </c>
      <c r="H159" s="150">
        <v>1543</v>
      </c>
      <c r="I159" s="134">
        <f t="shared" si="7"/>
        <v>262310</v>
      </c>
      <c r="J159" s="134">
        <f t="shared" si="8"/>
        <v>262310</v>
      </c>
    </row>
    <row r="160" spans="1:10" s="120" customFormat="1" ht="40.799999999999997" x14ac:dyDescent="0.3">
      <c r="A160" s="129" t="s">
        <v>700</v>
      </c>
      <c r="B160" s="130" t="s">
        <v>3852</v>
      </c>
      <c r="C160" s="131" t="s">
        <v>2967</v>
      </c>
      <c r="D160" s="132" t="s">
        <v>437</v>
      </c>
      <c r="E160" s="133">
        <v>170</v>
      </c>
      <c r="F160" s="134"/>
      <c r="G160" s="134">
        <f t="shared" si="6"/>
        <v>0</v>
      </c>
      <c r="H160" s="150">
        <v>16.5</v>
      </c>
      <c r="I160" s="134">
        <f t="shared" si="7"/>
        <v>2805</v>
      </c>
      <c r="J160" s="134">
        <f t="shared" si="8"/>
        <v>2805</v>
      </c>
    </row>
    <row r="161" spans="1:10" s="120" customFormat="1" ht="40.799999999999997" x14ac:dyDescent="0.3">
      <c r="A161" s="129" t="s">
        <v>702</v>
      </c>
      <c r="B161" s="130" t="s">
        <v>3862</v>
      </c>
      <c r="C161" s="131" t="s">
        <v>2968</v>
      </c>
      <c r="D161" s="132" t="s">
        <v>437</v>
      </c>
      <c r="E161" s="133">
        <v>170</v>
      </c>
      <c r="F161" s="134"/>
      <c r="G161" s="134">
        <f t="shared" si="6"/>
        <v>0</v>
      </c>
      <c r="H161" s="150">
        <v>16.5</v>
      </c>
      <c r="I161" s="134">
        <f t="shared" si="7"/>
        <v>2805</v>
      </c>
      <c r="J161" s="134">
        <f t="shared" si="8"/>
        <v>2805</v>
      </c>
    </row>
    <row r="162" spans="1:10" s="120" customFormat="1" ht="40.799999999999997" x14ac:dyDescent="0.3">
      <c r="A162" s="129" t="s">
        <v>705</v>
      </c>
      <c r="B162" s="130" t="s">
        <v>3852</v>
      </c>
      <c r="C162" s="131" t="s">
        <v>1822</v>
      </c>
      <c r="D162" s="132" t="s">
        <v>437</v>
      </c>
      <c r="E162" s="133">
        <v>170</v>
      </c>
      <c r="F162" s="134"/>
      <c r="G162" s="134">
        <f t="shared" si="6"/>
        <v>0</v>
      </c>
      <c r="H162" s="150">
        <v>16.5</v>
      </c>
      <c r="I162" s="134">
        <f t="shared" si="7"/>
        <v>2805</v>
      </c>
      <c r="J162" s="134">
        <f t="shared" si="8"/>
        <v>2805</v>
      </c>
    </row>
    <row r="163" spans="1:10" s="143" customFormat="1" ht="20.399999999999999" x14ac:dyDescent="0.3">
      <c r="A163" s="152" t="s">
        <v>707</v>
      </c>
      <c r="B163" s="153" t="s">
        <v>1757</v>
      </c>
      <c r="C163" s="154" t="s">
        <v>1758</v>
      </c>
      <c r="D163" s="155" t="s">
        <v>238</v>
      </c>
      <c r="E163" s="157">
        <v>6.45</v>
      </c>
      <c r="F163" s="150"/>
      <c r="G163" s="150">
        <f t="shared" si="6"/>
        <v>0</v>
      </c>
      <c r="H163" s="150">
        <v>0</v>
      </c>
      <c r="I163" s="150">
        <f t="shared" si="7"/>
        <v>0</v>
      </c>
      <c r="J163" s="150">
        <f t="shared" si="8"/>
        <v>0</v>
      </c>
    </row>
    <row r="164" spans="1:10" s="120" customFormat="1" ht="40.799999999999997" x14ac:dyDescent="0.3">
      <c r="A164" s="129" t="s">
        <v>710</v>
      </c>
      <c r="B164" s="130" t="s">
        <v>2132</v>
      </c>
      <c r="C164" s="131" t="s">
        <v>3646</v>
      </c>
      <c r="D164" s="132" t="s">
        <v>265</v>
      </c>
      <c r="E164" s="146">
        <v>664.35</v>
      </c>
      <c r="F164" s="134"/>
      <c r="G164" s="134">
        <f t="shared" si="6"/>
        <v>0</v>
      </c>
      <c r="H164" s="150">
        <v>159</v>
      </c>
      <c r="I164" s="134">
        <f t="shared" si="7"/>
        <v>105631.65000000001</v>
      </c>
      <c r="J164" s="134">
        <f t="shared" si="8"/>
        <v>105631.65000000001</v>
      </c>
    </row>
    <row r="165" spans="1:10" s="143" customFormat="1" ht="20.399999999999999" x14ac:dyDescent="0.3">
      <c r="A165" s="152" t="s">
        <v>713</v>
      </c>
      <c r="B165" s="153" t="s">
        <v>2544</v>
      </c>
      <c r="C165" s="154" t="s">
        <v>2545</v>
      </c>
      <c r="D165" s="155" t="s">
        <v>238</v>
      </c>
      <c r="E165" s="158">
        <v>0.5</v>
      </c>
      <c r="F165" s="150"/>
      <c r="G165" s="150">
        <f t="shared" si="6"/>
        <v>0</v>
      </c>
      <c r="H165" s="150">
        <v>0</v>
      </c>
      <c r="I165" s="150">
        <f t="shared" si="7"/>
        <v>0</v>
      </c>
      <c r="J165" s="150">
        <f t="shared" si="8"/>
        <v>0</v>
      </c>
    </row>
    <row r="166" spans="1:10" s="120" customFormat="1" ht="40.799999999999997" x14ac:dyDescent="0.3">
      <c r="A166" s="129" t="s">
        <v>1872</v>
      </c>
      <c r="B166" s="130" t="s">
        <v>2132</v>
      </c>
      <c r="C166" s="131" t="s">
        <v>2772</v>
      </c>
      <c r="D166" s="132" t="s">
        <v>265</v>
      </c>
      <c r="E166" s="144">
        <v>51.5</v>
      </c>
      <c r="F166" s="134"/>
      <c r="G166" s="134">
        <f t="shared" si="6"/>
        <v>0</v>
      </c>
      <c r="H166" s="150">
        <v>309</v>
      </c>
      <c r="I166" s="134">
        <f t="shared" si="7"/>
        <v>15913.5</v>
      </c>
      <c r="J166" s="134">
        <f t="shared" si="8"/>
        <v>15913.5</v>
      </c>
    </row>
    <row r="167" spans="1:10" s="120" customFormat="1" ht="40.799999999999997" x14ac:dyDescent="0.3">
      <c r="A167" s="129" t="s">
        <v>724</v>
      </c>
      <c r="B167" s="130" t="s">
        <v>2136</v>
      </c>
      <c r="C167" s="131" t="s">
        <v>1774</v>
      </c>
      <c r="D167" s="132" t="s">
        <v>1775</v>
      </c>
      <c r="E167" s="133">
        <v>20</v>
      </c>
      <c r="F167" s="134"/>
      <c r="G167" s="134">
        <f t="shared" si="6"/>
        <v>0</v>
      </c>
      <c r="H167" s="150">
        <v>3085</v>
      </c>
      <c r="I167" s="134">
        <f t="shared" si="7"/>
        <v>61700</v>
      </c>
      <c r="J167" s="134">
        <f t="shared" si="8"/>
        <v>61700</v>
      </c>
    </row>
    <row r="168" spans="1:10" s="120" customFormat="1" ht="40.799999999999997" x14ac:dyDescent="0.3">
      <c r="A168" s="129" t="s">
        <v>1874</v>
      </c>
      <c r="B168" s="130" t="s">
        <v>3856</v>
      </c>
      <c r="C168" s="131" t="s">
        <v>2499</v>
      </c>
      <c r="D168" s="132" t="s">
        <v>437</v>
      </c>
      <c r="E168" s="133">
        <v>320</v>
      </c>
      <c r="F168" s="134"/>
      <c r="G168" s="134">
        <f t="shared" si="6"/>
        <v>0</v>
      </c>
      <c r="H168" s="150">
        <v>16.5</v>
      </c>
      <c r="I168" s="134">
        <f t="shared" si="7"/>
        <v>5280</v>
      </c>
      <c r="J168" s="134">
        <f t="shared" si="8"/>
        <v>5280</v>
      </c>
    </row>
    <row r="169" spans="1:10" s="120" customFormat="1" ht="40.799999999999997" x14ac:dyDescent="0.3">
      <c r="A169" s="129" t="s">
        <v>1875</v>
      </c>
      <c r="B169" s="130" t="s">
        <v>3836</v>
      </c>
      <c r="C169" s="131" t="s">
        <v>2099</v>
      </c>
      <c r="D169" s="132" t="s">
        <v>437</v>
      </c>
      <c r="E169" s="133">
        <v>640</v>
      </c>
      <c r="F169" s="134"/>
      <c r="G169" s="134">
        <f t="shared" si="6"/>
        <v>0</v>
      </c>
      <c r="H169" s="150">
        <v>159</v>
      </c>
      <c r="I169" s="134">
        <f t="shared" si="7"/>
        <v>101760</v>
      </c>
      <c r="J169" s="134">
        <f t="shared" si="8"/>
        <v>101760</v>
      </c>
    </row>
    <row r="170" spans="1:10" s="120" customFormat="1" ht="40.799999999999997" x14ac:dyDescent="0.3">
      <c r="A170" s="129" t="s">
        <v>736</v>
      </c>
      <c r="B170" s="130" t="s">
        <v>3836</v>
      </c>
      <c r="C170" s="131" t="s">
        <v>2978</v>
      </c>
      <c r="D170" s="132" t="s">
        <v>437</v>
      </c>
      <c r="E170" s="133">
        <v>645</v>
      </c>
      <c r="F170" s="134"/>
      <c r="G170" s="134">
        <f t="shared" si="6"/>
        <v>0</v>
      </c>
      <c r="H170" s="150">
        <v>309</v>
      </c>
      <c r="I170" s="134">
        <f t="shared" si="7"/>
        <v>199305</v>
      </c>
      <c r="J170" s="134">
        <f t="shared" si="8"/>
        <v>199305</v>
      </c>
    </row>
    <row r="171" spans="1:10" s="120" customFormat="1" ht="40.799999999999997" x14ac:dyDescent="0.3">
      <c r="A171" s="129" t="s">
        <v>746</v>
      </c>
      <c r="B171" s="130" t="s">
        <v>3229</v>
      </c>
      <c r="C171" s="131" t="s">
        <v>2979</v>
      </c>
      <c r="D171" s="132" t="s">
        <v>437</v>
      </c>
      <c r="E171" s="133">
        <v>645</v>
      </c>
      <c r="F171" s="134"/>
      <c r="G171" s="134">
        <f t="shared" si="6"/>
        <v>0</v>
      </c>
      <c r="H171" s="150">
        <v>309</v>
      </c>
      <c r="I171" s="134">
        <f t="shared" si="7"/>
        <v>199305</v>
      </c>
      <c r="J171" s="134">
        <f t="shared" si="8"/>
        <v>199305</v>
      </c>
    </row>
    <row r="172" spans="1:10" s="120" customFormat="1" ht="40.799999999999997" x14ac:dyDescent="0.3">
      <c r="A172" s="129" t="s">
        <v>1878</v>
      </c>
      <c r="B172" s="130" t="s">
        <v>3867</v>
      </c>
      <c r="C172" s="131" t="s">
        <v>2559</v>
      </c>
      <c r="D172" s="132" t="s">
        <v>437</v>
      </c>
      <c r="E172" s="133">
        <v>645</v>
      </c>
      <c r="F172" s="134"/>
      <c r="G172" s="134">
        <f t="shared" si="6"/>
        <v>0</v>
      </c>
      <c r="H172" s="150">
        <v>309</v>
      </c>
      <c r="I172" s="134">
        <f t="shared" si="7"/>
        <v>199305</v>
      </c>
      <c r="J172" s="134">
        <f t="shared" si="8"/>
        <v>199305</v>
      </c>
    </row>
    <row r="173" spans="1:10" s="120" customFormat="1" ht="40.799999999999997" x14ac:dyDescent="0.3">
      <c r="A173" s="129" t="s">
        <v>753</v>
      </c>
      <c r="B173" s="130" t="s">
        <v>3867</v>
      </c>
      <c r="C173" s="131" t="s">
        <v>2981</v>
      </c>
      <c r="D173" s="132" t="s">
        <v>437</v>
      </c>
      <c r="E173" s="133">
        <v>1290</v>
      </c>
      <c r="F173" s="134"/>
      <c r="G173" s="134">
        <f t="shared" si="6"/>
        <v>0</v>
      </c>
      <c r="H173" s="150">
        <v>309</v>
      </c>
      <c r="I173" s="134">
        <f t="shared" si="7"/>
        <v>398610</v>
      </c>
      <c r="J173" s="134">
        <f t="shared" si="8"/>
        <v>398610</v>
      </c>
    </row>
    <row r="174" spans="1:10" s="120" customFormat="1" ht="40.799999999999997" x14ac:dyDescent="0.3">
      <c r="A174" s="129" t="s">
        <v>755</v>
      </c>
      <c r="B174" s="130" t="s">
        <v>3867</v>
      </c>
      <c r="C174" s="131" t="s">
        <v>2982</v>
      </c>
      <c r="D174" s="132" t="s">
        <v>437</v>
      </c>
      <c r="E174" s="133">
        <v>1290</v>
      </c>
      <c r="F174" s="134"/>
      <c r="G174" s="134">
        <f t="shared" si="6"/>
        <v>0</v>
      </c>
      <c r="H174" s="150">
        <v>309</v>
      </c>
      <c r="I174" s="134">
        <f t="shared" si="7"/>
        <v>398610</v>
      </c>
      <c r="J174" s="134">
        <f t="shared" si="8"/>
        <v>398610</v>
      </c>
    </row>
    <row r="175" spans="1:10" s="120" customFormat="1" ht="40.799999999999997" x14ac:dyDescent="0.3">
      <c r="A175" s="129" t="s">
        <v>758</v>
      </c>
      <c r="B175" s="130" t="s">
        <v>3852</v>
      </c>
      <c r="C175" s="131" t="s">
        <v>1884</v>
      </c>
      <c r="D175" s="132" t="s">
        <v>437</v>
      </c>
      <c r="E175" s="133">
        <v>1290</v>
      </c>
      <c r="F175" s="134"/>
      <c r="G175" s="134">
        <f t="shared" si="6"/>
        <v>0</v>
      </c>
      <c r="H175" s="150">
        <v>16.5</v>
      </c>
      <c r="I175" s="134">
        <f t="shared" si="7"/>
        <v>21285</v>
      </c>
      <c r="J175" s="134">
        <f t="shared" si="8"/>
        <v>21285</v>
      </c>
    </row>
    <row r="176" spans="1:10" s="143" customFormat="1" ht="30.6" x14ac:dyDescent="0.3">
      <c r="A176" s="152" t="s">
        <v>1880</v>
      </c>
      <c r="B176" s="153" t="s">
        <v>870</v>
      </c>
      <c r="C176" s="154" t="s">
        <v>871</v>
      </c>
      <c r="D176" s="155" t="s">
        <v>238</v>
      </c>
      <c r="E176" s="158">
        <v>0.9</v>
      </c>
      <c r="F176" s="150"/>
      <c r="G176" s="150">
        <f t="shared" si="6"/>
        <v>0</v>
      </c>
      <c r="H176" s="150">
        <v>0</v>
      </c>
      <c r="I176" s="150">
        <f t="shared" si="7"/>
        <v>0</v>
      </c>
      <c r="J176" s="150">
        <f t="shared" si="8"/>
        <v>0</v>
      </c>
    </row>
    <row r="177" spans="1:11" s="120" customFormat="1" ht="40.799999999999997" x14ac:dyDescent="0.3">
      <c r="A177" s="129" t="s">
        <v>763</v>
      </c>
      <c r="B177" s="130" t="s">
        <v>1755</v>
      </c>
      <c r="C177" s="131" t="s">
        <v>3113</v>
      </c>
      <c r="D177" s="132" t="s">
        <v>265</v>
      </c>
      <c r="E177" s="144">
        <v>92.7</v>
      </c>
      <c r="F177" s="134"/>
      <c r="G177" s="134">
        <f t="shared" si="6"/>
        <v>0</v>
      </c>
      <c r="H177" s="150">
        <v>1543</v>
      </c>
      <c r="I177" s="134">
        <f t="shared" si="7"/>
        <v>143036.1</v>
      </c>
      <c r="J177" s="134">
        <f t="shared" si="8"/>
        <v>143036.1</v>
      </c>
    </row>
    <row r="178" spans="1:11" ht="10.199999999999999" x14ac:dyDescent="0.3">
      <c r="G178" s="150">
        <f>SUM(G3:G177)</f>
        <v>0</v>
      </c>
      <c r="H178" s="150"/>
      <c r="I178" s="150">
        <f>SUM(I3:I177)</f>
        <v>20789384.909875996</v>
      </c>
      <c r="J178" s="150">
        <f>SUM(J3:J177)</f>
        <v>20789384.909875996</v>
      </c>
      <c r="K178" s="175"/>
    </row>
    <row r="179" spans="1:11" ht="10.199999999999999" x14ac:dyDescent="0.3">
      <c r="G179" s="175"/>
      <c r="H179" s="175"/>
      <c r="I179" s="175"/>
      <c r="J179" s="175"/>
      <c r="K179" s="175"/>
    </row>
    <row r="180" spans="1:11" ht="10.199999999999999" x14ac:dyDescent="0.3">
      <c r="G180" s="175"/>
      <c r="H180" s="175"/>
      <c r="I180" s="175"/>
      <c r="J180" s="175"/>
      <c r="K180" s="175"/>
    </row>
    <row r="181" spans="1:11" ht="10.5" customHeight="1" x14ac:dyDescent="0.3"/>
    <row r="182" spans="1:11" ht="10.5" customHeight="1" x14ac:dyDescent="0.3"/>
    <row r="183" spans="1:11" ht="10.5" customHeight="1" x14ac:dyDescent="0.3"/>
    <row r="184" spans="1:11" ht="10.5" customHeight="1" x14ac:dyDescent="0.3"/>
    <row r="185" spans="1:11" ht="10.5" customHeight="1" x14ac:dyDescent="0.3"/>
    <row r="186" spans="1:11" ht="10.5" customHeight="1" x14ac:dyDescent="0.3"/>
    <row r="187" spans="1:11" ht="10.5" customHeight="1" x14ac:dyDescent="0.3"/>
    <row r="188" spans="1:11" ht="10.5" customHeight="1" x14ac:dyDescent="0.3"/>
    <row r="189" spans="1:11" ht="10.5" customHeight="1" x14ac:dyDescent="0.3"/>
    <row r="190" spans="1:11" ht="10.5" customHeight="1" x14ac:dyDescent="0.3"/>
    <row r="191" spans="1:11" ht="10.5" customHeight="1" x14ac:dyDescent="0.3"/>
    <row r="192" spans="1:11" ht="10.5" customHeight="1" x14ac:dyDescent="0.3"/>
    <row r="193" ht="10.5" customHeight="1" x14ac:dyDescent="0.3"/>
    <row r="194" ht="10.5" customHeight="1" x14ac:dyDescent="0.3"/>
    <row r="195" ht="10.5" customHeight="1" x14ac:dyDescent="0.3"/>
    <row r="196" ht="10.5" customHeight="1" x14ac:dyDescent="0.3"/>
    <row r="197" ht="10.5" customHeight="1" x14ac:dyDescent="0.3"/>
    <row r="198" ht="10.5" customHeight="1" x14ac:dyDescent="0.3"/>
    <row r="199" ht="10.5" customHeight="1" x14ac:dyDescent="0.3"/>
    <row r="200" ht="10.5" customHeight="1" x14ac:dyDescent="0.3"/>
    <row r="201" ht="10.5" customHeight="1" x14ac:dyDescent="0.3"/>
    <row r="202" ht="10.5" customHeight="1" x14ac:dyDescent="0.3"/>
    <row r="203" ht="10.5" customHeight="1" x14ac:dyDescent="0.3"/>
    <row r="204" ht="10.5" customHeight="1" x14ac:dyDescent="0.3"/>
    <row r="205" ht="10.5" customHeight="1" x14ac:dyDescent="0.3"/>
    <row r="206" ht="10.5" customHeight="1" x14ac:dyDescent="0.3"/>
    <row r="207" ht="10.5" customHeight="1" x14ac:dyDescent="0.3"/>
    <row r="208" ht="10.5" customHeight="1" x14ac:dyDescent="0.3"/>
    <row r="209" ht="10.5" customHeight="1" x14ac:dyDescent="0.3"/>
    <row r="210" ht="10.5" customHeight="1" x14ac:dyDescent="0.3"/>
    <row r="211" ht="10.5" customHeight="1" x14ac:dyDescent="0.3"/>
    <row r="212" ht="10.5" customHeight="1" x14ac:dyDescent="0.3"/>
    <row r="213" ht="10.5" customHeight="1" x14ac:dyDescent="0.3"/>
    <row r="214" ht="10.5" customHeight="1" x14ac:dyDescent="0.3"/>
    <row r="215" ht="10.5" customHeight="1" x14ac:dyDescent="0.3"/>
    <row r="216" ht="10.5" customHeight="1" x14ac:dyDescent="0.3"/>
    <row r="217" ht="10.5" customHeight="1" x14ac:dyDescent="0.3"/>
    <row r="218" ht="10.5" customHeight="1" x14ac:dyDescent="0.3"/>
    <row r="219" ht="10.5" customHeight="1" x14ac:dyDescent="0.3"/>
    <row r="220" ht="10.5" customHeight="1" x14ac:dyDescent="0.3"/>
    <row r="221" ht="10.5" customHeight="1" x14ac:dyDescent="0.3"/>
    <row r="222" ht="10.5" customHeight="1" x14ac:dyDescent="0.3"/>
    <row r="223" ht="10.5" customHeight="1" x14ac:dyDescent="0.3"/>
    <row r="224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  <row r="345" ht="10.5" customHeight="1" x14ac:dyDescent="0.3"/>
    <row r="346" ht="10.5" customHeight="1" x14ac:dyDescent="0.3"/>
    <row r="347" ht="10.5" customHeight="1" x14ac:dyDescent="0.3"/>
    <row r="348" ht="10.5" customHeight="1" x14ac:dyDescent="0.3"/>
    <row r="349" ht="10.5" customHeight="1" x14ac:dyDescent="0.3"/>
    <row r="350" ht="10.5" customHeight="1" x14ac:dyDescent="0.3"/>
    <row r="351" ht="10.5" customHeight="1" x14ac:dyDescent="0.3"/>
    <row r="352" ht="10.5" customHeight="1" x14ac:dyDescent="0.3"/>
    <row r="353" ht="10.5" customHeight="1" x14ac:dyDescent="0.3"/>
    <row r="354" ht="10.5" customHeight="1" x14ac:dyDescent="0.3"/>
    <row r="355" ht="10.5" customHeight="1" x14ac:dyDescent="0.3"/>
    <row r="356" ht="10.5" customHeight="1" x14ac:dyDescent="0.3"/>
    <row r="357" ht="10.5" customHeight="1" x14ac:dyDescent="0.3"/>
    <row r="358" ht="10.5" customHeight="1" x14ac:dyDescent="0.3"/>
    <row r="359" ht="10.5" customHeight="1" x14ac:dyDescent="0.3"/>
    <row r="360" ht="10.5" customHeight="1" x14ac:dyDescent="0.3"/>
    <row r="361" ht="10.5" customHeight="1" x14ac:dyDescent="0.3"/>
    <row r="362" ht="10.5" customHeight="1" x14ac:dyDescent="0.3"/>
    <row r="363" ht="10.5" customHeight="1" x14ac:dyDescent="0.3"/>
    <row r="364" ht="10.5" customHeight="1" x14ac:dyDescent="0.3"/>
    <row r="365" ht="10.5" customHeight="1" x14ac:dyDescent="0.3"/>
    <row r="366" ht="10.5" customHeight="1" x14ac:dyDescent="0.3"/>
    <row r="367" ht="10.5" customHeight="1" x14ac:dyDescent="0.3"/>
    <row r="368" ht="10.5" customHeight="1" x14ac:dyDescent="0.3"/>
    <row r="369" ht="10.5" customHeight="1" x14ac:dyDescent="0.3"/>
    <row r="370" ht="10.5" customHeight="1" x14ac:dyDescent="0.3"/>
    <row r="371" ht="10.5" customHeight="1" x14ac:dyDescent="0.3"/>
    <row r="372" ht="10.5" customHeight="1" x14ac:dyDescent="0.3"/>
    <row r="373" ht="10.5" customHeight="1" x14ac:dyDescent="0.3"/>
    <row r="374" ht="10.5" customHeight="1" x14ac:dyDescent="0.3"/>
    <row r="375" ht="10.5" customHeight="1" x14ac:dyDescent="0.3"/>
    <row r="376" ht="10.5" customHeight="1" x14ac:dyDescent="0.3"/>
    <row r="377" ht="10.5" customHeight="1" x14ac:dyDescent="0.3"/>
    <row r="378" ht="10.5" customHeight="1" x14ac:dyDescent="0.3"/>
    <row r="379" ht="10.5" customHeight="1" x14ac:dyDescent="0.3"/>
    <row r="380" ht="10.5" customHeight="1" x14ac:dyDescent="0.3"/>
    <row r="381" ht="10.5" customHeight="1" x14ac:dyDescent="0.3"/>
    <row r="382" ht="10.5" customHeight="1" x14ac:dyDescent="0.3"/>
    <row r="383" ht="10.5" customHeight="1" x14ac:dyDescent="0.3"/>
    <row r="384" ht="10.5" customHeight="1" x14ac:dyDescent="0.3"/>
    <row r="385" ht="10.5" customHeight="1" x14ac:dyDescent="0.3"/>
    <row r="386" ht="10.5" customHeight="1" x14ac:dyDescent="0.3"/>
    <row r="387" ht="10.5" customHeight="1" x14ac:dyDescent="0.3"/>
    <row r="388" ht="10.5" customHeight="1" x14ac:dyDescent="0.3"/>
    <row r="389" ht="10.5" customHeight="1" x14ac:dyDescent="0.3"/>
    <row r="390" ht="10.5" customHeight="1" x14ac:dyDescent="0.3"/>
    <row r="391" ht="10.5" customHeight="1" x14ac:dyDescent="0.3"/>
    <row r="392" ht="10.5" customHeight="1" x14ac:dyDescent="0.3"/>
    <row r="393" ht="10.5" customHeight="1" x14ac:dyDescent="0.3"/>
    <row r="394" ht="10.5" customHeight="1" x14ac:dyDescent="0.3"/>
    <row r="395" ht="10.5" customHeight="1" x14ac:dyDescent="0.3"/>
    <row r="396" ht="10.5" customHeight="1" x14ac:dyDescent="0.3"/>
    <row r="397" ht="10.5" customHeight="1" x14ac:dyDescent="0.3"/>
    <row r="398" ht="10.5" customHeight="1" x14ac:dyDescent="0.3"/>
    <row r="399" ht="10.5" customHeight="1" x14ac:dyDescent="0.3"/>
    <row r="400" ht="10.5" customHeight="1" x14ac:dyDescent="0.3"/>
    <row r="401" ht="10.5" customHeight="1" x14ac:dyDescent="0.3"/>
    <row r="402" ht="10.5" customHeight="1" x14ac:dyDescent="0.3"/>
    <row r="403" ht="10.5" customHeight="1" x14ac:dyDescent="0.3"/>
    <row r="404" ht="10.5" customHeight="1" x14ac:dyDescent="0.3"/>
    <row r="405" ht="10.5" customHeight="1" x14ac:dyDescent="0.3"/>
    <row r="406" ht="10.5" customHeight="1" x14ac:dyDescent="0.3"/>
    <row r="407" ht="10.5" customHeight="1" x14ac:dyDescent="0.3"/>
    <row r="408" ht="10.5" customHeight="1" x14ac:dyDescent="0.3"/>
    <row r="409" ht="10.5" customHeight="1" x14ac:dyDescent="0.3"/>
    <row r="410" ht="10.5" customHeight="1" x14ac:dyDescent="0.3"/>
    <row r="411" ht="10.5" customHeight="1" x14ac:dyDescent="0.3"/>
    <row r="412" ht="10.5" customHeight="1" x14ac:dyDescent="0.3"/>
    <row r="413" ht="10.5" customHeight="1" x14ac:dyDescent="0.3"/>
    <row r="414" ht="10.5" customHeight="1" x14ac:dyDescent="0.3"/>
    <row r="415" ht="10.5" customHeight="1" x14ac:dyDescent="0.3"/>
    <row r="416" ht="10.5" customHeight="1" x14ac:dyDescent="0.3"/>
    <row r="417" ht="10.5" customHeight="1" x14ac:dyDescent="0.3"/>
    <row r="418" ht="10.5" customHeight="1" x14ac:dyDescent="0.3"/>
    <row r="419" ht="10.5" customHeight="1" x14ac:dyDescent="0.3"/>
    <row r="420" ht="10.5" customHeight="1" x14ac:dyDescent="0.3"/>
    <row r="421" ht="10.5" customHeight="1" x14ac:dyDescent="0.3"/>
    <row r="422" ht="10.5" customHeight="1" x14ac:dyDescent="0.3"/>
    <row r="423" ht="10.5" customHeight="1" x14ac:dyDescent="0.3"/>
    <row r="424" ht="10.5" customHeight="1" x14ac:dyDescent="0.3"/>
    <row r="425" ht="10.5" customHeight="1" x14ac:dyDescent="0.3"/>
    <row r="426" ht="10.5" customHeight="1" x14ac:dyDescent="0.3"/>
    <row r="427" ht="10.5" customHeight="1" x14ac:dyDescent="0.3"/>
    <row r="428" ht="10.5" customHeight="1" x14ac:dyDescent="0.3"/>
    <row r="429" ht="10.5" customHeight="1" x14ac:dyDescent="0.3"/>
    <row r="430" ht="10.5" customHeight="1" x14ac:dyDescent="0.3"/>
    <row r="431" ht="10.5" customHeight="1" x14ac:dyDescent="0.3"/>
    <row r="432" ht="10.5" customHeight="1" x14ac:dyDescent="0.3"/>
    <row r="433" ht="10.5" customHeight="1" x14ac:dyDescent="0.3"/>
    <row r="434" ht="10.5" customHeight="1" x14ac:dyDescent="0.3"/>
    <row r="435" ht="10.5" customHeight="1" x14ac:dyDescent="0.3"/>
    <row r="436" ht="10.5" customHeight="1" x14ac:dyDescent="0.3"/>
    <row r="437" ht="10.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L409"/>
  <sheetViews>
    <sheetView topLeftCell="A157" workbookViewId="0">
      <selection activeCell="I162" sqref="I162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1" width="9.109375" style="148"/>
    <col min="13" max="16384" width="9.109375" style="148"/>
  </cols>
  <sheetData>
    <row r="1" spans="1:10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3537</v>
      </c>
      <c r="B2" s="118"/>
      <c r="C2" s="118"/>
      <c r="D2" s="118"/>
      <c r="E2" s="119"/>
    </row>
    <row r="3" spans="1:10" s="143" customFormat="1" ht="30.6" x14ac:dyDescent="0.3">
      <c r="A3" s="152" t="s">
        <v>36</v>
      </c>
      <c r="B3" s="153" t="s">
        <v>203</v>
      </c>
      <c r="C3" s="154" t="s">
        <v>204</v>
      </c>
      <c r="D3" s="155" t="s">
        <v>174</v>
      </c>
      <c r="E3" s="157">
        <v>1.47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40.799999999999997" x14ac:dyDescent="0.3">
      <c r="A4" s="129" t="s">
        <v>1029</v>
      </c>
      <c r="B4" s="130" t="s">
        <v>2035</v>
      </c>
      <c r="C4" s="131" t="s">
        <v>3819</v>
      </c>
      <c r="D4" s="132" t="s">
        <v>437</v>
      </c>
      <c r="E4" s="133">
        <v>117</v>
      </c>
      <c r="F4" s="134"/>
      <c r="G4" s="134">
        <f t="shared" si="0"/>
        <v>0</v>
      </c>
      <c r="H4" s="150">
        <v>4628</v>
      </c>
      <c r="I4" s="134">
        <f t="shared" si="1"/>
        <v>541476</v>
      </c>
      <c r="J4" s="134">
        <f t="shared" si="2"/>
        <v>541476</v>
      </c>
    </row>
    <row r="5" spans="1:10" s="120" customFormat="1" ht="40.799999999999997" x14ac:dyDescent="0.3">
      <c r="A5" s="129" t="s">
        <v>53</v>
      </c>
      <c r="B5" s="130" t="s">
        <v>2035</v>
      </c>
      <c r="C5" s="131" t="s">
        <v>3317</v>
      </c>
      <c r="D5" s="132" t="s">
        <v>437</v>
      </c>
      <c r="E5" s="133">
        <v>28</v>
      </c>
      <c r="F5" s="134"/>
      <c r="G5" s="134">
        <f t="shared" si="0"/>
        <v>0</v>
      </c>
      <c r="H5" s="150">
        <v>4628</v>
      </c>
      <c r="I5" s="134">
        <f t="shared" si="1"/>
        <v>129584</v>
      </c>
      <c r="J5" s="134">
        <f t="shared" si="2"/>
        <v>129584</v>
      </c>
    </row>
    <row r="6" spans="1:10" s="120" customFormat="1" ht="40.799999999999997" x14ac:dyDescent="0.3">
      <c r="A6" s="129" t="s">
        <v>63</v>
      </c>
      <c r="B6" s="130" t="s">
        <v>2035</v>
      </c>
      <c r="C6" s="131" t="s">
        <v>3820</v>
      </c>
      <c r="D6" s="132" t="s">
        <v>437</v>
      </c>
      <c r="E6" s="133">
        <v>2</v>
      </c>
      <c r="F6" s="134"/>
      <c r="G6" s="134">
        <f t="shared" si="0"/>
        <v>0</v>
      </c>
      <c r="H6" s="150">
        <v>926</v>
      </c>
      <c r="I6" s="134">
        <f t="shared" si="1"/>
        <v>1852</v>
      </c>
      <c r="J6" s="134">
        <f t="shared" si="2"/>
        <v>1852</v>
      </c>
    </row>
    <row r="7" spans="1:10" s="120" customFormat="1" ht="30.6" x14ac:dyDescent="0.3">
      <c r="A7" s="129" t="s">
        <v>72</v>
      </c>
      <c r="B7" s="130" t="s">
        <v>2341</v>
      </c>
      <c r="C7" s="131" t="s">
        <v>2342</v>
      </c>
      <c r="D7" s="132" t="s">
        <v>174</v>
      </c>
      <c r="E7" s="146">
        <v>0.76</v>
      </c>
      <c r="F7" s="134"/>
      <c r="G7" s="134">
        <f t="shared" si="0"/>
        <v>0</v>
      </c>
      <c r="H7" s="150">
        <v>30850</v>
      </c>
      <c r="I7" s="134">
        <f t="shared" si="1"/>
        <v>23446</v>
      </c>
      <c r="J7" s="134">
        <f t="shared" si="2"/>
        <v>23446</v>
      </c>
    </row>
    <row r="8" spans="1:10" s="120" customFormat="1" ht="14.4" x14ac:dyDescent="0.3">
      <c r="A8" s="117" t="s">
        <v>3544</v>
      </c>
      <c r="B8" s="118"/>
      <c r="C8" s="118"/>
      <c r="D8" s="118"/>
      <c r="E8" s="119"/>
      <c r="F8" s="134"/>
      <c r="G8" s="134">
        <f t="shared" si="0"/>
        <v>0</v>
      </c>
      <c r="H8" s="150">
        <v>0</v>
      </c>
      <c r="I8" s="134">
        <f t="shared" si="1"/>
        <v>0</v>
      </c>
      <c r="J8" s="134">
        <f t="shared" si="2"/>
        <v>0</v>
      </c>
    </row>
    <row r="9" spans="1:10" s="143" customFormat="1" ht="40.799999999999997" x14ac:dyDescent="0.3">
      <c r="A9" s="152" t="s">
        <v>89</v>
      </c>
      <c r="B9" s="153" t="s">
        <v>255</v>
      </c>
      <c r="C9" s="154" t="s">
        <v>256</v>
      </c>
      <c r="D9" s="155" t="s">
        <v>238</v>
      </c>
      <c r="E9" s="157">
        <v>27.35</v>
      </c>
      <c r="F9" s="150"/>
      <c r="G9" s="150">
        <f t="shared" si="0"/>
        <v>0</v>
      </c>
      <c r="H9" s="150">
        <v>0</v>
      </c>
      <c r="I9" s="150">
        <f t="shared" si="1"/>
        <v>0</v>
      </c>
      <c r="J9" s="150">
        <f t="shared" si="2"/>
        <v>0</v>
      </c>
    </row>
    <row r="10" spans="1:10" s="143" customFormat="1" ht="40.799999999999997" x14ac:dyDescent="0.3">
      <c r="A10" s="152" t="s">
        <v>1072</v>
      </c>
      <c r="B10" s="153" t="s">
        <v>246</v>
      </c>
      <c r="C10" s="154" t="s">
        <v>247</v>
      </c>
      <c r="D10" s="155" t="s">
        <v>238</v>
      </c>
      <c r="E10" s="156">
        <v>13</v>
      </c>
      <c r="F10" s="150"/>
      <c r="G10" s="150">
        <f t="shared" si="0"/>
        <v>0</v>
      </c>
      <c r="H10" s="150">
        <v>0</v>
      </c>
      <c r="I10" s="150">
        <f t="shared" si="1"/>
        <v>0</v>
      </c>
      <c r="J10" s="150">
        <f t="shared" si="2"/>
        <v>0</v>
      </c>
    </row>
    <row r="11" spans="1:10" s="120" customFormat="1" ht="40.799999999999997" x14ac:dyDescent="0.3">
      <c r="A11" s="129" t="s">
        <v>101</v>
      </c>
      <c r="B11" s="130" t="s">
        <v>1559</v>
      </c>
      <c r="C11" s="131" t="s">
        <v>3077</v>
      </c>
      <c r="D11" s="132" t="s">
        <v>265</v>
      </c>
      <c r="E11" s="144">
        <v>86.7</v>
      </c>
      <c r="F11" s="134"/>
      <c r="G11" s="134">
        <f t="shared" si="0"/>
        <v>0</v>
      </c>
      <c r="H11" s="150">
        <v>1851</v>
      </c>
      <c r="I11" s="134">
        <f t="shared" si="1"/>
        <v>160481.70000000001</v>
      </c>
      <c r="J11" s="134">
        <f t="shared" si="2"/>
        <v>160481.70000000001</v>
      </c>
    </row>
    <row r="12" spans="1:10" s="120" customFormat="1" ht="40.799999999999997" x14ac:dyDescent="0.3">
      <c r="A12" s="129" t="s">
        <v>106</v>
      </c>
      <c r="B12" s="130" t="s">
        <v>1559</v>
      </c>
      <c r="C12" s="131" t="s">
        <v>3078</v>
      </c>
      <c r="D12" s="132" t="s">
        <v>265</v>
      </c>
      <c r="E12" s="144">
        <v>423.3</v>
      </c>
      <c r="F12" s="134"/>
      <c r="G12" s="134">
        <f t="shared" si="0"/>
        <v>0</v>
      </c>
      <c r="H12" s="150">
        <v>1234</v>
      </c>
      <c r="I12" s="134">
        <f t="shared" si="1"/>
        <v>522352.2</v>
      </c>
      <c r="J12" s="134">
        <f t="shared" si="2"/>
        <v>522352.2</v>
      </c>
    </row>
    <row r="13" spans="1:10" s="120" customFormat="1" ht="40.799999999999997" x14ac:dyDescent="0.3">
      <c r="A13" s="129" t="s">
        <v>1082</v>
      </c>
      <c r="B13" s="130" t="s">
        <v>2367</v>
      </c>
      <c r="C13" s="131" t="s">
        <v>3079</v>
      </c>
      <c r="D13" s="132" t="s">
        <v>265</v>
      </c>
      <c r="E13" s="144">
        <v>1055.7</v>
      </c>
      <c r="F13" s="134"/>
      <c r="G13" s="134">
        <f t="shared" si="0"/>
        <v>0</v>
      </c>
      <c r="H13" s="150">
        <v>1234</v>
      </c>
      <c r="I13" s="134">
        <f t="shared" si="1"/>
        <v>1302733.8</v>
      </c>
      <c r="J13" s="134">
        <f t="shared" si="2"/>
        <v>1302733.8</v>
      </c>
    </row>
    <row r="14" spans="1:10" s="120" customFormat="1" ht="40.799999999999997" x14ac:dyDescent="0.3">
      <c r="A14" s="129" t="s">
        <v>119</v>
      </c>
      <c r="B14" s="130" t="s">
        <v>1572</v>
      </c>
      <c r="C14" s="131" t="s">
        <v>3080</v>
      </c>
      <c r="D14" s="132" t="s">
        <v>265</v>
      </c>
      <c r="E14" s="144">
        <v>219.3</v>
      </c>
      <c r="F14" s="134"/>
      <c r="G14" s="134">
        <f t="shared" si="0"/>
        <v>0</v>
      </c>
      <c r="H14" s="150">
        <v>772</v>
      </c>
      <c r="I14" s="134">
        <f t="shared" si="1"/>
        <v>169299.6</v>
      </c>
      <c r="J14" s="134">
        <f t="shared" si="2"/>
        <v>169299.6</v>
      </c>
    </row>
    <row r="15" spans="1:10" s="120" customFormat="1" ht="40.799999999999997" x14ac:dyDescent="0.3">
      <c r="A15" s="129" t="s">
        <v>1088</v>
      </c>
      <c r="B15" s="130" t="s">
        <v>2372</v>
      </c>
      <c r="C15" s="131" t="s">
        <v>2634</v>
      </c>
      <c r="D15" s="132" t="s">
        <v>265</v>
      </c>
      <c r="E15" s="144">
        <v>351.9</v>
      </c>
      <c r="F15" s="134"/>
      <c r="G15" s="134">
        <f t="shared" si="0"/>
        <v>0</v>
      </c>
      <c r="H15" s="150">
        <v>772</v>
      </c>
      <c r="I15" s="134">
        <f t="shared" si="1"/>
        <v>271666.8</v>
      </c>
      <c r="J15" s="134">
        <f t="shared" si="2"/>
        <v>271666.8</v>
      </c>
    </row>
    <row r="16" spans="1:10" s="120" customFormat="1" ht="40.799999999999997" x14ac:dyDescent="0.3">
      <c r="A16" s="129" t="s">
        <v>126</v>
      </c>
      <c r="B16" s="130" t="s">
        <v>1581</v>
      </c>
      <c r="C16" s="131" t="s">
        <v>2636</v>
      </c>
      <c r="D16" s="132" t="s">
        <v>265</v>
      </c>
      <c r="E16" s="144">
        <v>402.9</v>
      </c>
      <c r="F16" s="134"/>
      <c r="G16" s="134">
        <f t="shared" si="0"/>
        <v>0</v>
      </c>
      <c r="H16" s="150">
        <v>772</v>
      </c>
      <c r="I16" s="134">
        <f t="shared" si="1"/>
        <v>311038.8</v>
      </c>
      <c r="J16" s="134">
        <f t="shared" si="2"/>
        <v>311038.8</v>
      </c>
    </row>
    <row r="17" spans="1:11" s="120" customFormat="1" ht="40.799999999999997" x14ac:dyDescent="0.3">
      <c r="A17" s="129" t="s">
        <v>131</v>
      </c>
      <c r="B17" s="130" t="s">
        <v>1581</v>
      </c>
      <c r="C17" s="131" t="s">
        <v>3082</v>
      </c>
      <c r="D17" s="132" t="s">
        <v>265</v>
      </c>
      <c r="E17" s="144">
        <v>489.6</v>
      </c>
      <c r="F17" s="134"/>
      <c r="G17" s="134">
        <f t="shared" si="0"/>
        <v>0</v>
      </c>
      <c r="H17" s="150">
        <v>1234</v>
      </c>
      <c r="I17" s="134">
        <f t="shared" si="1"/>
        <v>604166.40000000002</v>
      </c>
      <c r="J17" s="134">
        <f t="shared" si="2"/>
        <v>604166.40000000002</v>
      </c>
    </row>
    <row r="18" spans="1:11" s="120" customFormat="1" ht="40.799999999999997" x14ac:dyDescent="0.3">
      <c r="A18" s="129" t="s">
        <v>1097</v>
      </c>
      <c r="B18" s="130" t="s">
        <v>1581</v>
      </c>
      <c r="C18" s="131" t="s">
        <v>2640</v>
      </c>
      <c r="D18" s="132" t="s">
        <v>265</v>
      </c>
      <c r="E18" s="144">
        <v>163.19999999999999</v>
      </c>
      <c r="F18" s="134"/>
      <c r="G18" s="134">
        <f t="shared" si="0"/>
        <v>0</v>
      </c>
      <c r="H18" s="150">
        <v>772</v>
      </c>
      <c r="I18" s="134">
        <f t="shared" si="1"/>
        <v>125990.39999999999</v>
      </c>
      <c r="J18" s="134">
        <f t="shared" si="2"/>
        <v>125990.39999999999</v>
      </c>
    </row>
    <row r="19" spans="1:11" s="120" customFormat="1" ht="40.799999999999997" x14ac:dyDescent="0.3">
      <c r="A19" s="129" t="s">
        <v>142</v>
      </c>
      <c r="B19" s="130" t="s">
        <v>1581</v>
      </c>
      <c r="C19" s="131" t="s">
        <v>2643</v>
      </c>
      <c r="D19" s="132" t="s">
        <v>265</v>
      </c>
      <c r="E19" s="144">
        <v>520.20000000000005</v>
      </c>
      <c r="F19" s="134"/>
      <c r="G19" s="134">
        <f t="shared" si="0"/>
        <v>0</v>
      </c>
      <c r="H19" s="150">
        <v>772</v>
      </c>
      <c r="I19" s="134">
        <f t="shared" si="1"/>
        <v>401594.4</v>
      </c>
      <c r="J19" s="134">
        <f t="shared" si="2"/>
        <v>401594.4</v>
      </c>
    </row>
    <row r="20" spans="1:11" s="120" customFormat="1" ht="40.799999999999997" x14ac:dyDescent="0.3">
      <c r="A20" s="129" t="s">
        <v>1103</v>
      </c>
      <c r="B20" s="130" t="s">
        <v>1581</v>
      </c>
      <c r="C20" s="131" t="s">
        <v>2645</v>
      </c>
      <c r="D20" s="132" t="s">
        <v>265</v>
      </c>
      <c r="E20" s="144">
        <v>402.9</v>
      </c>
      <c r="F20" s="134"/>
      <c r="G20" s="134">
        <f t="shared" si="0"/>
        <v>0</v>
      </c>
      <c r="H20" s="150">
        <v>772</v>
      </c>
      <c r="I20" s="134">
        <f t="shared" si="1"/>
        <v>311038.8</v>
      </c>
      <c r="J20" s="134">
        <f t="shared" si="2"/>
        <v>311038.8</v>
      </c>
    </row>
    <row r="21" spans="1:11" s="143" customFormat="1" ht="30.6" x14ac:dyDescent="0.3">
      <c r="A21" s="152" t="s">
        <v>1105</v>
      </c>
      <c r="B21" s="153" t="s">
        <v>310</v>
      </c>
      <c r="C21" s="154" t="s">
        <v>311</v>
      </c>
      <c r="D21" s="155" t="s">
        <v>238</v>
      </c>
      <c r="E21" s="156">
        <v>1</v>
      </c>
      <c r="F21" s="150"/>
      <c r="G21" s="150">
        <f t="shared" si="0"/>
        <v>0</v>
      </c>
      <c r="H21" s="150">
        <v>0</v>
      </c>
      <c r="I21" s="150">
        <f t="shared" si="1"/>
        <v>0</v>
      </c>
      <c r="J21" s="150">
        <f t="shared" si="2"/>
        <v>0</v>
      </c>
    </row>
    <row r="22" spans="1:11" s="120" customFormat="1" ht="40.799999999999997" x14ac:dyDescent="0.3">
      <c r="A22" s="129" t="s">
        <v>151</v>
      </c>
      <c r="B22" s="130" t="s">
        <v>1593</v>
      </c>
      <c r="C22" s="131" t="s">
        <v>2043</v>
      </c>
      <c r="D22" s="132" t="s">
        <v>265</v>
      </c>
      <c r="E22" s="133">
        <v>51</v>
      </c>
      <c r="F22" s="134"/>
      <c r="G22" s="134">
        <f t="shared" si="0"/>
        <v>0</v>
      </c>
      <c r="H22" s="150">
        <v>1851</v>
      </c>
      <c r="I22" s="134">
        <f t="shared" si="1"/>
        <v>94401</v>
      </c>
      <c r="J22" s="134">
        <f t="shared" si="2"/>
        <v>94401</v>
      </c>
    </row>
    <row r="23" spans="1:11" s="120" customFormat="1" ht="40.799999999999997" x14ac:dyDescent="0.3">
      <c r="A23" s="129" t="s">
        <v>156</v>
      </c>
      <c r="B23" s="130" t="s">
        <v>1593</v>
      </c>
      <c r="C23" s="131" t="s">
        <v>2044</v>
      </c>
      <c r="D23" s="132" t="s">
        <v>265</v>
      </c>
      <c r="E23" s="144">
        <v>51.5</v>
      </c>
      <c r="F23" s="134"/>
      <c r="G23" s="134">
        <f t="shared" si="0"/>
        <v>0</v>
      </c>
      <c r="H23" s="150">
        <v>772</v>
      </c>
      <c r="I23" s="134">
        <f t="shared" si="1"/>
        <v>39758</v>
      </c>
      <c r="J23" s="134">
        <f t="shared" si="2"/>
        <v>39758</v>
      </c>
    </row>
    <row r="24" spans="1:11" s="120" customFormat="1" ht="14.4" x14ac:dyDescent="0.3">
      <c r="A24" s="117" t="s">
        <v>3868</v>
      </c>
      <c r="B24" s="118"/>
      <c r="C24" s="118"/>
      <c r="D24" s="118"/>
      <c r="E24" s="119"/>
      <c r="F24" s="134"/>
      <c r="G24" s="134">
        <f t="shared" si="0"/>
        <v>0</v>
      </c>
      <c r="H24" s="150">
        <v>0</v>
      </c>
      <c r="I24" s="134">
        <f t="shared" si="1"/>
        <v>0</v>
      </c>
      <c r="J24" s="134">
        <f t="shared" si="2"/>
        <v>0</v>
      </c>
    </row>
    <row r="25" spans="1:11" s="143" customFormat="1" ht="20.399999999999999" x14ac:dyDescent="0.3">
      <c r="A25" s="152" t="s">
        <v>1127</v>
      </c>
      <c r="B25" s="153" t="s">
        <v>589</v>
      </c>
      <c r="C25" s="154" t="s">
        <v>590</v>
      </c>
      <c r="D25" s="155" t="s">
        <v>174</v>
      </c>
      <c r="E25" s="157">
        <v>0.01</v>
      </c>
      <c r="F25" s="150"/>
      <c r="G25" s="150">
        <f t="shared" si="0"/>
        <v>0</v>
      </c>
      <c r="H25" s="150">
        <v>0</v>
      </c>
      <c r="I25" s="150">
        <f t="shared" si="1"/>
        <v>0</v>
      </c>
      <c r="J25" s="150">
        <f t="shared" si="2"/>
        <v>0</v>
      </c>
    </row>
    <row r="26" spans="1:11" s="167" customFormat="1" ht="40.799999999999997" x14ac:dyDescent="0.3">
      <c r="A26" s="162" t="s">
        <v>168</v>
      </c>
      <c r="B26" s="163" t="s">
        <v>1611</v>
      </c>
      <c r="C26" s="164" t="s">
        <v>1612</v>
      </c>
      <c r="D26" s="162" t="s">
        <v>437</v>
      </c>
      <c r="E26" s="165">
        <v>1</v>
      </c>
      <c r="F26" s="166"/>
      <c r="G26" s="166">
        <f t="shared" si="0"/>
        <v>0</v>
      </c>
      <c r="H26" s="150">
        <v>7714</v>
      </c>
      <c r="I26" s="166">
        <f t="shared" si="1"/>
        <v>7714</v>
      </c>
      <c r="J26" s="166">
        <f t="shared" si="2"/>
        <v>7714</v>
      </c>
      <c r="K26" s="167" t="s">
        <v>4386</v>
      </c>
    </row>
    <row r="27" spans="1:11" s="120" customFormat="1" ht="14.4" x14ac:dyDescent="0.3">
      <c r="A27" s="117" t="s">
        <v>3869</v>
      </c>
      <c r="B27" s="118"/>
      <c r="C27" s="118"/>
      <c r="D27" s="118"/>
      <c r="E27" s="119"/>
      <c r="F27" s="134"/>
      <c r="G27" s="134">
        <f t="shared" si="0"/>
        <v>0</v>
      </c>
      <c r="H27" s="150">
        <v>0</v>
      </c>
      <c r="I27" s="134">
        <f t="shared" si="1"/>
        <v>0</v>
      </c>
      <c r="J27" s="134">
        <f t="shared" si="2"/>
        <v>0</v>
      </c>
    </row>
    <row r="28" spans="1:11" s="143" customFormat="1" ht="20.399999999999999" x14ac:dyDescent="0.3">
      <c r="A28" s="152" t="s">
        <v>171</v>
      </c>
      <c r="B28" s="153" t="s">
        <v>324</v>
      </c>
      <c r="C28" s="154" t="s">
        <v>325</v>
      </c>
      <c r="D28" s="155" t="s">
        <v>326</v>
      </c>
      <c r="E28" s="156">
        <v>10</v>
      </c>
      <c r="F28" s="150"/>
      <c r="G28" s="150">
        <f t="shared" si="0"/>
        <v>0</v>
      </c>
      <c r="H28" s="150">
        <v>0</v>
      </c>
      <c r="I28" s="150">
        <f t="shared" si="1"/>
        <v>0</v>
      </c>
      <c r="J28" s="150">
        <f t="shared" si="2"/>
        <v>0</v>
      </c>
    </row>
    <row r="29" spans="1:11" s="120" customFormat="1" ht="40.799999999999997" x14ac:dyDescent="0.3">
      <c r="A29" s="129" t="s">
        <v>181</v>
      </c>
      <c r="B29" s="130" t="s">
        <v>1680</v>
      </c>
      <c r="C29" s="131" t="s">
        <v>2078</v>
      </c>
      <c r="D29" s="132" t="s">
        <v>437</v>
      </c>
      <c r="E29" s="133">
        <v>6</v>
      </c>
      <c r="F29" s="134"/>
      <c r="G29" s="134">
        <f t="shared" si="0"/>
        <v>0</v>
      </c>
      <c r="H29" s="150">
        <v>1543</v>
      </c>
      <c r="I29" s="134">
        <f t="shared" si="1"/>
        <v>9258</v>
      </c>
      <c r="J29" s="134">
        <f t="shared" si="2"/>
        <v>9258</v>
      </c>
    </row>
    <row r="30" spans="1:11" s="120" customFormat="1" ht="40.799999999999997" x14ac:dyDescent="0.3">
      <c r="A30" s="129" t="s">
        <v>185</v>
      </c>
      <c r="B30" s="130" t="s">
        <v>1682</v>
      </c>
      <c r="C30" s="131" t="s">
        <v>2079</v>
      </c>
      <c r="D30" s="132" t="s">
        <v>437</v>
      </c>
      <c r="E30" s="133">
        <v>6</v>
      </c>
      <c r="F30" s="134"/>
      <c r="G30" s="134">
        <f t="shared" si="0"/>
        <v>0</v>
      </c>
      <c r="H30" s="150">
        <v>1543</v>
      </c>
      <c r="I30" s="134">
        <f t="shared" si="1"/>
        <v>9258</v>
      </c>
      <c r="J30" s="134">
        <f t="shared" si="2"/>
        <v>9258</v>
      </c>
    </row>
    <row r="31" spans="1:11" s="120" customFormat="1" ht="40.799999999999997" x14ac:dyDescent="0.3">
      <c r="A31" s="129" t="s">
        <v>187</v>
      </c>
      <c r="B31" s="130" t="s">
        <v>2400</v>
      </c>
      <c r="C31" s="131" t="s">
        <v>2080</v>
      </c>
      <c r="D31" s="132" t="s">
        <v>437</v>
      </c>
      <c r="E31" s="133">
        <v>2</v>
      </c>
      <c r="F31" s="134"/>
      <c r="G31" s="134">
        <f t="shared" si="0"/>
        <v>0</v>
      </c>
      <c r="H31" s="150">
        <v>15425</v>
      </c>
      <c r="I31" s="134">
        <f t="shared" si="1"/>
        <v>30850</v>
      </c>
      <c r="J31" s="134">
        <f t="shared" si="2"/>
        <v>30850</v>
      </c>
    </row>
    <row r="32" spans="1:11" s="143" customFormat="1" ht="20.399999999999999" x14ac:dyDescent="0.3">
      <c r="A32" s="152" t="s">
        <v>196</v>
      </c>
      <c r="B32" s="153" t="s">
        <v>1686</v>
      </c>
      <c r="C32" s="154" t="s">
        <v>1687</v>
      </c>
      <c r="D32" s="155" t="s">
        <v>1688</v>
      </c>
      <c r="E32" s="159">
        <v>0.28799999999999998</v>
      </c>
      <c r="F32" s="150"/>
      <c r="G32" s="150">
        <f t="shared" si="0"/>
        <v>0</v>
      </c>
      <c r="H32" s="150">
        <v>7714</v>
      </c>
      <c r="I32" s="150">
        <f t="shared" si="1"/>
        <v>2221.6319999999996</v>
      </c>
      <c r="J32" s="150">
        <f t="shared" si="2"/>
        <v>2221.6319999999996</v>
      </c>
    </row>
    <row r="33" spans="1:10" s="120" customFormat="1" ht="40.799999999999997" x14ac:dyDescent="0.3">
      <c r="A33" s="129" t="s">
        <v>198</v>
      </c>
      <c r="B33" s="130" t="s">
        <v>1693</v>
      </c>
      <c r="C33" s="131" t="s">
        <v>1694</v>
      </c>
      <c r="D33" s="132" t="s">
        <v>437</v>
      </c>
      <c r="E33" s="133">
        <v>6</v>
      </c>
      <c r="F33" s="134"/>
      <c r="G33" s="134">
        <f t="shared" si="0"/>
        <v>0</v>
      </c>
      <c r="H33" s="150">
        <v>7714</v>
      </c>
      <c r="I33" s="134">
        <f t="shared" si="1"/>
        <v>46284</v>
      </c>
      <c r="J33" s="134">
        <f t="shared" si="2"/>
        <v>46284</v>
      </c>
    </row>
    <row r="34" spans="1:10" s="120" customFormat="1" ht="14.4" x14ac:dyDescent="0.3">
      <c r="A34" s="117" t="s">
        <v>2052</v>
      </c>
      <c r="B34" s="118"/>
      <c r="C34" s="118"/>
      <c r="D34" s="118"/>
      <c r="E34" s="119"/>
      <c r="F34" s="134"/>
      <c r="G34" s="134">
        <f t="shared" si="0"/>
        <v>0</v>
      </c>
      <c r="H34" s="150">
        <v>0</v>
      </c>
      <c r="I34" s="134">
        <f t="shared" si="1"/>
        <v>0</v>
      </c>
      <c r="J34" s="134">
        <f t="shared" si="2"/>
        <v>0</v>
      </c>
    </row>
    <row r="35" spans="1:10" s="143" customFormat="1" ht="30.6" x14ac:dyDescent="0.3">
      <c r="A35" s="152" t="s">
        <v>200</v>
      </c>
      <c r="B35" s="153" t="s">
        <v>1629</v>
      </c>
      <c r="C35" s="154" t="s">
        <v>1630</v>
      </c>
      <c r="D35" s="155" t="s">
        <v>109</v>
      </c>
      <c r="E35" s="156">
        <v>22</v>
      </c>
      <c r="F35" s="150"/>
      <c r="G35" s="150">
        <f t="shared" si="0"/>
        <v>0</v>
      </c>
      <c r="H35" s="150">
        <v>0</v>
      </c>
      <c r="I35" s="150">
        <f t="shared" si="1"/>
        <v>0</v>
      </c>
      <c r="J35" s="150">
        <f t="shared" si="2"/>
        <v>0</v>
      </c>
    </row>
    <row r="36" spans="1:10" s="120" customFormat="1" ht="30.6" x14ac:dyDescent="0.3">
      <c r="A36" s="132" t="s">
        <v>3870</v>
      </c>
      <c r="B36" s="130" t="s">
        <v>2056</v>
      </c>
      <c r="C36" s="131" t="s">
        <v>2414</v>
      </c>
      <c r="D36" s="132" t="s">
        <v>437</v>
      </c>
      <c r="E36" s="133">
        <v>22</v>
      </c>
      <c r="F36" s="134"/>
      <c r="G36" s="134">
        <f t="shared" si="0"/>
        <v>0</v>
      </c>
      <c r="H36" s="150">
        <v>3085</v>
      </c>
      <c r="I36" s="134">
        <f t="shared" si="1"/>
        <v>67870</v>
      </c>
      <c r="J36" s="134">
        <f t="shared" si="2"/>
        <v>67870</v>
      </c>
    </row>
    <row r="37" spans="1:10" s="143" customFormat="1" ht="20.399999999999999" x14ac:dyDescent="0.3">
      <c r="A37" s="152" t="s">
        <v>211</v>
      </c>
      <c r="B37" s="153" t="s">
        <v>132</v>
      </c>
      <c r="C37" s="154" t="s">
        <v>133</v>
      </c>
      <c r="D37" s="155" t="s">
        <v>109</v>
      </c>
      <c r="E37" s="156">
        <v>9</v>
      </c>
      <c r="F37" s="150"/>
      <c r="G37" s="150">
        <f t="shared" si="0"/>
        <v>0</v>
      </c>
      <c r="H37" s="150">
        <v>0</v>
      </c>
      <c r="I37" s="150">
        <f t="shared" si="1"/>
        <v>0</v>
      </c>
      <c r="J37" s="150">
        <f t="shared" si="2"/>
        <v>0</v>
      </c>
    </row>
    <row r="38" spans="1:10" s="120" customFormat="1" ht="20.399999999999999" x14ac:dyDescent="0.3">
      <c r="A38" s="132" t="s">
        <v>1187</v>
      </c>
      <c r="B38" s="130" t="s">
        <v>3577</v>
      </c>
      <c r="C38" s="131" t="s">
        <v>2069</v>
      </c>
      <c r="D38" s="132" t="s">
        <v>437</v>
      </c>
      <c r="E38" s="133">
        <v>2</v>
      </c>
      <c r="F38" s="134"/>
      <c r="G38" s="134">
        <f t="shared" si="0"/>
        <v>0</v>
      </c>
      <c r="H38" s="150">
        <v>30850</v>
      </c>
      <c r="I38" s="134">
        <f t="shared" si="1"/>
        <v>61700</v>
      </c>
      <c r="J38" s="134">
        <f t="shared" si="2"/>
        <v>61700</v>
      </c>
    </row>
    <row r="39" spans="1:10" s="120" customFormat="1" ht="20.399999999999999" x14ac:dyDescent="0.3">
      <c r="A39" s="129" t="s">
        <v>3871</v>
      </c>
      <c r="B39" s="130" t="s">
        <v>3577</v>
      </c>
      <c r="C39" s="131" t="s">
        <v>1663</v>
      </c>
      <c r="D39" s="132" t="s">
        <v>437</v>
      </c>
      <c r="E39" s="133">
        <v>7</v>
      </c>
      <c r="F39" s="134"/>
      <c r="G39" s="134">
        <f t="shared" si="0"/>
        <v>0</v>
      </c>
      <c r="H39" s="150">
        <v>30850</v>
      </c>
      <c r="I39" s="134">
        <f t="shared" si="1"/>
        <v>215950</v>
      </c>
      <c r="J39" s="134">
        <f t="shared" si="2"/>
        <v>215950</v>
      </c>
    </row>
    <row r="40" spans="1:10" s="143" customFormat="1" ht="20.399999999999999" x14ac:dyDescent="0.3">
      <c r="A40" s="152" t="s">
        <v>217</v>
      </c>
      <c r="B40" s="153" t="s">
        <v>429</v>
      </c>
      <c r="C40" s="154" t="s">
        <v>430</v>
      </c>
      <c r="D40" s="155" t="s">
        <v>109</v>
      </c>
      <c r="E40" s="156">
        <v>91</v>
      </c>
      <c r="F40" s="150"/>
      <c r="G40" s="150">
        <f t="shared" si="0"/>
        <v>0</v>
      </c>
      <c r="H40" s="150">
        <v>0</v>
      </c>
      <c r="I40" s="150">
        <f t="shared" si="1"/>
        <v>0</v>
      </c>
      <c r="J40" s="150">
        <f t="shared" si="2"/>
        <v>0</v>
      </c>
    </row>
    <row r="41" spans="1:10" s="120" customFormat="1" ht="40.799999999999997" x14ac:dyDescent="0.3">
      <c r="A41" s="129" t="s">
        <v>219</v>
      </c>
      <c r="B41" s="130" t="s">
        <v>1644</v>
      </c>
      <c r="C41" s="131" t="s">
        <v>2061</v>
      </c>
      <c r="D41" s="132" t="s">
        <v>437</v>
      </c>
      <c r="E41" s="133">
        <v>1</v>
      </c>
      <c r="F41" s="134"/>
      <c r="G41" s="134">
        <f t="shared" si="0"/>
        <v>0</v>
      </c>
      <c r="H41" s="150">
        <v>10799</v>
      </c>
      <c r="I41" s="134">
        <f t="shared" si="1"/>
        <v>10799</v>
      </c>
      <c r="J41" s="134">
        <f t="shared" si="2"/>
        <v>10799</v>
      </c>
    </row>
    <row r="42" spans="1:10" s="120" customFormat="1" ht="40.799999999999997" x14ac:dyDescent="0.3">
      <c r="A42" s="129" t="s">
        <v>221</v>
      </c>
      <c r="B42" s="130" t="s">
        <v>1644</v>
      </c>
      <c r="C42" s="131" t="s">
        <v>2062</v>
      </c>
      <c r="D42" s="132" t="s">
        <v>437</v>
      </c>
      <c r="E42" s="133">
        <v>90</v>
      </c>
      <c r="F42" s="134"/>
      <c r="G42" s="134">
        <f t="shared" si="0"/>
        <v>0</v>
      </c>
      <c r="H42" s="150">
        <v>7713</v>
      </c>
      <c r="I42" s="134">
        <f t="shared" si="1"/>
        <v>694170</v>
      </c>
      <c r="J42" s="134">
        <f t="shared" si="2"/>
        <v>694170</v>
      </c>
    </row>
    <row r="43" spans="1:10" s="120" customFormat="1" ht="14.4" x14ac:dyDescent="0.3">
      <c r="A43" s="117" t="s">
        <v>3872</v>
      </c>
      <c r="B43" s="118"/>
      <c r="C43" s="118"/>
      <c r="D43" s="118"/>
      <c r="E43" s="119"/>
      <c r="F43" s="134"/>
      <c r="G43" s="134">
        <f t="shared" si="0"/>
        <v>0</v>
      </c>
      <c r="H43" s="150">
        <v>0</v>
      </c>
      <c r="I43" s="134">
        <f t="shared" si="1"/>
        <v>0</v>
      </c>
      <c r="J43" s="134">
        <f t="shared" si="2"/>
        <v>0</v>
      </c>
    </row>
    <row r="44" spans="1:10" s="143" customFormat="1" ht="20.399999999999999" x14ac:dyDescent="0.3">
      <c r="A44" s="152" t="s">
        <v>232</v>
      </c>
      <c r="B44" s="153" t="s">
        <v>1916</v>
      </c>
      <c r="C44" s="154" t="s">
        <v>1917</v>
      </c>
      <c r="D44" s="155" t="s">
        <v>1918</v>
      </c>
      <c r="E44" s="157">
        <v>0.48</v>
      </c>
      <c r="F44" s="150"/>
      <c r="G44" s="150">
        <f t="shared" si="0"/>
        <v>0</v>
      </c>
      <c r="H44" s="150">
        <v>771375</v>
      </c>
      <c r="I44" s="150">
        <f t="shared" si="1"/>
        <v>370260</v>
      </c>
      <c r="J44" s="150">
        <f t="shared" si="2"/>
        <v>370260</v>
      </c>
    </row>
    <row r="45" spans="1:10" s="143" customFormat="1" ht="20.399999999999999" x14ac:dyDescent="0.3">
      <c r="A45" s="152" t="s">
        <v>235</v>
      </c>
      <c r="B45" s="153" t="s">
        <v>1923</v>
      </c>
      <c r="C45" s="154" t="s">
        <v>1924</v>
      </c>
      <c r="D45" s="155" t="s">
        <v>1918</v>
      </c>
      <c r="E45" s="157">
        <v>0.48</v>
      </c>
      <c r="F45" s="150"/>
      <c r="G45" s="150">
        <f t="shared" si="0"/>
        <v>0</v>
      </c>
      <c r="H45" s="150">
        <v>771375</v>
      </c>
      <c r="I45" s="150">
        <f t="shared" si="1"/>
        <v>370260</v>
      </c>
      <c r="J45" s="150">
        <f t="shared" si="2"/>
        <v>370260</v>
      </c>
    </row>
    <row r="46" spans="1:10" s="143" customFormat="1" ht="20.399999999999999" x14ac:dyDescent="0.3">
      <c r="A46" s="152" t="s">
        <v>245</v>
      </c>
      <c r="B46" s="153" t="s">
        <v>1064</v>
      </c>
      <c r="C46" s="154" t="s">
        <v>1929</v>
      </c>
      <c r="D46" s="155" t="s">
        <v>238</v>
      </c>
      <c r="E46" s="157">
        <v>1.92</v>
      </c>
      <c r="F46" s="150"/>
      <c r="G46" s="150">
        <f t="shared" si="0"/>
        <v>0</v>
      </c>
      <c r="H46" s="150">
        <v>0</v>
      </c>
      <c r="I46" s="150">
        <f t="shared" si="1"/>
        <v>0</v>
      </c>
      <c r="J46" s="150">
        <f t="shared" si="2"/>
        <v>0</v>
      </c>
    </row>
    <row r="47" spans="1:10" s="143" customFormat="1" ht="20.399999999999999" x14ac:dyDescent="0.3">
      <c r="A47" s="152" t="s">
        <v>254</v>
      </c>
      <c r="B47" s="153" t="s">
        <v>812</v>
      </c>
      <c r="C47" s="154" t="s">
        <v>813</v>
      </c>
      <c r="D47" s="155" t="s">
        <v>238</v>
      </c>
      <c r="E47" s="157">
        <v>7.08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0.799999999999997" x14ac:dyDescent="0.3">
      <c r="A48" s="129" t="s">
        <v>288</v>
      </c>
      <c r="B48" s="130" t="s">
        <v>1939</v>
      </c>
      <c r="C48" s="131" t="s">
        <v>822</v>
      </c>
      <c r="D48" s="132" t="s">
        <v>265</v>
      </c>
      <c r="E48" s="133">
        <v>900</v>
      </c>
      <c r="F48" s="134"/>
      <c r="G48" s="134">
        <f t="shared" si="0"/>
        <v>0</v>
      </c>
      <c r="H48" s="150">
        <v>772</v>
      </c>
      <c r="I48" s="134">
        <f t="shared" si="1"/>
        <v>694800</v>
      </c>
      <c r="J48" s="134">
        <f t="shared" si="2"/>
        <v>694800</v>
      </c>
    </row>
    <row r="49" spans="1:10" s="143" customFormat="1" ht="20.399999999999999" x14ac:dyDescent="0.3">
      <c r="A49" s="152" t="s">
        <v>300</v>
      </c>
      <c r="B49" s="153" t="s">
        <v>849</v>
      </c>
      <c r="C49" s="154" t="s">
        <v>850</v>
      </c>
      <c r="D49" s="155" t="s">
        <v>520</v>
      </c>
      <c r="E49" s="156">
        <v>3</v>
      </c>
      <c r="F49" s="150"/>
      <c r="G49" s="150">
        <f t="shared" si="0"/>
        <v>0</v>
      </c>
      <c r="H49" s="150">
        <v>0</v>
      </c>
      <c r="I49" s="150">
        <f t="shared" si="1"/>
        <v>0</v>
      </c>
      <c r="J49" s="150">
        <f t="shared" si="2"/>
        <v>0</v>
      </c>
    </row>
    <row r="50" spans="1:10" s="120" customFormat="1" ht="40.799999999999997" x14ac:dyDescent="0.3">
      <c r="A50" s="129" t="s">
        <v>309</v>
      </c>
      <c r="B50" s="130" t="s">
        <v>2440</v>
      </c>
      <c r="C50" s="131" t="s">
        <v>3598</v>
      </c>
      <c r="D50" s="132" t="s">
        <v>437</v>
      </c>
      <c r="E50" s="133">
        <v>30</v>
      </c>
      <c r="F50" s="134"/>
      <c r="G50" s="134">
        <f t="shared" si="0"/>
        <v>0</v>
      </c>
      <c r="H50" s="150">
        <v>3085</v>
      </c>
      <c r="I50" s="134">
        <f t="shared" si="1"/>
        <v>92550</v>
      </c>
      <c r="J50" s="134">
        <f t="shared" si="2"/>
        <v>92550</v>
      </c>
    </row>
    <row r="51" spans="1:10" s="120" customFormat="1" ht="40.799999999999997" x14ac:dyDescent="0.3">
      <c r="A51" s="129" t="s">
        <v>323</v>
      </c>
      <c r="B51" s="130" t="s">
        <v>1940</v>
      </c>
      <c r="C51" s="131" t="s">
        <v>824</v>
      </c>
      <c r="D51" s="132" t="s">
        <v>437</v>
      </c>
      <c r="E51" s="133">
        <v>660</v>
      </c>
      <c r="F51" s="134"/>
      <c r="G51" s="134">
        <f t="shared" si="0"/>
        <v>0</v>
      </c>
      <c r="H51" s="150">
        <v>1543</v>
      </c>
      <c r="I51" s="134">
        <f t="shared" si="1"/>
        <v>1018380</v>
      </c>
      <c r="J51" s="134">
        <f t="shared" si="2"/>
        <v>1018380</v>
      </c>
    </row>
    <row r="52" spans="1:10" s="120" customFormat="1" ht="40.799999999999997" x14ac:dyDescent="0.3">
      <c r="A52" s="129" t="s">
        <v>331</v>
      </c>
      <c r="B52" s="130" t="s">
        <v>2441</v>
      </c>
      <c r="C52" s="131" t="s">
        <v>3090</v>
      </c>
      <c r="D52" s="132" t="s">
        <v>437</v>
      </c>
      <c r="E52" s="133">
        <v>660</v>
      </c>
      <c r="F52" s="134"/>
      <c r="G52" s="134">
        <f t="shared" si="0"/>
        <v>0</v>
      </c>
      <c r="H52" s="150">
        <v>309</v>
      </c>
      <c r="I52" s="134">
        <f t="shared" si="1"/>
        <v>203940</v>
      </c>
      <c r="J52" s="134">
        <f t="shared" si="2"/>
        <v>203940</v>
      </c>
    </row>
    <row r="53" spans="1:10" s="120" customFormat="1" ht="40.799999999999997" x14ac:dyDescent="0.3">
      <c r="A53" s="129" t="s">
        <v>335</v>
      </c>
      <c r="B53" s="130" t="s">
        <v>1960</v>
      </c>
      <c r="C53" s="131" t="s">
        <v>3838</v>
      </c>
      <c r="D53" s="132" t="s">
        <v>437</v>
      </c>
      <c r="E53" s="133">
        <v>15</v>
      </c>
      <c r="F53" s="134"/>
      <c r="G53" s="134">
        <f t="shared" si="0"/>
        <v>0</v>
      </c>
      <c r="H53" s="150">
        <v>1543</v>
      </c>
      <c r="I53" s="134">
        <f t="shared" si="1"/>
        <v>23145</v>
      </c>
      <c r="J53" s="134">
        <f t="shared" si="2"/>
        <v>23145</v>
      </c>
    </row>
    <row r="54" spans="1:10" s="120" customFormat="1" ht="14.4" x14ac:dyDescent="0.3">
      <c r="A54" s="117" t="s">
        <v>3873</v>
      </c>
      <c r="B54" s="118"/>
      <c r="C54" s="118"/>
      <c r="D54" s="118"/>
      <c r="E54" s="119"/>
      <c r="F54" s="134"/>
      <c r="G54" s="134">
        <f t="shared" si="0"/>
        <v>0</v>
      </c>
      <c r="H54" s="150">
        <v>0</v>
      </c>
      <c r="I54" s="134">
        <f t="shared" si="1"/>
        <v>0</v>
      </c>
      <c r="J54" s="134">
        <f t="shared" si="2"/>
        <v>0</v>
      </c>
    </row>
    <row r="55" spans="1:10" s="143" customFormat="1" ht="20.399999999999999" x14ac:dyDescent="0.3">
      <c r="A55" s="152" t="s">
        <v>339</v>
      </c>
      <c r="B55" s="153" t="s">
        <v>737</v>
      </c>
      <c r="C55" s="154" t="s">
        <v>738</v>
      </c>
      <c r="D55" s="155" t="s">
        <v>739</v>
      </c>
      <c r="E55" s="157">
        <v>2.1800000000000002</v>
      </c>
      <c r="F55" s="150"/>
      <c r="G55" s="150">
        <f t="shared" si="0"/>
        <v>0</v>
      </c>
      <c r="H55" s="150">
        <v>0</v>
      </c>
      <c r="I55" s="150">
        <f t="shared" si="1"/>
        <v>0</v>
      </c>
      <c r="J55" s="150">
        <f t="shared" si="2"/>
        <v>0</v>
      </c>
    </row>
    <row r="56" spans="1:10" s="120" customFormat="1" ht="40.799999999999997" x14ac:dyDescent="0.3">
      <c r="A56" s="129" t="s">
        <v>342</v>
      </c>
      <c r="B56" s="130" t="s">
        <v>2699</v>
      </c>
      <c r="C56" s="131" t="s">
        <v>2149</v>
      </c>
      <c r="D56" s="132" t="s">
        <v>265</v>
      </c>
      <c r="E56" s="146">
        <v>354.96</v>
      </c>
      <c r="F56" s="134"/>
      <c r="G56" s="134">
        <f t="shared" si="0"/>
        <v>0</v>
      </c>
      <c r="H56" s="150">
        <v>1543</v>
      </c>
      <c r="I56" s="134">
        <f t="shared" si="1"/>
        <v>547703.27999999991</v>
      </c>
      <c r="J56" s="134">
        <f t="shared" si="2"/>
        <v>547703.27999999991</v>
      </c>
    </row>
    <row r="57" spans="1:10" s="120" customFormat="1" ht="40.799999999999997" x14ac:dyDescent="0.3">
      <c r="A57" s="129" t="s">
        <v>350</v>
      </c>
      <c r="B57" s="130" t="s">
        <v>2168</v>
      </c>
      <c r="C57" s="131" t="s">
        <v>2181</v>
      </c>
      <c r="D57" s="132" t="s">
        <v>437</v>
      </c>
      <c r="E57" s="133">
        <v>12</v>
      </c>
      <c r="F57" s="134"/>
      <c r="G57" s="134">
        <f t="shared" si="0"/>
        <v>0</v>
      </c>
      <c r="H57" s="150">
        <v>1543</v>
      </c>
      <c r="I57" s="134">
        <f t="shared" si="1"/>
        <v>18516</v>
      </c>
      <c r="J57" s="134">
        <f t="shared" si="2"/>
        <v>18516</v>
      </c>
    </row>
    <row r="58" spans="1:10" s="143" customFormat="1" ht="20.399999999999999" x14ac:dyDescent="0.3">
      <c r="A58" s="152" t="s">
        <v>353</v>
      </c>
      <c r="B58" s="153" t="s">
        <v>2232</v>
      </c>
      <c r="C58" s="154" t="s">
        <v>2233</v>
      </c>
      <c r="D58" s="155" t="s">
        <v>739</v>
      </c>
      <c r="E58" s="158">
        <v>1.3</v>
      </c>
      <c r="F58" s="150"/>
      <c r="G58" s="150">
        <f t="shared" si="0"/>
        <v>0</v>
      </c>
      <c r="H58" s="150">
        <v>0</v>
      </c>
      <c r="I58" s="150">
        <f t="shared" si="1"/>
        <v>0</v>
      </c>
      <c r="J58" s="150">
        <f t="shared" si="2"/>
        <v>0</v>
      </c>
    </row>
    <row r="59" spans="1:10" s="120" customFormat="1" ht="40.799999999999997" x14ac:dyDescent="0.3">
      <c r="A59" s="129" t="s">
        <v>355</v>
      </c>
      <c r="B59" s="130" t="s">
        <v>2237</v>
      </c>
      <c r="C59" s="131" t="s">
        <v>2705</v>
      </c>
      <c r="D59" s="132" t="s">
        <v>265</v>
      </c>
      <c r="E59" s="144">
        <v>133.9</v>
      </c>
      <c r="F59" s="134"/>
      <c r="G59" s="134">
        <f t="shared" si="0"/>
        <v>0</v>
      </c>
      <c r="H59" s="150">
        <v>309</v>
      </c>
      <c r="I59" s="134">
        <f t="shared" si="1"/>
        <v>41375.1</v>
      </c>
      <c r="J59" s="134">
        <f t="shared" si="2"/>
        <v>41375.1</v>
      </c>
    </row>
    <row r="60" spans="1:10" s="120" customFormat="1" ht="40.799999999999997" x14ac:dyDescent="0.3">
      <c r="A60" s="129" t="s">
        <v>363</v>
      </c>
      <c r="B60" s="130" t="s">
        <v>2240</v>
      </c>
      <c r="C60" s="131" t="s">
        <v>2241</v>
      </c>
      <c r="D60" s="132" t="s">
        <v>437</v>
      </c>
      <c r="E60" s="133">
        <v>6</v>
      </c>
      <c r="F60" s="134"/>
      <c r="G60" s="134">
        <f t="shared" si="0"/>
        <v>0</v>
      </c>
      <c r="H60" s="150">
        <v>159</v>
      </c>
      <c r="I60" s="134">
        <f t="shared" si="1"/>
        <v>954</v>
      </c>
      <c r="J60" s="134">
        <f t="shared" si="2"/>
        <v>954</v>
      </c>
    </row>
    <row r="61" spans="1:10" s="120" customFormat="1" ht="40.799999999999997" x14ac:dyDescent="0.3">
      <c r="A61" s="129" t="s">
        <v>1410</v>
      </c>
      <c r="B61" s="130" t="s">
        <v>2240</v>
      </c>
      <c r="C61" s="131" t="s">
        <v>2243</v>
      </c>
      <c r="D61" s="132" t="s">
        <v>437</v>
      </c>
      <c r="E61" s="133">
        <v>6</v>
      </c>
      <c r="F61" s="134"/>
      <c r="G61" s="134">
        <f t="shared" si="0"/>
        <v>0</v>
      </c>
      <c r="H61" s="150">
        <v>159</v>
      </c>
      <c r="I61" s="134">
        <f t="shared" si="1"/>
        <v>954</v>
      </c>
      <c r="J61" s="134">
        <f t="shared" si="2"/>
        <v>954</v>
      </c>
    </row>
    <row r="62" spans="1:10" s="120" customFormat="1" ht="40.799999999999997" x14ac:dyDescent="0.3">
      <c r="A62" s="129" t="s">
        <v>371</v>
      </c>
      <c r="B62" s="130" t="s">
        <v>2212</v>
      </c>
      <c r="C62" s="131" t="s">
        <v>2213</v>
      </c>
      <c r="D62" s="132" t="s">
        <v>437</v>
      </c>
      <c r="E62" s="133">
        <v>260</v>
      </c>
      <c r="F62" s="134"/>
      <c r="G62" s="134">
        <f t="shared" si="0"/>
        <v>0</v>
      </c>
      <c r="H62" s="150">
        <v>309</v>
      </c>
      <c r="I62" s="134">
        <f t="shared" si="1"/>
        <v>80340</v>
      </c>
      <c r="J62" s="134">
        <f t="shared" si="2"/>
        <v>80340</v>
      </c>
    </row>
    <row r="63" spans="1:10" s="120" customFormat="1" ht="40.799999999999997" x14ac:dyDescent="0.3">
      <c r="A63" s="129" t="s">
        <v>381</v>
      </c>
      <c r="B63" s="130" t="s">
        <v>2212</v>
      </c>
      <c r="C63" s="131" t="s">
        <v>2215</v>
      </c>
      <c r="D63" s="132" t="s">
        <v>437</v>
      </c>
      <c r="E63" s="133">
        <v>12</v>
      </c>
      <c r="F63" s="134"/>
      <c r="G63" s="134">
        <f t="shared" si="0"/>
        <v>0</v>
      </c>
      <c r="H63" s="150">
        <v>309</v>
      </c>
      <c r="I63" s="134">
        <f t="shared" si="1"/>
        <v>3708</v>
      </c>
      <c r="J63" s="134">
        <f t="shared" si="2"/>
        <v>3708</v>
      </c>
    </row>
    <row r="64" spans="1:10" s="120" customFormat="1" ht="40.799999999999997" x14ac:dyDescent="0.3">
      <c r="A64" s="129" t="s">
        <v>384</v>
      </c>
      <c r="B64" s="130" t="s">
        <v>2225</v>
      </c>
      <c r="C64" s="131" t="s">
        <v>2226</v>
      </c>
      <c r="D64" s="132" t="s">
        <v>265</v>
      </c>
      <c r="E64" s="133">
        <v>100</v>
      </c>
      <c r="F64" s="134"/>
      <c r="G64" s="134">
        <f t="shared" si="0"/>
        <v>0</v>
      </c>
      <c r="H64" s="150">
        <v>309</v>
      </c>
      <c r="I64" s="134">
        <f t="shared" si="1"/>
        <v>30900</v>
      </c>
      <c r="J64" s="134">
        <f t="shared" si="2"/>
        <v>30900</v>
      </c>
    </row>
    <row r="65" spans="1:10" s="120" customFormat="1" ht="40.799999999999997" x14ac:dyDescent="0.3">
      <c r="A65" s="129" t="s">
        <v>386</v>
      </c>
      <c r="B65" s="130" t="s">
        <v>2222</v>
      </c>
      <c r="C65" s="131" t="s">
        <v>2223</v>
      </c>
      <c r="D65" s="132" t="s">
        <v>437</v>
      </c>
      <c r="E65" s="133">
        <v>200</v>
      </c>
      <c r="F65" s="134"/>
      <c r="G65" s="134">
        <f t="shared" si="0"/>
        <v>0</v>
      </c>
      <c r="H65" s="150">
        <v>31.9</v>
      </c>
      <c r="I65" s="134">
        <f t="shared" si="1"/>
        <v>6380</v>
      </c>
      <c r="J65" s="134">
        <f t="shared" si="2"/>
        <v>6380</v>
      </c>
    </row>
    <row r="66" spans="1:10" s="143" customFormat="1" ht="20.399999999999999" x14ac:dyDescent="0.3">
      <c r="A66" s="152" t="s">
        <v>388</v>
      </c>
      <c r="B66" s="153" t="s">
        <v>324</v>
      </c>
      <c r="C66" s="154" t="s">
        <v>325</v>
      </c>
      <c r="D66" s="155" t="s">
        <v>326</v>
      </c>
      <c r="E66" s="156">
        <v>2</v>
      </c>
      <c r="F66" s="150"/>
      <c r="G66" s="150">
        <f t="shared" si="0"/>
        <v>0</v>
      </c>
      <c r="H66" s="150">
        <v>0</v>
      </c>
      <c r="I66" s="150">
        <f t="shared" si="1"/>
        <v>0</v>
      </c>
      <c r="J66" s="150">
        <f t="shared" si="2"/>
        <v>0</v>
      </c>
    </row>
    <row r="67" spans="1:10" s="120" customFormat="1" ht="40.799999999999997" x14ac:dyDescent="0.3">
      <c r="A67" s="129" t="s">
        <v>391</v>
      </c>
      <c r="B67" s="130" t="s">
        <v>2453</v>
      </c>
      <c r="C67" s="131" t="s">
        <v>2454</v>
      </c>
      <c r="D67" s="132" t="s">
        <v>437</v>
      </c>
      <c r="E67" s="133">
        <v>2</v>
      </c>
      <c r="F67" s="134"/>
      <c r="G67" s="134">
        <f t="shared" ref="G67:G130" si="3">E67*F67</f>
        <v>0</v>
      </c>
      <c r="H67" s="150">
        <v>1543</v>
      </c>
      <c r="I67" s="134">
        <f t="shared" ref="I67:I130" si="4">E67*H67</f>
        <v>3086</v>
      </c>
      <c r="J67" s="134">
        <f t="shared" ref="J67:J130" si="5">G67+I67</f>
        <v>3086</v>
      </c>
    </row>
    <row r="68" spans="1:10" s="143" customFormat="1" ht="20.399999999999999" x14ac:dyDescent="0.3">
      <c r="A68" s="152" t="s">
        <v>393</v>
      </c>
      <c r="B68" s="153" t="s">
        <v>1757</v>
      </c>
      <c r="C68" s="154" t="s">
        <v>1758</v>
      </c>
      <c r="D68" s="155" t="s">
        <v>238</v>
      </c>
      <c r="E68" s="158">
        <v>0.8</v>
      </c>
      <c r="F68" s="150"/>
      <c r="G68" s="150">
        <f t="shared" si="3"/>
        <v>0</v>
      </c>
      <c r="H68" s="150">
        <v>0</v>
      </c>
      <c r="I68" s="150">
        <f t="shared" si="4"/>
        <v>0</v>
      </c>
      <c r="J68" s="150">
        <f t="shared" si="5"/>
        <v>0</v>
      </c>
    </row>
    <row r="69" spans="1:10" s="120" customFormat="1" ht="40.799999999999997" x14ac:dyDescent="0.3">
      <c r="A69" s="129" t="s">
        <v>395</v>
      </c>
      <c r="B69" s="130" t="s">
        <v>2132</v>
      </c>
      <c r="C69" s="131" t="s">
        <v>2714</v>
      </c>
      <c r="D69" s="132" t="s">
        <v>265</v>
      </c>
      <c r="E69" s="144">
        <v>82.4</v>
      </c>
      <c r="F69" s="134"/>
      <c r="G69" s="134">
        <f t="shared" si="3"/>
        <v>0</v>
      </c>
      <c r="H69" s="150">
        <v>309</v>
      </c>
      <c r="I69" s="134">
        <f t="shared" si="4"/>
        <v>25461.600000000002</v>
      </c>
      <c r="J69" s="134">
        <f t="shared" si="5"/>
        <v>25461.600000000002</v>
      </c>
    </row>
    <row r="70" spans="1:10" s="120" customFormat="1" ht="14.4" x14ac:dyDescent="0.3">
      <c r="A70" s="117" t="s">
        <v>3874</v>
      </c>
      <c r="B70" s="118"/>
      <c r="C70" s="118"/>
      <c r="D70" s="118"/>
      <c r="E70" s="119"/>
      <c r="F70" s="134"/>
      <c r="G70" s="134">
        <f t="shared" si="3"/>
        <v>0</v>
      </c>
      <c r="H70" s="150">
        <v>0</v>
      </c>
      <c r="I70" s="134">
        <f t="shared" si="4"/>
        <v>0</v>
      </c>
      <c r="J70" s="134">
        <f t="shared" si="5"/>
        <v>0</v>
      </c>
    </row>
    <row r="71" spans="1:10" s="143" customFormat="1" ht="30.6" x14ac:dyDescent="0.3">
      <c r="A71" s="152" t="s">
        <v>397</v>
      </c>
      <c r="B71" s="153" t="s">
        <v>372</v>
      </c>
      <c r="C71" s="154" t="s">
        <v>373</v>
      </c>
      <c r="D71" s="155" t="s">
        <v>374</v>
      </c>
      <c r="E71" s="161">
        <v>3.487476</v>
      </c>
      <c r="F71" s="150"/>
      <c r="G71" s="150">
        <f t="shared" si="3"/>
        <v>0</v>
      </c>
      <c r="H71" s="150">
        <v>0</v>
      </c>
      <c r="I71" s="150">
        <f t="shared" si="4"/>
        <v>0</v>
      </c>
      <c r="J71" s="150">
        <f t="shared" si="5"/>
        <v>0</v>
      </c>
    </row>
    <row r="72" spans="1:10" s="120" customFormat="1" ht="40.799999999999997" x14ac:dyDescent="0.3">
      <c r="A72" s="129" t="s">
        <v>399</v>
      </c>
      <c r="B72" s="130" t="s">
        <v>1701</v>
      </c>
      <c r="C72" s="131" t="s">
        <v>3613</v>
      </c>
      <c r="D72" s="132" t="s">
        <v>437</v>
      </c>
      <c r="E72" s="168">
        <v>76.666667000000004</v>
      </c>
      <c r="F72" s="134"/>
      <c r="G72" s="134">
        <f t="shared" si="3"/>
        <v>0</v>
      </c>
      <c r="H72" s="150">
        <v>4628</v>
      </c>
      <c r="I72" s="134">
        <f t="shared" si="4"/>
        <v>354813.33487600001</v>
      </c>
      <c r="J72" s="134">
        <f t="shared" si="5"/>
        <v>354813.33487600001</v>
      </c>
    </row>
    <row r="73" spans="1:10" s="120" customFormat="1" ht="40.799999999999997" x14ac:dyDescent="0.3">
      <c r="A73" s="129" t="s">
        <v>401</v>
      </c>
      <c r="B73" s="130" t="s">
        <v>1833</v>
      </c>
      <c r="C73" s="131" t="s">
        <v>3805</v>
      </c>
      <c r="D73" s="132" t="s">
        <v>437</v>
      </c>
      <c r="E73" s="133">
        <v>5</v>
      </c>
      <c r="F73" s="134"/>
      <c r="G73" s="134">
        <f t="shared" si="3"/>
        <v>0</v>
      </c>
      <c r="H73" s="150">
        <v>1543</v>
      </c>
      <c r="I73" s="134">
        <f t="shared" si="4"/>
        <v>7715</v>
      </c>
      <c r="J73" s="134">
        <f t="shared" si="5"/>
        <v>7715</v>
      </c>
    </row>
    <row r="74" spans="1:10" s="120" customFormat="1" ht="40.799999999999997" x14ac:dyDescent="0.3">
      <c r="A74" s="129" t="s">
        <v>403</v>
      </c>
      <c r="B74" s="130" t="s">
        <v>1701</v>
      </c>
      <c r="C74" s="131" t="s">
        <v>3846</v>
      </c>
      <c r="D74" s="132" t="s">
        <v>437</v>
      </c>
      <c r="E74" s="133">
        <v>1</v>
      </c>
      <c r="F74" s="134"/>
      <c r="G74" s="134">
        <f t="shared" si="3"/>
        <v>0</v>
      </c>
      <c r="H74" s="150">
        <v>1543</v>
      </c>
      <c r="I74" s="134">
        <f t="shared" si="4"/>
        <v>1543</v>
      </c>
      <c r="J74" s="134">
        <f t="shared" si="5"/>
        <v>1543</v>
      </c>
    </row>
    <row r="75" spans="1:10" s="120" customFormat="1" ht="40.799999999999997" x14ac:dyDescent="0.3">
      <c r="A75" s="129" t="s">
        <v>405</v>
      </c>
      <c r="B75" s="130" t="s">
        <v>1701</v>
      </c>
      <c r="C75" s="131" t="s">
        <v>3875</v>
      </c>
      <c r="D75" s="132" t="s">
        <v>437</v>
      </c>
      <c r="E75" s="133">
        <v>180</v>
      </c>
      <c r="F75" s="134"/>
      <c r="G75" s="134">
        <f t="shared" si="3"/>
        <v>0</v>
      </c>
      <c r="H75" s="150">
        <v>309</v>
      </c>
      <c r="I75" s="134">
        <f t="shared" si="4"/>
        <v>55620</v>
      </c>
      <c r="J75" s="134">
        <f t="shared" si="5"/>
        <v>55620</v>
      </c>
    </row>
    <row r="76" spans="1:10" s="120" customFormat="1" ht="40.799999999999997" x14ac:dyDescent="0.3">
      <c r="A76" s="129" t="s">
        <v>407</v>
      </c>
      <c r="B76" s="130" t="s">
        <v>1701</v>
      </c>
      <c r="C76" s="131" t="s">
        <v>2472</v>
      </c>
      <c r="D76" s="132" t="s">
        <v>437</v>
      </c>
      <c r="E76" s="133">
        <v>10</v>
      </c>
      <c r="F76" s="134"/>
      <c r="G76" s="134">
        <f t="shared" si="3"/>
        <v>0</v>
      </c>
      <c r="H76" s="150">
        <v>309</v>
      </c>
      <c r="I76" s="134">
        <f t="shared" si="4"/>
        <v>3090</v>
      </c>
      <c r="J76" s="134">
        <f t="shared" si="5"/>
        <v>3090</v>
      </c>
    </row>
    <row r="77" spans="1:10" s="120" customFormat="1" ht="40.799999999999997" x14ac:dyDescent="0.3">
      <c r="A77" s="129" t="s">
        <v>409</v>
      </c>
      <c r="B77" s="130" t="s">
        <v>1701</v>
      </c>
      <c r="C77" s="131" t="s">
        <v>3847</v>
      </c>
      <c r="D77" s="132" t="s">
        <v>437</v>
      </c>
      <c r="E77" s="133">
        <v>10</v>
      </c>
      <c r="F77" s="134"/>
      <c r="G77" s="134">
        <f t="shared" si="3"/>
        <v>0</v>
      </c>
      <c r="H77" s="150">
        <v>309</v>
      </c>
      <c r="I77" s="134">
        <f t="shared" si="4"/>
        <v>3090</v>
      </c>
      <c r="J77" s="134">
        <f t="shared" si="5"/>
        <v>3090</v>
      </c>
    </row>
    <row r="78" spans="1:10" s="120" customFormat="1" ht="40.799999999999997" x14ac:dyDescent="0.3">
      <c r="A78" s="129" t="s">
        <v>411</v>
      </c>
      <c r="B78" s="130" t="s">
        <v>1715</v>
      </c>
      <c r="C78" s="131" t="s">
        <v>3876</v>
      </c>
      <c r="D78" s="132" t="s">
        <v>437</v>
      </c>
      <c r="E78" s="133">
        <v>154</v>
      </c>
      <c r="F78" s="134"/>
      <c r="G78" s="134">
        <f t="shared" si="3"/>
        <v>0</v>
      </c>
      <c r="H78" s="150">
        <v>1543</v>
      </c>
      <c r="I78" s="134">
        <f t="shared" si="4"/>
        <v>237622</v>
      </c>
      <c r="J78" s="134">
        <f t="shared" si="5"/>
        <v>237622</v>
      </c>
    </row>
    <row r="79" spans="1:10" s="120" customFormat="1" ht="40.799999999999997" x14ac:dyDescent="0.3">
      <c r="A79" s="129" t="s">
        <v>413</v>
      </c>
      <c r="B79" s="130" t="s">
        <v>1791</v>
      </c>
      <c r="C79" s="131" t="s">
        <v>3877</v>
      </c>
      <c r="D79" s="132" t="s">
        <v>437</v>
      </c>
      <c r="E79" s="133">
        <v>308</v>
      </c>
      <c r="F79" s="134"/>
      <c r="G79" s="134">
        <f t="shared" si="3"/>
        <v>0</v>
      </c>
      <c r="H79" s="150">
        <v>309</v>
      </c>
      <c r="I79" s="134">
        <f t="shared" si="4"/>
        <v>95172</v>
      </c>
      <c r="J79" s="134">
        <f t="shared" si="5"/>
        <v>95172</v>
      </c>
    </row>
    <row r="80" spans="1:10" s="120" customFormat="1" ht="40.799999999999997" x14ac:dyDescent="0.3">
      <c r="A80" s="129" t="s">
        <v>415</v>
      </c>
      <c r="B80" s="130" t="s">
        <v>3852</v>
      </c>
      <c r="C80" s="131" t="s">
        <v>2951</v>
      </c>
      <c r="D80" s="132" t="s">
        <v>437</v>
      </c>
      <c r="E80" s="133">
        <v>2400</v>
      </c>
      <c r="F80" s="134"/>
      <c r="G80" s="134">
        <f t="shared" si="3"/>
        <v>0</v>
      </c>
      <c r="H80" s="150">
        <v>16.5</v>
      </c>
      <c r="I80" s="134">
        <f t="shared" si="4"/>
        <v>39600</v>
      </c>
      <c r="J80" s="134">
        <f t="shared" si="5"/>
        <v>39600</v>
      </c>
    </row>
    <row r="81" spans="1:10" s="120" customFormat="1" ht="40.799999999999997" x14ac:dyDescent="0.3">
      <c r="A81" s="129" t="s">
        <v>417</v>
      </c>
      <c r="B81" s="130" t="s">
        <v>3852</v>
      </c>
      <c r="C81" s="131" t="s">
        <v>3878</v>
      </c>
      <c r="D81" s="132" t="s">
        <v>437</v>
      </c>
      <c r="E81" s="133">
        <v>2400</v>
      </c>
      <c r="F81" s="134"/>
      <c r="G81" s="134">
        <f t="shared" si="3"/>
        <v>0</v>
      </c>
      <c r="H81" s="150">
        <v>16.5</v>
      </c>
      <c r="I81" s="134">
        <f t="shared" si="4"/>
        <v>39600</v>
      </c>
      <c r="J81" s="134">
        <f t="shared" si="5"/>
        <v>39600</v>
      </c>
    </row>
    <row r="82" spans="1:10" s="120" customFormat="1" ht="40.799999999999997" x14ac:dyDescent="0.3">
      <c r="A82" s="129" t="s">
        <v>426</v>
      </c>
      <c r="B82" s="130" t="s">
        <v>3852</v>
      </c>
      <c r="C82" s="131" t="s">
        <v>2953</v>
      </c>
      <c r="D82" s="132" t="s">
        <v>437</v>
      </c>
      <c r="E82" s="133">
        <v>2400</v>
      </c>
      <c r="F82" s="134"/>
      <c r="G82" s="134">
        <f t="shared" si="3"/>
        <v>0</v>
      </c>
      <c r="H82" s="150">
        <v>16.5</v>
      </c>
      <c r="I82" s="134">
        <f t="shared" si="4"/>
        <v>39600</v>
      </c>
      <c r="J82" s="134">
        <f t="shared" si="5"/>
        <v>39600</v>
      </c>
    </row>
    <row r="83" spans="1:10" s="120" customFormat="1" ht="40.799999999999997" x14ac:dyDescent="0.3">
      <c r="A83" s="129" t="s">
        <v>428</v>
      </c>
      <c r="B83" s="130" t="s">
        <v>3852</v>
      </c>
      <c r="C83" s="131" t="s">
        <v>3879</v>
      </c>
      <c r="D83" s="132" t="s">
        <v>437</v>
      </c>
      <c r="E83" s="133">
        <v>214</v>
      </c>
      <c r="F83" s="134"/>
      <c r="G83" s="134">
        <f t="shared" si="3"/>
        <v>0</v>
      </c>
      <c r="H83" s="150">
        <v>16.5</v>
      </c>
      <c r="I83" s="134">
        <f t="shared" si="4"/>
        <v>3531</v>
      </c>
      <c r="J83" s="134">
        <f t="shared" si="5"/>
        <v>3531</v>
      </c>
    </row>
    <row r="84" spans="1:10" s="120" customFormat="1" ht="40.799999999999997" x14ac:dyDescent="0.3">
      <c r="A84" s="129" t="s">
        <v>434</v>
      </c>
      <c r="B84" s="130" t="s">
        <v>1778</v>
      </c>
      <c r="C84" s="131" t="s">
        <v>2955</v>
      </c>
      <c r="D84" s="132" t="s">
        <v>437</v>
      </c>
      <c r="E84" s="133">
        <v>214</v>
      </c>
      <c r="F84" s="134"/>
      <c r="G84" s="134">
        <f t="shared" si="3"/>
        <v>0</v>
      </c>
      <c r="H84" s="150">
        <v>16.5</v>
      </c>
      <c r="I84" s="134">
        <f t="shared" si="4"/>
        <v>3531</v>
      </c>
      <c r="J84" s="134">
        <f t="shared" si="5"/>
        <v>3531</v>
      </c>
    </row>
    <row r="85" spans="1:10" s="143" customFormat="1" ht="20.399999999999999" x14ac:dyDescent="0.3">
      <c r="A85" s="152" t="s">
        <v>438</v>
      </c>
      <c r="B85" s="153" t="s">
        <v>1727</v>
      </c>
      <c r="C85" s="154" t="s">
        <v>1728</v>
      </c>
      <c r="D85" s="155" t="s">
        <v>174</v>
      </c>
      <c r="E85" s="157">
        <v>0.48</v>
      </c>
      <c r="F85" s="150"/>
      <c r="G85" s="150">
        <f t="shared" si="3"/>
        <v>0</v>
      </c>
      <c r="H85" s="150">
        <v>0</v>
      </c>
      <c r="I85" s="150">
        <f t="shared" si="4"/>
        <v>0</v>
      </c>
      <c r="J85" s="150">
        <f t="shared" si="5"/>
        <v>0</v>
      </c>
    </row>
    <row r="86" spans="1:10" s="120" customFormat="1" ht="40.799999999999997" x14ac:dyDescent="0.3">
      <c r="A86" s="129" t="s">
        <v>1457</v>
      </c>
      <c r="B86" s="130" t="s">
        <v>3854</v>
      </c>
      <c r="C86" s="131" t="s">
        <v>3880</v>
      </c>
      <c r="D86" s="132" t="s">
        <v>437</v>
      </c>
      <c r="E86" s="133">
        <v>48</v>
      </c>
      <c r="F86" s="134"/>
      <c r="G86" s="134">
        <f t="shared" si="3"/>
        <v>0</v>
      </c>
      <c r="H86" s="150">
        <v>309</v>
      </c>
      <c r="I86" s="134">
        <f t="shared" si="4"/>
        <v>14832</v>
      </c>
      <c r="J86" s="134">
        <f t="shared" si="5"/>
        <v>14832</v>
      </c>
    </row>
    <row r="87" spans="1:10" s="120" customFormat="1" ht="40.799999999999997" x14ac:dyDescent="0.3">
      <c r="A87" s="129" t="s">
        <v>450</v>
      </c>
      <c r="B87" s="130" t="s">
        <v>3844</v>
      </c>
      <c r="C87" s="131" t="s">
        <v>2966</v>
      </c>
      <c r="D87" s="132" t="s">
        <v>437</v>
      </c>
      <c r="E87" s="133">
        <v>96</v>
      </c>
      <c r="F87" s="134"/>
      <c r="G87" s="134">
        <f t="shared" si="3"/>
        <v>0</v>
      </c>
      <c r="H87" s="150">
        <v>1543</v>
      </c>
      <c r="I87" s="134">
        <f t="shared" si="4"/>
        <v>148128</v>
      </c>
      <c r="J87" s="134">
        <f t="shared" si="5"/>
        <v>148128</v>
      </c>
    </row>
    <row r="88" spans="1:10" s="120" customFormat="1" ht="40.799999999999997" x14ac:dyDescent="0.3">
      <c r="A88" s="129" t="s">
        <v>1708</v>
      </c>
      <c r="B88" s="130" t="s">
        <v>3852</v>
      </c>
      <c r="C88" s="131" t="s">
        <v>2967</v>
      </c>
      <c r="D88" s="132" t="s">
        <v>437</v>
      </c>
      <c r="E88" s="133">
        <v>96</v>
      </c>
      <c r="F88" s="134"/>
      <c r="G88" s="134">
        <f t="shared" si="3"/>
        <v>0</v>
      </c>
      <c r="H88" s="150">
        <v>16.5</v>
      </c>
      <c r="I88" s="134">
        <f t="shared" si="4"/>
        <v>1584</v>
      </c>
      <c r="J88" s="134">
        <f t="shared" si="5"/>
        <v>1584</v>
      </c>
    </row>
    <row r="89" spans="1:10" s="120" customFormat="1" ht="40.799999999999997" x14ac:dyDescent="0.3">
      <c r="A89" s="129" t="s">
        <v>462</v>
      </c>
      <c r="B89" s="130" t="s">
        <v>3852</v>
      </c>
      <c r="C89" s="131" t="s">
        <v>3881</v>
      </c>
      <c r="D89" s="132" t="s">
        <v>437</v>
      </c>
      <c r="E89" s="133">
        <v>96</v>
      </c>
      <c r="F89" s="134"/>
      <c r="G89" s="134">
        <f t="shared" si="3"/>
        <v>0</v>
      </c>
      <c r="H89" s="150">
        <v>16.5</v>
      </c>
      <c r="I89" s="134">
        <f t="shared" si="4"/>
        <v>1584</v>
      </c>
      <c r="J89" s="134">
        <f t="shared" si="5"/>
        <v>1584</v>
      </c>
    </row>
    <row r="90" spans="1:10" s="120" customFormat="1" ht="40.799999999999997" x14ac:dyDescent="0.3">
      <c r="A90" s="129" t="s">
        <v>464</v>
      </c>
      <c r="B90" s="130" t="s">
        <v>3852</v>
      </c>
      <c r="C90" s="131" t="s">
        <v>1822</v>
      </c>
      <c r="D90" s="132" t="s">
        <v>437</v>
      </c>
      <c r="E90" s="133">
        <v>96</v>
      </c>
      <c r="F90" s="134"/>
      <c r="G90" s="134">
        <f t="shared" si="3"/>
        <v>0</v>
      </c>
      <c r="H90" s="150">
        <v>16.5</v>
      </c>
      <c r="I90" s="134">
        <f t="shared" si="4"/>
        <v>1584</v>
      </c>
      <c r="J90" s="134">
        <f t="shared" si="5"/>
        <v>1584</v>
      </c>
    </row>
    <row r="91" spans="1:10" s="120" customFormat="1" ht="40.799999999999997" x14ac:dyDescent="0.3">
      <c r="A91" s="129" t="s">
        <v>466</v>
      </c>
      <c r="B91" s="130" t="s">
        <v>1767</v>
      </c>
      <c r="C91" s="131" t="s">
        <v>1768</v>
      </c>
      <c r="D91" s="132" t="s">
        <v>437</v>
      </c>
      <c r="E91" s="133">
        <v>60</v>
      </c>
      <c r="F91" s="134"/>
      <c r="G91" s="134">
        <f t="shared" si="3"/>
        <v>0</v>
      </c>
      <c r="H91" s="150">
        <v>4628</v>
      </c>
      <c r="I91" s="134">
        <f t="shared" si="4"/>
        <v>277680</v>
      </c>
      <c r="J91" s="134">
        <f t="shared" si="5"/>
        <v>277680</v>
      </c>
    </row>
    <row r="92" spans="1:10" s="143" customFormat="1" ht="20.399999999999999" x14ac:dyDescent="0.3">
      <c r="A92" s="152" t="s">
        <v>469</v>
      </c>
      <c r="B92" s="153" t="s">
        <v>1757</v>
      </c>
      <c r="C92" s="154" t="s">
        <v>1758</v>
      </c>
      <c r="D92" s="155" t="s">
        <v>238</v>
      </c>
      <c r="E92" s="158">
        <v>5.5</v>
      </c>
      <c r="F92" s="150"/>
      <c r="G92" s="150">
        <f t="shared" si="3"/>
        <v>0</v>
      </c>
      <c r="H92" s="150">
        <v>0</v>
      </c>
      <c r="I92" s="150">
        <f t="shared" si="4"/>
        <v>0</v>
      </c>
      <c r="J92" s="150">
        <f t="shared" si="5"/>
        <v>0</v>
      </c>
    </row>
    <row r="93" spans="1:10" s="120" customFormat="1" ht="40.799999999999997" x14ac:dyDescent="0.3">
      <c r="A93" s="129" t="s">
        <v>478</v>
      </c>
      <c r="B93" s="130" t="s">
        <v>2132</v>
      </c>
      <c r="C93" s="131" t="s">
        <v>3626</v>
      </c>
      <c r="D93" s="132" t="s">
        <v>265</v>
      </c>
      <c r="E93" s="133">
        <v>515</v>
      </c>
      <c r="F93" s="134"/>
      <c r="G93" s="134">
        <f t="shared" si="3"/>
        <v>0</v>
      </c>
      <c r="H93" s="150">
        <v>159</v>
      </c>
      <c r="I93" s="134">
        <f t="shared" si="4"/>
        <v>81885</v>
      </c>
      <c r="J93" s="134">
        <f t="shared" si="5"/>
        <v>81885</v>
      </c>
    </row>
    <row r="94" spans="1:10" s="120" customFormat="1" ht="40.799999999999997" x14ac:dyDescent="0.3">
      <c r="A94" s="129" t="s">
        <v>480</v>
      </c>
      <c r="B94" s="130" t="s">
        <v>2132</v>
      </c>
      <c r="C94" s="131" t="s">
        <v>1766</v>
      </c>
      <c r="D94" s="132" t="s">
        <v>265</v>
      </c>
      <c r="E94" s="144">
        <v>51.5</v>
      </c>
      <c r="F94" s="134"/>
      <c r="G94" s="134">
        <f t="shared" si="3"/>
        <v>0</v>
      </c>
      <c r="H94" s="150">
        <v>309</v>
      </c>
      <c r="I94" s="134">
        <f t="shared" si="4"/>
        <v>15913.5</v>
      </c>
      <c r="J94" s="134">
        <f t="shared" si="5"/>
        <v>15913.5</v>
      </c>
    </row>
    <row r="95" spans="1:10" s="120" customFormat="1" ht="40.799999999999997" x14ac:dyDescent="0.3">
      <c r="A95" s="129" t="s">
        <v>482</v>
      </c>
      <c r="B95" s="130" t="s">
        <v>2136</v>
      </c>
      <c r="C95" s="131" t="s">
        <v>1774</v>
      </c>
      <c r="D95" s="132" t="s">
        <v>437</v>
      </c>
      <c r="E95" s="133">
        <v>15</v>
      </c>
      <c r="F95" s="134"/>
      <c r="G95" s="134">
        <f t="shared" si="3"/>
        <v>0</v>
      </c>
      <c r="H95" s="150">
        <v>3085</v>
      </c>
      <c r="I95" s="134">
        <f t="shared" si="4"/>
        <v>46275</v>
      </c>
      <c r="J95" s="134">
        <f t="shared" si="5"/>
        <v>46275</v>
      </c>
    </row>
    <row r="96" spans="1:10" s="120" customFormat="1" ht="40.799999999999997" x14ac:dyDescent="0.3">
      <c r="A96" s="129" t="s">
        <v>484</v>
      </c>
      <c r="B96" s="130" t="s">
        <v>1911</v>
      </c>
      <c r="C96" s="131" t="s">
        <v>2499</v>
      </c>
      <c r="D96" s="132" t="s">
        <v>437</v>
      </c>
      <c r="E96" s="133">
        <v>200</v>
      </c>
      <c r="F96" s="134"/>
      <c r="G96" s="134">
        <f t="shared" si="3"/>
        <v>0</v>
      </c>
      <c r="H96" s="150">
        <v>16.5</v>
      </c>
      <c r="I96" s="134">
        <f t="shared" si="4"/>
        <v>3300</v>
      </c>
      <c r="J96" s="134">
        <f t="shared" si="5"/>
        <v>3300</v>
      </c>
    </row>
    <row r="97" spans="1:10" s="120" customFormat="1" ht="40.799999999999997" x14ac:dyDescent="0.3">
      <c r="A97" s="129" t="s">
        <v>486</v>
      </c>
      <c r="B97" s="130" t="s">
        <v>2441</v>
      </c>
      <c r="C97" s="131" t="s">
        <v>1784</v>
      </c>
      <c r="D97" s="132" t="s">
        <v>437</v>
      </c>
      <c r="E97" s="133">
        <v>400</v>
      </c>
      <c r="F97" s="134"/>
      <c r="G97" s="134">
        <f t="shared" si="3"/>
        <v>0</v>
      </c>
      <c r="H97" s="150">
        <v>159</v>
      </c>
      <c r="I97" s="134">
        <f t="shared" si="4"/>
        <v>63600</v>
      </c>
      <c r="J97" s="134">
        <f t="shared" si="5"/>
        <v>63600</v>
      </c>
    </row>
    <row r="98" spans="1:10" s="120" customFormat="1" ht="40.799999999999997" x14ac:dyDescent="0.3">
      <c r="A98" s="129" t="s">
        <v>487</v>
      </c>
      <c r="B98" s="130" t="s">
        <v>2441</v>
      </c>
      <c r="C98" s="131" t="s">
        <v>2978</v>
      </c>
      <c r="D98" s="132" t="s">
        <v>437</v>
      </c>
      <c r="E98" s="133">
        <v>435</v>
      </c>
      <c r="F98" s="134"/>
      <c r="G98" s="134">
        <f t="shared" si="3"/>
        <v>0</v>
      </c>
      <c r="H98" s="150">
        <v>309</v>
      </c>
      <c r="I98" s="134">
        <f t="shared" si="4"/>
        <v>134415</v>
      </c>
      <c r="J98" s="134">
        <f t="shared" si="5"/>
        <v>134415</v>
      </c>
    </row>
    <row r="99" spans="1:10" s="120" customFormat="1" ht="40.799999999999997" x14ac:dyDescent="0.3">
      <c r="A99" s="129" t="s">
        <v>488</v>
      </c>
      <c r="B99" s="130" t="s">
        <v>3882</v>
      </c>
      <c r="C99" s="131" t="s">
        <v>2979</v>
      </c>
      <c r="D99" s="132" t="s">
        <v>437</v>
      </c>
      <c r="E99" s="133">
        <v>435</v>
      </c>
      <c r="F99" s="134"/>
      <c r="G99" s="134">
        <f t="shared" si="3"/>
        <v>0</v>
      </c>
      <c r="H99" s="150">
        <v>309</v>
      </c>
      <c r="I99" s="134">
        <f t="shared" si="4"/>
        <v>134415</v>
      </c>
      <c r="J99" s="134">
        <f t="shared" si="5"/>
        <v>134415</v>
      </c>
    </row>
    <row r="100" spans="1:10" s="120" customFormat="1" ht="40.799999999999997" x14ac:dyDescent="0.3">
      <c r="A100" s="129" t="s">
        <v>490</v>
      </c>
      <c r="B100" s="130" t="s">
        <v>2558</v>
      </c>
      <c r="C100" s="131" t="s">
        <v>2559</v>
      </c>
      <c r="D100" s="132" t="s">
        <v>437</v>
      </c>
      <c r="E100" s="133">
        <v>435</v>
      </c>
      <c r="F100" s="134"/>
      <c r="G100" s="134">
        <f t="shared" si="3"/>
        <v>0</v>
      </c>
      <c r="H100" s="150">
        <v>309</v>
      </c>
      <c r="I100" s="134">
        <f t="shared" si="4"/>
        <v>134415</v>
      </c>
      <c r="J100" s="134">
        <f t="shared" si="5"/>
        <v>134415</v>
      </c>
    </row>
    <row r="101" spans="1:10" s="120" customFormat="1" ht="40.799999999999997" x14ac:dyDescent="0.3">
      <c r="A101" s="129" t="s">
        <v>492</v>
      </c>
      <c r="B101" s="130" t="s">
        <v>2558</v>
      </c>
      <c r="C101" s="131" t="s">
        <v>2981</v>
      </c>
      <c r="D101" s="132" t="s">
        <v>437</v>
      </c>
      <c r="E101" s="133">
        <v>870</v>
      </c>
      <c r="F101" s="134"/>
      <c r="G101" s="134">
        <f t="shared" si="3"/>
        <v>0</v>
      </c>
      <c r="H101" s="150">
        <v>309</v>
      </c>
      <c r="I101" s="134">
        <f t="shared" si="4"/>
        <v>268830</v>
      </c>
      <c r="J101" s="134">
        <f t="shared" si="5"/>
        <v>268830</v>
      </c>
    </row>
    <row r="102" spans="1:10" s="120" customFormat="1" ht="40.799999999999997" x14ac:dyDescent="0.3">
      <c r="A102" s="129" t="s">
        <v>493</v>
      </c>
      <c r="B102" s="130" t="s">
        <v>2558</v>
      </c>
      <c r="C102" s="131" t="s">
        <v>2982</v>
      </c>
      <c r="D102" s="132" t="s">
        <v>437</v>
      </c>
      <c r="E102" s="133">
        <v>870</v>
      </c>
      <c r="F102" s="134"/>
      <c r="G102" s="134">
        <f t="shared" si="3"/>
        <v>0</v>
      </c>
      <c r="H102" s="150">
        <v>309</v>
      </c>
      <c r="I102" s="134">
        <f t="shared" si="4"/>
        <v>268830</v>
      </c>
      <c r="J102" s="134">
        <f t="shared" si="5"/>
        <v>268830</v>
      </c>
    </row>
    <row r="103" spans="1:10" s="120" customFormat="1" ht="40.799999999999997" x14ac:dyDescent="0.3">
      <c r="A103" s="129" t="s">
        <v>494</v>
      </c>
      <c r="B103" s="130" t="s">
        <v>3109</v>
      </c>
      <c r="C103" s="131" t="s">
        <v>1884</v>
      </c>
      <c r="D103" s="132" t="s">
        <v>437</v>
      </c>
      <c r="E103" s="133">
        <v>870</v>
      </c>
      <c r="F103" s="134"/>
      <c r="G103" s="134">
        <f t="shared" si="3"/>
        <v>0</v>
      </c>
      <c r="H103" s="150">
        <v>16.5</v>
      </c>
      <c r="I103" s="134">
        <f t="shared" si="4"/>
        <v>14355</v>
      </c>
      <c r="J103" s="134">
        <f t="shared" si="5"/>
        <v>14355</v>
      </c>
    </row>
    <row r="104" spans="1:10" s="143" customFormat="1" ht="30.6" x14ac:dyDescent="0.3">
      <c r="A104" s="152" t="s">
        <v>495</v>
      </c>
      <c r="B104" s="153" t="s">
        <v>870</v>
      </c>
      <c r="C104" s="154" t="s">
        <v>871</v>
      </c>
      <c r="D104" s="155" t="s">
        <v>238</v>
      </c>
      <c r="E104" s="158">
        <v>0.2</v>
      </c>
      <c r="F104" s="150"/>
      <c r="G104" s="150">
        <f t="shared" si="3"/>
        <v>0</v>
      </c>
      <c r="H104" s="150">
        <v>0</v>
      </c>
      <c r="I104" s="150">
        <f t="shared" si="4"/>
        <v>0</v>
      </c>
      <c r="J104" s="150">
        <f t="shared" si="5"/>
        <v>0</v>
      </c>
    </row>
    <row r="105" spans="1:10" s="120" customFormat="1" ht="40.799999999999997" x14ac:dyDescent="0.3">
      <c r="A105" s="129" t="s">
        <v>496</v>
      </c>
      <c r="B105" s="130" t="s">
        <v>2096</v>
      </c>
      <c r="C105" s="131" t="s">
        <v>3113</v>
      </c>
      <c r="D105" s="132" t="s">
        <v>265</v>
      </c>
      <c r="E105" s="144">
        <v>20.6</v>
      </c>
      <c r="F105" s="134"/>
      <c r="G105" s="134">
        <f t="shared" si="3"/>
        <v>0</v>
      </c>
      <c r="H105" s="150">
        <v>1543</v>
      </c>
      <c r="I105" s="134">
        <f t="shared" si="4"/>
        <v>31785.800000000003</v>
      </c>
      <c r="J105" s="134">
        <f t="shared" si="5"/>
        <v>31785.800000000003</v>
      </c>
    </row>
    <row r="106" spans="1:10" s="120" customFormat="1" ht="14.4" x14ac:dyDescent="0.3">
      <c r="A106" s="117" t="s">
        <v>3883</v>
      </c>
      <c r="B106" s="118"/>
      <c r="C106" s="118"/>
      <c r="D106" s="118"/>
      <c r="E106" s="119"/>
      <c r="F106" s="134"/>
      <c r="G106" s="134">
        <f t="shared" si="3"/>
        <v>0</v>
      </c>
      <c r="H106" s="150">
        <v>0</v>
      </c>
      <c r="I106" s="134">
        <f t="shared" si="4"/>
        <v>0</v>
      </c>
      <c r="J106" s="134">
        <f t="shared" si="5"/>
        <v>0</v>
      </c>
    </row>
    <row r="107" spans="1:10" s="143" customFormat="1" ht="30.6" x14ac:dyDescent="0.3">
      <c r="A107" s="152" t="s">
        <v>498</v>
      </c>
      <c r="B107" s="153" t="s">
        <v>1717</v>
      </c>
      <c r="C107" s="154" t="s">
        <v>1718</v>
      </c>
      <c r="D107" s="155" t="s">
        <v>374</v>
      </c>
      <c r="E107" s="169">
        <v>4.00922</v>
      </c>
      <c r="F107" s="150"/>
      <c r="G107" s="150">
        <f t="shared" si="3"/>
        <v>0</v>
      </c>
      <c r="H107" s="150">
        <v>0</v>
      </c>
      <c r="I107" s="150">
        <f t="shared" si="4"/>
        <v>0</v>
      </c>
      <c r="J107" s="150">
        <f t="shared" si="5"/>
        <v>0</v>
      </c>
    </row>
    <row r="108" spans="1:10" s="120" customFormat="1" ht="40.799999999999997" x14ac:dyDescent="0.3">
      <c r="A108" s="129" t="s">
        <v>500</v>
      </c>
      <c r="B108" s="130" t="s">
        <v>1701</v>
      </c>
      <c r="C108" s="131" t="s">
        <v>3884</v>
      </c>
      <c r="D108" s="132" t="s">
        <v>437</v>
      </c>
      <c r="E108" s="133">
        <v>90</v>
      </c>
      <c r="F108" s="134"/>
      <c r="G108" s="134">
        <f t="shared" si="3"/>
        <v>0</v>
      </c>
      <c r="H108" s="150">
        <v>4628</v>
      </c>
      <c r="I108" s="134">
        <f t="shared" si="4"/>
        <v>416520</v>
      </c>
      <c r="J108" s="134">
        <f t="shared" si="5"/>
        <v>416520</v>
      </c>
    </row>
    <row r="109" spans="1:10" s="120" customFormat="1" ht="40.799999999999997" x14ac:dyDescent="0.3">
      <c r="A109" s="129" t="s">
        <v>502</v>
      </c>
      <c r="B109" s="130" t="s">
        <v>1833</v>
      </c>
      <c r="C109" s="131" t="s">
        <v>2997</v>
      </c>
      <c r="D109" s="132" t="s">
        <v>437</v>
      </c>
      <c r="E109" s="133">
        <v>5</v>
      </c>
      <c r="F109" s="134"/>
      <c r="G109" s="134">
        <f t="shared" si="3"/>
        <v>0</v>
      </c>
      <c r="H109" s="150">
        <v>1543</v>
      </c>
      <c r="I109" s="134">
        <f t="shared" si="4"/>
        <v>7715</v>
      </c>
      <c r="J109" s="134">
        <f t="shared" si="5"/>
        <v>7715</v>
      </c>
    </row>
    <row r="110" spans="1:10" s="120" customFormat="1" ht="40.799999999999997" x14ac:dyDescent="0.3">
      <c r="A110" s="129" t="s">
        <v>504</v>
      </c>
      <c r="B110" s="130" t="s">
        <v>1701</v>
      </c>
      <c r="C110" s="131" t="s">
        <v>3859</v>
      </c>
      <c r="D110" s="132" t="s">
        <v>437</v>
      </c>
      <c r="E110" s="133">
        <v>1</v>
      </c>
      <c r="F110" s="134"/>
      <c r="G110" s="134">
        <f t="shared" si="3"/>
        <v>0</v>
      </c>
      <c r="H110" s="150">
        <v>1543</v>
      </c>
      <c r="I110" s="134">
        <f t="shared" si="4"/>
        <v>1543</v>
      </c>
      <c r="J110" s="134">
        <f t="shared" si="5"/>
        <v>1543</v>
      </c>
    </row>
    <row r="111" spans="1:10" s="120" customFormat="1" ht="40.799999999999997" x14ac:dyDescent="0.3">
      <c r="A111" s="129" t="s">
        <v>506</v>
      </c>
      <c r="B111" s="130" t="s">
        <v>1701</v>
      </c>
      <c r="C111" s="131" t="s">
        <v>3885</v>
      </c>
      <c r="D111" s="132" t="s">
        <v>437</v>
      </c>
      <c r="E111" s="133">
        <v>210</v>
      </c>
      <c r="F111" s="134"/>
      <c r="G111" s="134">
        <f t="shared" si="3"/>
        <v>0</v>
      </c>
      <c r="H111" s="150">
        <v>309</v>
      </c>
      <c r="I111" s="134">
        <f t="shared" si="4"/>
        <v>64890</v>
      </c>
      <c r="J111" s="134">
        <f t="shared" si="5"/>
        <v>64890</v>
      </c>
    </row>
    <row r="112" spans="1:10" s="120" customFormat="1" ht="40.799999999999997" x14ac:dyDescent="0.3">
      <c r="A112" s="129" t="s">
        <v>508</v>
      </c>
      <c r="B112" s="130" t="s">
        <v>1701</v>
      </c>
      <c r="C112" s="131" t="s">
        <v>2943</v>
      </c>
      <c r="D112" s="132" t="s">
        <v>437</v>
      </c>
      <c r="E112" s="133">
        <v>15</v>
      </c>
      <c r="F112" s="134"/>
      <c r="G112" s="134">
        <f t="shared" si="3"/>
        <v>0</v>
      </c>
      <c r="H112" s="150">
        <v>309</v>
      </c>
      <c r="I112" s="134">
        <f t="shared" si="4"/>
        <v>4635</v>
      </c>
      <c r="J112" s="134">
        <f t="shared" si="5"/>
        <v>4635</v>
      </c>
    </row>
    <row r="113" spans="1:10" s="120" customFormat="1" ht="40.799999999999997" x14ac:dyDescent="0.3">
      <c r="A113" s="129" t="s">
        <v>510</v>
      </c>
      <c r="B113" s="130" t="s">
        <v>1701</v>
      </c>
      <c r="C113" s="131" t="s">
        <v>3847</v>
      </c>
      <c r="D113" s="132" t="s">
        <v>437</v>
      </c>
      <c r="E113" s="133">
        <v>15</v>
      </c>
      <c r="F113" s="134"/>
      <c r="G113" s="134">
        <f t="shared" si="3"/>
        <v>0</v>
      </c>
      <c r="H113" s="150">
        <v>309</v>
      </c>
      <c r="I113" s="134">
        <f t="shared" si="4"/>
        <v>4635</v>
      </c>
      <c r="J113" s="134">
        <f t="shared" si="5"/>
        <v>4635</v>
      </c>
    </row>
    <row r="114" spans="1:10" s="120" customFormat="1" ht="40.799999999999997" x14ac:dyDescent="0.3">
      <c r="A114" s="129" t="s">
        <v>511</v>
      </c>
      <c r="B114" s="130" t="s">
        <v>1715</v>
      </c>
      <c r="C114" s="131" t="s">
        <v>3636</v>
      </c>
      <c r="D114" s="132" t="s">
        <v>437</v>
      </c>
      <c r="E114" s="133">
        <v>180</v>
      </c>
      <c r="F114" s="134"/>
      <c r="G114" s="134">
        <f t="shared" si="3"/>
        <v>0</v>
      </c>
      <c r="H114" s="150">
        <v>1543</v>
      </c>
      <c r="I114" s="134">
        <f t="shared" si="4"/>
        <v>277740</v>
      </c>
      <c r="J114" s="134">
        <f t="shared" si="5"/>
        <v>277740</v>
      </c>
    </row>
    <row r="115" spans="1:10" s="120" customFormat="1" ht="40.799999999999997" x14ac:dyDescent="0.3">
      <c r="A115" s="129" t="s">
        <v>515</v>
      </c>
      <c r="B115" s="130" t="s">
        <v>1791</v>
      </c>
      <c r="C115" s="131" t="s">
        <v>3877</v>
      </c>
      <c r="D115" s="132" t="s">
        <v>437</v>
      </c>
      <c r="E115" s="133">
        <v>360</v>
      </c>
      <c r="F115" s="134"/>
      <c r="G115" s="134">
        <f t="shared" si="3"/>
        <v>0</v>
      </c>
      <c r="H115" s="150">
        <v>309</v>
      </c>
      <c r="I115" s="134">
        <f t="shared" si="4"/>
        <v>111240</v>
      </c>
      <c r="J115" s="134">
        <f t="shared" si="5"/>
        <v>111240</v>
      </c>
    </row>
    <row r="116" spans="1:10" s="120" customFormat="1" ht="40.799999999999997" x14ac:dyDescent="0.3">
      <c r="A116" s="129" t="s">
        <v>517</v>
      </c>
      <c r="B116" s="130" t="s">
        <v>1776</v>
      </c>
      <c r="C116" s="131" t="s">
        <v>2951</v>
      </c>
      <c r="D116" s="132" t="s">
        <v>437</v>
      </c>
      <c r="E116" s="133">
        <v>2800</v>
      </c>
      <c r="F116" s="134"/>
      <c r="G116" s="134">
        <f t="shared" si="3"/>
        <v>0</v>
      </c>
      <c r="H116" s="150">
        <v>16.5</v>
      </c>
      <c r="I116" s="134">
        <f t="shared" si="4"/>
        <v>46200</v>
      </c>
      <c r="J116" s="134">
        <f t="shared" si="5"/>
        <v>46200</v>
      </c>
    </row>
    <row r="117" spans="1:10" s="120" customFormat="1" ht="40.799999999999997" x14ac:dyDescent="0.3">
      <c r="A117" s="129" t="s">
        <v>522</v>
      </c>
      <c r="B117" s="130" t="s">
        <v>1778</v>
      </c>
      <c r="C117" s="131" t="s">
        <v>3008</v>
      </c>
      <c r="D117" s="132" t="s">
        <v>437</v>
      </c>
      <c r="E117" s="133">
        <v>2800</v>
      </c>
      <c r="F117" s="134"/>
      <c r="G117" s="134">
        <f t="shared" si="3"/>
        <v>0</v>
      </c>
      <c r="H117" s="150">
        <v>16.5</v>
      </c>
      <c r="I117" s="134">
        <f t="shared" si="4"/>
        <v>46200</v>
      </c>
      <c r="J117" s="134">
        <f t="shared" si="5"/>
        <v>46200</v>
      </c>
    </row>
    <row r="118" spans="1:10" s="120" customFormat="1" ht="40.799999999999997" x14ac:dyDescent="0.3">
      <c r="A118" s="129" t="s">
        <v>1785</v>
      </c>
      <c r="B118" s="130" t="s">
        <v>1780</v>
      </c>
      <c r="C118" s="131" t="s">
        <v>2953</v>
      </c>
      <c r="D118" s="132" t="s">
        <v>437</v>
      </c>
      <c r="E118" s="133">
        <v>2800</v>
      </c>
      <c r="F118" s="134"/>
      <c r="G118" s="134">
        <f t="shared" si="3"/>
        <v>0</v>
      </c>
      <c r="H118" s="150">
        <v>16.5</v>
      </c>
      <c r="I118" s="134">
        <f t="shared" si="4"/>
        <v>46200</v>
      </c>
      <c r="J118" s="134">
        <f t="shared" si="5"/>
        <v>46200</v>
      </c>
    </row>
    <row r="119" spans="1:10" s="143" customFormat="1" ht="20.399999999999999" x14ac:dyDescent="0.3">
      <c r="A119" s="152" t="s">
        <v>529</v>
      </c>
      <c r="B119" s="153" t="s">
        <v>1727</v>
      </c>
      <c r="C119" s="154" t="s">
        <v>1728</v>
      </c>
      <c r="D119" s="155" t="s">
        <v>174</v>
      </c>
      <c r="E119" s="158">
        <v>0.4</v>
      </c>
      <c r="F119" s="150"/>
      <c r="G119" s="150">
        <f t="shared" si="3"/>
        <v>0</v>
      </c>
      <c r="H119" s="150">
        <v>0</v>
      </c>
      <c r="I119" s="150">
        <f t="shared" si="4"/>
        <v>0</v>
      </c>
      <c r="J119" s="150">
        <f t="shared" si="5"/>
        <v>0</v>
      </c>
    </row>
    <row r="120" spans="1:10" s="120" customFormat="1" ht="40.799999999999997" x14ac:dyDescent="0.3">
      <c r="A120" s="129" t="s">
        <v>531</v>
      </c>
      <c r="B120" s="130" t="s">
        <v>2963</v>
      </c>
      <c r="C120" s="131" t="s">
        <v>3013</v>
      </c>
      <c r="D120" s="132" t="s">
        <v>437</v>
      </c>
      <c r="E120" s="133">
        <v>40</v>
      </c>
      <c r="F120" s="134"/>
      <c r="G120" s="134">
        <f t="shared" si="3"/>
        <v>0</v>
      </c>
      <c r="H120" s="150">
        <v>1543</v>
      </c>
      <c r="I120" s="134">
        <f t="shared" si="4"/>
        <v>61720</v>
      </c>
      <c r="J120" s="134">
        <f t="shared" si="5"/>
        <v>61720</v>
      </c>
    </row>
    <row r="121" spans="1:10" s="120" customFormat="1" ht="40.799999999999997" x14ac:dyDescent="0.3">
      <c r="A121" s="129" t="s">
        <v>533</v>
      </c>
      <c r="B121" s="130" t="s">
        <v>1737</v>
      </c>
      <c r="C121" s="131" t="s">
        <v>3014</v>
      </c>
      <c r="D121" s="132" t="s">
        <v>437</v>
      </c>
      <c r="E121" s="133">
        <v>80</v>
      </c>
      <c r="F121" s="134"/>
      <c r="G121" s="134">
        <f t="shared" si="3"/>
        <v>0</v>
      </c>
      <c r="H121" s="150">
        <v>309</v>
      </c>
      <c r="I121" s="134">
        <f t="shared" si="4"/>
        <v>24720</v>
      </c>
      <c r="J121" s="134">
        <f t="shared" si="5"/>
        <v>24720</v>
      </c>
    </row>
    <row r="122" spans="1:10" s="120" customFormat="1" ht="40.799999999999997" x14ac:dyDescent="0.3">
      <c r="A122" s="129" t="s">
        <v>541</v>
      </c>
      <c r="B122" s="130" t="s">
        <v>1743</v>
      </c>
      <c r="C122" s="131" t="s">
        <v>2557</v>
      </c>
      <c r="D122" s="132" t="s">
        <v>437</v>
      </c>
      <c r="E122" s="133">
        <v>80</v>
      </c>
      <c r="F122" s="134"/>
      <c r="G122" s="134">
        <f t="shared" si="3"/>
        <v>0</v>
      </c>
      <c r="H122" s="150">
        <v>309</v>
      </c>
      <c r="I122" s="134">
        <f t="shared" si="4"/>
        <v>24720</v>
      </c>
      <c r="J122" s="134">
        <f t="shared" si="5"/>
        <v>24720</v>
      </c>
    </row>
    <row r="123" spans="1:10" s="120" customFormat="1" ht="40.799999999999997" x14ac:dyDescent="0.3">
      <c r="A123" s="129" t="s">
        <v>544</v>
      </c>
      <c r="B123" s="130" t="s">
        <v>1778</v>
      </c>
      <c r="C123" s="131" t="s">
        <v>3016</v>
      </c>
      <c r="D123" s="132" t="s">
        <v>437</v>
      </c>
      <c r="E123" s="133">
        <v>320</v>
      </c>
      <c r="F123" s="134"/>
      <c r="G123" s="134">
        <f t="shared" si="3"/>
        <v>0</v>
      </c>
      <c r="H123" s="150">
        <v>16.5</v>
      </c>
      <c r="I123" s="134">
        <f t="shared" si="4"/>
        <v>5280</v>
      </c>
      <c r="J123" s="134">
        <f t="shared" si="5"/>
        <v>5280</v>
      </c>
    </row>
    <row r="124" spans="1:10" s="120" customFormat="1" ht="40.799999999999997" x14ac:dyDescent="0.3">
      <c r="A124" s="129" t="s">
        <v>546</v>
      </c>
      <c r="B124" s="130" t="s">
        <v>1780</v>
      </c>
      <c r="C124" s="131" t="s">
        <v>3017</v>
      </c>
      <c r="D124" s="132" t="s">
        <v>437</v>
      </c>
      <c r="E124" s="133">
        <v>160</v>
      </c>
      <c r="F124" s="134"/>
      <c r="G124" s="134">
        <f t="shared" si="3"/>
        <v>0</v>
      </c>
      <c r="H124" s="150">
        <v>16.5</v>
      </c>
      <c r="I124" s="134">
        <f t="shared" si="4"/>
        <v>2640</v>
      </c>
      <c r="J124" s="134">
        <f t="shared" si="5"/>
        <v>2640</v>
      </c>
    </row>
    <row r="125" spans="1:10" s="143" customFormat="1" ht="20.399999999999999" x14ac:dyDescent="0.3">
      <c r="A125" s="152" t="s">
        <v>554</v>
      </c>
      <c r="B125" s="153" t="s">
        <v>418</v>
      </c>
      <c r="C125" s="154" t="s">
        <v>419</v>
      </c>
      <c r="D125" s="155" t="s">
        <v>174</v>
      </c>
      <c r="E125" s="157">
        <v>1.07</v>
      </c>
      <c r="F125" s="150"/>
      <c r="G125" s="150">
        <f t="shared" si="3"/>
        <v>0</v>
      </c>
      <c r="H125" s="150">
        <v>0</v>
      </c>
      <c r="I125" s="150">
        <f t="shared" si="4"/>
        <v>0</v>
      </c>
      <c r="J125" s="150">
        <f t="shared" si="5"/>
        <v>0</v>
      </c>
    </row>
    <row r="126" spans="1:10" s="120" customFormat="1" ht="40.799999999999997" x14ac:dyDescent="0.3">
      <c r="A126" s="129" t="s">
        <v>556</v>
      </c>
      <c r="B126" s="130" t="s">
        <v>2963</v>
      </c>
      <c r="C126" s="131" t="s">
        <v>2761</v>
      </c>
      <c r="D126" s="132" t="s">
        <v>437</v>
      </c>
      <c r="E126" s="133">
        <v>107</v>
      </c>
      <c r="F126" s="134"/>
      <c r="G126" s="134">
        <f t="shared" si="3"/>
        <v>0</v>
      </c>
      <c r="H126" s="150">
        <v>3085</v>
      </c>
      <c r="I126" s="134">
        <f t="shared" si="4"/>
        <v>330095</v>
      </c>
      <c r="J126" s="134">
        <f t="shared" si="5"/>
        <v>330095</v>
      </c>
    </row>
    <row r="127" spans="1:10" s="120" customFormat="1" ht="40.799999999999997" x14ac:dyDescent="0.3">
      <c r="A127" s="129" t="s">
        <v>558</v>
      </c>
      <c r="B127" s="130" t="s">
        <v>1816</v>
      </c>
      <c r="C127" s="131" t="s">
        <v>3019</v>
      </c>
      <c r="D127" s="132" t="s">
        <v>437</v>
      </c>
      <c r="E127" s="133">
        <v>214</v>
      </c>
      <c r="F127" s="134"/>
      <c r="G127" s="134">
        <f t="shared" si="3"/>
        <v>0</v>
      </c>
      <c r="H127" s="150">
        <v>7714</v>
      </c>
      <c r="I127" s="134">
        <f t="shared" si="4"/>
        <v>1650796</v>
      </c>
      <c r="J127" s="134">
        <f t="shared" si="5"/>
        <v>1650796</v>
      </c>
    </row>
    <row r="128" spans="1:10" s="120" customFormat="1" ht="40.799999999999997" x14ac:dyDescent="0.3">
      <c r="A128" s="129" t="s">
        <v>567</v>
      </c>
      <c r="B128" s="130" t="s">
        <v>1776</v>
      </c>
      <c r="C128" s="131" t="s">
        <v>1886</v>
      </c>
      <c r="D128" s="132" t="s">
        <v>437</v>
      </c>
      <c r="E128" s="133">
        <v>294</v>
      </c>
      <c r="F128" s="134"/>
      <c r="G128" s="134">
        <f t="shared" si="3"/>
        <v>0</v>
      </c>
      <c r="H128" s="150">
        <v>16.5</v>
      </c>
      <c r="I128" s="134">
        <f t="shared" si="4"/>
        <v>4851</v>
      </c>
      <c r="J128" s="134">
        <f t="shared" si="5"/>
        <v>4851</v>
      </c>
    </row>
    <row r="129" spans="1:10" s="120" customFormat="1" ht="40.799999999999997" x14ac:dyDescent="0.3">
      <c r="A129" s="129" t="s">
        <v>569</v>
      </c>
      <c r="B129" s="130" t="s">
        <v>1801</v>
      </c>
      <c r="C129" s="131" t="s">
        <v>3020</v>
      </c>
      <c r="D129" s="132" t="s">
        <v>437</v>
      </c>
      <c r="E129" s="133">
        <v>428</v>
      </c>
      <c r="F129" s="134"/>
      <c r="G129" s="134">
        <f t="shared" si="3"/>
        <v>0</v>
      </c>
      <c r="H129" s="150">
        <v>16.5</v>
      </c>
      <c r="I129" s="134">
        <f t="shared" si="4"/>
        <v>7062</v>
      </c>
      <c r="J129" s="134">
        <f t="shared" si="5"/>
        <v>7062</v>
      </c>
    </row>
    <row r="130" spans="1:10" s="120" customFormat="1" ht="40.799999999999997" x14ac:dyDescent="0.3">
      <c r="A130" s="129" t="s">
        <v>1808</v>
      </c>
      <c r="B130" s="130" t="s">
        <v>1778</v>
      </c>
      <c r="C130" s="131" t="s">
        <v>1822</v>
      </c>
      <c r="D130" s="132" t="s">
        <v>437</v>
      </c>
      <c r="E130" s="133">
        <v>722</v>
      </c>
      <c r="F130" s="134"/>
      <c r="G130" s="134">
        <f t="shared" si="3"/>
        <v>0</v>
      </c>
      <c r="H130" s="150">
        <v>16.5</v>
      </c>
      <c r="I130" s="134">
        <f t="shared" si="4"/>
        <v>11913</v>
      </c>
      <c r="J130" s="134">
        <f t="shared" si="5"/>
        <v>11913</v>
      </c>
    </row>
    <row r="131" spans="1:10" s="120" customFormat="1" ht="40.799999999999997" x14ac:dyDescent="0.3">
      <c r="A131" s="129" t="s">
        <v>577</v>
      </c>
      <c r="B131" s="130" t="s">
        <v>1780</v>
      </c>
      <c r="C131" s="131" t="s">
        <v>2763</v>
      </c>
      <c r="D131" s="132" t="s">
        <v>437</v>
      </c>
      <c r="E131" s="133">
        <v>428</v>
      </c>
      <c r="F131" s="134"/>
      <c r="G131" s="134">
        <f t="shared" ref="G131:G161" si="6">E131*F131</f>
        <v>0</v>
      </c>
      <c r="H131" s="150">
        <v>16.5</v>
      </c>
      <c r="I131" s="134">
        <f t="shared" ref="I131:I161" si="7">E131*H131</f>
        <v>7062</v>
      </c>
      <c r="J131" s="134">
        <f t="shared" ref="J131:J161" si="8">G131+I131</f>
        <v>7062</v>
      </c>
    </row>
    <row r="132" spans="1:10" s="143" customFormat="1" ht="20.399999999999999" x14ac:dyDescent="0.3">
      <c r="A132" s="152" t="s">
        <v>1812</v>
      </c>
      <c r="B132" s="153" t="s">
        <v>418</v>
      </c>
      <c r="C132" s="154" t="s">
        <v>419</v>
      </c>
      <c r="D132" s="155" t="s">
        <v>174</v>
      </c>
      <c r="E132" s="158">
        <v>0.2</v>
      </c>
      <c r="F132" s="150"/>
      <c r="G132" s="150">
        <f t="shared" si="6"/>
        <v>0</v>
      </c>
      <c r="H132" s="150">
        <v>0</v>
      </c>
      <c r="I132" s="150">
        <f t="shared" si="7"/>
        <v>0</v>
      </c>
      <c r="J132" s="150">
        <f t="shared" si="8"/>
        <v>0</v>
      </c>
    </row>
    <row r="133" spans="1:10" s="120" customFormat="1" ht="40.799999999999997" x14ac:dyDescent="0.3">
      <c r="A133" s="129" t="s">
        <v>588</v>
      </c>
      <c r="B133" s="130" t="s">
        <v>2963</v>
      </c>
      <c r="C133" s="131" t="s">
        <v>3013</v>
      </c>
      <c r="D133" s="132" t="s">
        <v>437</v>
      </c>
      <c r="E133" s="133">
        <v>20</v>
      </c>
      <c r="F133" s="134"/>
      <c r="G133" s="134">
        <f t="shared" si="6"/>
        <v>0</v>
      </c>
      <c r="H133" s="150">
        <v>1543</v>
      </c>
      <c r="I133" s="134">
        <f t="shared" si="7"/>
        <v>30860</v>
      </c>
      <c r="J133" s="134">
        <f t="shared" si="8"/>
        <v>30860</v>
      </c>
    </row>
    <row r="134" spans="1:10" s="120" customFormat="1" ht="40.799999999999997" x14ac:dyDescent="0.3">
      <c r="A134" s="129" t="s">
        <v>1815</v>
      </c>
      <c r="B134" s="130" t="s">
        <v>3861</v>
      </c>
      <c r="C134" s="131" t="s">
        <v>3019</v>
      </c>
      <c r="D134" s="132" t="s">
        <v>437</v>
      </c>
      <c r="E134" s="133">
        <v>40</v>
      </c>
      <c r="F134" s="134"/>
      <c r="G134" s="134">
        <f t="shared" si="6"/>
        <v>0</v>
      </c>
      <c r="H134" s="150">
        <v>7714</v>
      </c>
      <c r="I134" s="134">
        <f t="shared" si="7"/>
        <v>308560</v>
      </c>
      <c r="J134" s="134">
        <f t="shared" si="8"/>
        <v>308560</v>
      </c>
    </row>
    <row r="135" spans="1:10" s="120" customFormat="1" ht="40.799999999999997" x14ac:dyDescent="0.3">
      <c r="A135" s="129" t="s">
        <v>600</v>
      </c>
      <c r="B135" s="130" t="s">
        <v>1801</v>
      </c>
      <c r="C135" s="131" t="s">
        <v>3020</v>
      </c>
      <c r="D135" s="132" t="s">
        <v>437</v>
      </c>
      <c r="E135" s="133">
        <v>80</v>
      </c>
      <c r="F135" s="134"/>
      <c r="G135" s="134">
        <f t="shared" si="6"/>
        <v>0</v>
      </c>
      <c r="H135" s="150">
        <v>16.5</v>
      </c>
      <c r="I135" s="134">
        <f t="shared" si="7"/>
        <v>1320</v>
      </c>
      <c r="J135" s="134">
        <f t="shared" si="8"/>
        <v>1320</v>
      </c>
    </row>
    <row r="136" spans="1:10" s="120" customFormat="1" ht="40.799999999999997" x14ac:dyDescent="0.3">
      <c r="A136" s="129" t="s">
        <v>1820</v>
      </c>
      <c r="B136" s="130" t="s">
        <v>1778</v>
      </c>
      <c r="C136" s="131" t="s">
        <v>1822</v>
      </c>
      <c r="D136" s="132" t="s">
        <v>437</v>
      </c>
      <c r="E136" s="133">
        <v>80</v>
      </c>
      <c r="F136" s="134"/>
      <c r="G136" s="134">
        <f t="shared" si="6"/>
        <v>0</v>
      </c>
      <c r="H136" s="150">
        <v>16.5</v>
      </c>
      <c r="I136" s="134">
        <f t="shared" si="7"/>
        <v>1320</v>
      </c>
      <c r="J136" s="134">
        <f t="shared" si="8"/>
        <v>1320</v>
      </c>
    </row>
    <row r="137" spans="1:10" s="120" customFormat="1" ht="40.799999999999997" x14ac:dyDescent="0.3">
      <c r="A137" s="129" t="s">
        <v>611</v>
      </c>
      <c r="B137" s="130" t="s">
        <v>1780</v>
      </c>
      <c r="C137" s="131" t="s">
        <v>2763</v>
      </c>
      <c r="D137" s="132" t="s">
        <v>437</v>
      </c>
      <c r="E137" s="133">
        <v>80</v>
      </c>
      <c r="F137" s="134"/>
      <c r="G137" s="134">
        <f t="shared" si="6"/>
        <v>0</v>
      </c>
      <c r="H137" s="150">
        <v>16.5</v>
      </c>
      <c r="I137" s="134">
        <f t="shared" si="7"/>
        <v>1320</v>
      </c>
      <c r="J137" s="134">
        <f t="shared" si="8"/>
        <v>1320</v>
      </c>
    </row>
    <row r="138" spans="1:10" s="143" customFormat="1" ht="20.399999999999999" x14ac:dyDescent="0.3">
      <c r="A138" s="152" t="s">
        <v>619</v>
      </c>
      <c r="B138" s="153" t="s">
        <v>418</v>
      </c>
      <c r="C138" s="154" t="s">
        <v>419</v>
      </c>
      <c r="D138" s="155" t="s">
        <v>174</v>
      </c>
      <c r="E138" s="157">
        <v>0.71</v>
      </c>
      <c r="F138" s="150"/>
      <c r="G138" s="150">
        <f t="shared" si="6"/>
        <v>0</v>
      </c>
      <c r="H138" s="150">
        <v>0</v>
      </c>
      <c r="I138" s="150">
        <f t="shared" si="7"/>
        <v>0</v>
      </c>
      <c r="J138" s="150">
        <f t="shared" si="8"/>
        <v>0</v>
      </c>
    </row>
    <row r="139" spans="1:10" s="120" customFormat="1" ht="40.799999999999997" x14ac:dyDescent="0.3">
      <c r="A139" s="129" t="s">
        <v>623</v>
      </c>
      <c r="B139" s="130" t="s">
        <v>1734</v>
      </c>
      <c r="C139" s="131" t="s">
        <v>2964</v>
      </c>
      <c r="D139" s="132" t="s">
        <v>437</v>
      </c>
      <c r="E139" s="133">
        <v>71</v>
      </c>
      <c r="F139" s="134"/>
      <c r="G139" s="134">
        <f t="shared" si="6"/>
        <v>0</v>
      </c>
      <c r="H139" s="150">
        <v>3085</v>
      </c>
      <c r="I139" s="134">
        <f t="shared" si="7"/>
        <v>219035</v>
      </c>
      <c r="J139" s="134">
        <f t="shared" si="8"/>
        <v>219035</v>
      </c>
    </row>
    <row r="140" spans="1:10" s="120" customFormat="1" ht="40.799999999999997" x14ac:dyDescent="0.3">
      <c r="A140" s="129" t="s">
        <v>627</v>
      </c>
      <c r="B140" s="130" t="s">
        <v>1769</v>
      </c>
      <c r="C140" s="131" t="s">
        <v>2966</v>
      </c>
      <c r="D140" s="132" t="s">
        <v>437</v>
      </c>
      <c r="E140" s="133">
        <v>142</v>
      </c>
      <c r="F140" s="134"/>
      <c r="G140" s="134">
        <f t="shared" si="6"/>
        <v>0</v>
      </c>
      <c r="H140" s="150">
        <v>1543</v>
      </c>
      <c r="I140" s="134">
        <f t="shared" si="7"/>
        <v>219106</v>
      </c>
      <c r="J140" s="134">
        <f t="shared" si="8"/>
        <v>219106</v>
      </c>
    </row>
    <row r="141" spans="1:10" s="120" customFormat="1" ht="40.799999999999997" x14ac:dyDescent="0.3">
      <c r="A141" s="129" t="s">
        <v>629</v>
      </c>
      <c r="B141" s="130" t="s">
        <v>1778</v>
      </c>
      <c r="C141" s="131" t="s">
        <v>2967</v>
      </c>
      <c r="D141" s="132" t="s">
        <v>437</v>
      </c>
      <c r="E141" s="133">
        <v>142</v>
      </c>
      <c r="F141" s="134"/>
      <c r="G141" s="134">
        <f t="shared" si="6"/>
        <v>0</v>
      </c>
      <c r="H141" s="150">
        <v>16.5</v>
      </c>
      <c r="I141" s="134">
        <f t="shared" si="7"/>
        <v>2343</v>
      </c>
      <c r="J141" s="134">
        <f t="shared" si="8"/>
        <v>2343</v>
      </c>
    </row>
    <row r="142" spans="1:10" s="120" customFormat="1" ht="40.799999999999997" x14ac:dyDescent="0.3">
      <c r="A142" s="129" t="s">
        <v>633</v>
      </c>
      <c r="B142" s="130" t="s">
        <v>1801</v>
      </c>
      <c r="C142" s="131" t="s">
        <v>2968</v>
      </c>
      <c r="D142" s="132" t="s">
        <v>437</v>
      </c>
      <c r="E142" s="133">
        <v>142</v>
      </c>
      <c r="F142" s="134"/>
      <c r="G142" s="134">
        <f t="shared" si="6"/>
        <v>0</v>
      </c>
      <c r="H142" s="150">
        <v>16.5</v>
      </c>
      <c r="I142" s="134">
        <f t="shared" si="7"/>
        <v>2343</v>
      </c>
      <c r="J142" s="134">
        <f t="shared" si="8"/>
        <v>2343</v>
      </c>
    </row>
    <row r="143" spans="1:10" s="120" customFormat="1" ht="40.799999999999997" x14ac:dyDescent="0.3">
      <c r="A143" s="129" t="s">
        <v>636</v>
      </c>
      <c r="B143" s="130" t="s">
        <v>1778</v>
      </c>
      <c r="C143" s="131" t="s">
        <v>1822</v>
      </c>
      <c r="D143" s="132" t="s">
        <v>437</v>
      </c>
      <c r="E143" s="133">
        <v>142</v>
      </c>
      <c r="F143" s="134"/>
      <c r="G143" s="134">
        <f t="shared" si="6"/>
        <v>0</v>
      </c>
      <c r="H143" s="150">
        <v>16.5</v>
      </c>
      <c r="I143" s="134">
        <f t="shared" si="7"/>
        <v>2343</v>
      </c>
      <c r="J143" s="134">
        <f t="shared" si="8"/>
        <v>2343</v>
      </c>
    </row>
    <row r="144" spans="1:10" s="143" customFormat="1" ht="20.399999999999999" x14ac:dyDescent="0.3">
      <c r="A144" s="152" t="s">
        <v>641</v>
      </c>
      <c r="B144" s="153" t="s">
        <v>1757</v>
      </c>
      <c r="C144" s="154" t="s">
        <v>1758</v>
      </c>
      <c r="D144" s="155" t="s">
        <v>238</v>
      </c>
      <c r="E144" s="158">
        <v>6.2</v>
      </c>
      <c r="F144" s="150"/>
      <c r="G144" s="150">
        <f t="shared" si="6"/>
        <v>0</v>
      </c>
      <c r="H144" s="150">
        <v>0</v>
      </c>
      <c r="I144" s="150">
        <f t="shared" si="7"/>
        <v>0</v>
      </c>
      <c r="J144" s="150">
        <f t="shared" si="8"/>
        <v>0</v>
      </c>
    </row>
    <row r="145" spans="1:10" s="120" customFormat="1" ht="40.799999999999997" x14ac:dyDescent="0.3">
      <c r="A145" s="129" t="s">
        <v>644</v>
      </c>
      <c r="B145" s="130" t="s">
        <v>2132</v>
      </c>
      <c r="C145" s="131" t="s">
        <v>3646</v>
      </c>
      <c r="D145" s="132" t="s">
        <v>265</v>
      </c>
      <c r="E145" s="133">
        <v>412</v>
      </c>
      <c r="F145" s="134"/>
      <c r="G145" s="134">
        <f t="shared" si="6"/>
        <v>0</v>
      </c>
      <c r="H145" s="150">
        <v>159</v>
      </c>
      <c r="I145" s="134">
        <f t="shared" si="7"/>
        <v>65508</v>
      </c>
      <c r="J145" s="134">
        <f t="shared" si="8"/>
        <v>65508</v>
      </c>
    </row>
    <row r="146" spans="1:10" s="120" customFormat="1" ht="40.799999999999997" x14ac:dyDescent="0.3">
      <c r="A146" s="129" t="s">
        <v>647</v>
      </c>
      <c r="B146" s="130" t="s">
        <v>2132</v>
      </c>
      <c r="C146" s="131" t="s">
        <v>3886</v>
      </c>
      <c r="D146" s="132" t="s">
        <v>265</v>
      </c>
      <c r="E146" s="144">
        <v>226.6</v>
      </c>
      <c r="F146" s="134"/>
      <c r="G146" s="134">
        <f t="shared" si="6"/>
        <v>0</v>
      </c>
      <c r="H146" s="150">
        <v>309</v>
      </c>
      <c r="I146" s="134">
        <f t="shared" si="7"/>
        <v>70019.399999999994</v>
      </c>
      <c r="J146" s="134">
        <f t="shared" si="8"/>
        <v>70019.399999999994</v>
      </c>
    </row>
    <row r="147" spans="1:10" s="143" customFormat="1" ht="20.399999999999999" x14ac:dyDescent="0.3">
      <c r="A147" s="152" t="s">
        <v>652</v>
      </c>
      <c r="B147" s="153" t="s">
        <v>2544</v>
      </c>
      <c r="C147" s="154" t="s">
        <v>2545</v>
      </c>
      <c r="D147" s="155" t="s">
        <v>238</v>
      </c>
      <c r="E147" s="158">
        <v>0.1</v>
      </c>
      <c r="F147" s="150"/>
      <c r="G147" s="150">
        <f t="shared" si="6"/>
        <v>0</v>
      </c>
      <c r="H147" s="150">
        <v>0</v>
      </c>
      <c r="I147" s="150">
        <f t="shared" si="7"/>
        <v>0</v>
      </c>
      <c r="J147" s="150">
        <f t="shared" si="8"/>
        <v>0</v>
      </c>
    </row>
    <row r="148" spans="1:10" s="120" customFormat="1" ht="40.799999999999997" x14ac:dyDescent="0.3">
      <c r="A148" s="129" t="s">
        <v>660</v>
      </c>
      <c r="B148" s="130" t="s">
        <v>2132</v>
      </c>
      <c r="C148" s="131" t="s">
        <v>2772</v>
      </c>
      <c r="D148" s="132" t="s">
        <v>265</v>
      </c>
      <c r="E148" s="144">
        <v>10.3</v>
      </c>
      <c r="F148" s="134"/>
      <c r="G148" s="134">
        <f t="shared" si="6"/>
        <v>0</v>
      </c>
      <c r="H148" s="150">
        <v>309</v>
      </c>
      <c r="I148" s="134">
        <f t="shared" si="7"/>
        <v>3182.7000000000003</v>
      </c>
      <c r="J148" s="134">
        <f t="shared" si="8"/>
        <v>3182.7000000000003</v>
      </c>
    </row>
    <row r="149" spans="1:10" s="120" customFormat="1" ht="40.799999999999997" x14ac:dyDescent="0.3">
      <c r="A149" s="129" t="s">
        <v>662</v>
      </c>
      <c r="B149" s="130" t="s">
        <v>2136</v>
      </c>
      <c r="C149" s="131" t="s">
        <v>1774</v>
      </c>
      <c r="D149" s="132" t="s">
        <v>1775</v>
      </c>
      <c r="E149" s="133">
        <v>20</v>
      </c>
      <c r="F149" s="134"/>
      <c r="G149" s="134">
        <f t="shared" si="6"/>
        <v>0</v>
      </c>
      <c r="H149" s="150">
        <v>16.5</v>
      </c>
      <c r="I149" s="134">
        <f t="shared" si="7"/>
        <v>330</v>
      </c>
      <c r="J149" s="134">
        <f t="shared" si="8"/>
        <v>330</v>
      </c>
    </row>
    <row r="150" spans="1:10" s="120" customFormat="1" ht="40.799999999999997" x14ac:dyDescent="0.3">
      <c r="A150" s="129" t="s">
        <v>669</v>
      </c>
      <c r="B150" s="130" t="s">
        <v>1771</v>
      </c>
      <c r="C150" s="131" t="s">
        <v>2499</v>
      </c>
      <c r="D150" s="132" t="s">
        <v>437</v>
      </c>
      <c r="E150" s="133">
        <v>100</v>
      </c>
      <c r="F150" s="134"/>
      <c r="G150" s="134">
        <f t="shared" si="6"/>
        <v>0</v>
      </c>
      <c r="H150" s="150">
        <v>16.5</v>
      </c>
      <c r="I150" s="134">
        <f t="shared" si="7"/>
        <v>1650</v>
      </c>
      <c r="J150" s="134">
        <f t="shared" si="8"/>
        <v>1650</v>
      </c>
    </row>
    <row r="151" spans="1:10" s="120" customFormat="1" ht="40.799999999999997" x14ac:dyDescent="0.3">
      <c r="A151" s="129" t="s">
        <v>671</v>
      </c>
      <c r="B151" s="130" t="s">
        <v>1911</v>
      </c>
      <c r="C151" s="131" t="s">
        <v>3041</v>
      </c>
      <c r="D151" s="132" t="s">
        <v>437</v>
      </c>
      <c r="E151" s="133">
        <v>140</v>
      </c>
      <c r="F151" s="134"/>
      <c r="G151" s="134">
        <f t="shared" si="6"/>
        <v>0</v>
      </c>
      <c r="H151" s="150">
        <v>31.9</v>
      </c>
      <c r="I151" s="134">
        <f t="shared" si="7"/>
        <v>4466</v>
      </c>
      <c r="J151" s="134">
        <f t="shared" si="8"/>
        <v>4466</v>
      </c>
    </row>
    <row r="152" spans="1:10" s="120" customFormat="1" ht="40.799999999999997" x14ac:dyDescent="0.3">
      <c r="A152" s="129" t="s">
        <v>674</v>
      </c>
      <c r="B152" s="130" t="s">
        <v>1911</v>
      </c>
      <c r="C152" s="131" t="s">
        <v>3042</v>
      </c>
      <c r="D152" s="132" t="s">
        <v>437</v>
      </c>
      <c r="E152" s="133">
        <v>20</v>
      </c>
      <c r="F152" s="134"/>
      <c r="G152" s="134">
        <f t="shared" si="6"/>
        <v>0</v>
      </c>
      <c r="H152" s="150">
        <v>31.9</v>
      </c>
      <c r="I152" s="134">
        <f t="shared" si="7"/>
        <v>638</v>
      </c>
      <c r="J152" s="134">
        <f t="shared" si="8"/>
        <v>638</v>
      </c>
    </row>
    <row r="153" spans="1:10" s="120" customFormat="1" ht="40.799999999999997" x14ac:dyDescent="0.3">
      <c r="A153" s="129" t="s">
        <v>683</v>
      </c>
      <c r="B153" s="130" t="s">
        <v>1741</v>
      </c>
      <c r="C153" s="131" t="s">
        <v>1784</v>
      </c>
      <c r="D153" s="132" t="s">
        <v>437</v>
      </c>
      <c r="E153" s="133">
        <v>520</v>
      </c>
      <c r="F153" s="134"/>
      <c r="G153" s="134">
        <f t="shared" si="6"/>
        <v>0</v>
      </c>
      <c r="H153" s="150">
        <v>309</v>
      </c>
      <c r="I153" s="134">
        <f t="shared" si="7"/>
        <v>160680</v>
      </c>
      <c r="J153" s="134">
        <f t="shared" si="8"/>
        <v>160680</v>
      </c>
    </row>
    <row r="154" spans="1:10" s="120" customFormat="1" ht="40.799999999999997" x14ac:dyDescent="0.3">
      <c r="A154" s="129" t="s">
        <v>685</v>
      </c>
      <c r="B154" s="130" t="s">
        <v>1743</v>
      </c>
      <c r="C154" s="131" t="s">
        <v>2978</v>
      </c>
      <c r="D154" s="132" t="s">
        <v>437</v>
      </c>
      <c r="E154" s="133">
        <v>550</v>
      </c>
      <c r="F154" s="134"/>
      <c r="G154" s="134">
        <f t="shared" si="6"/>
        <v>0</v>
      </c>
      <c r="H154" s="150">
        <v>309</v>
      </c>
      <c r="I154" s="134">
        <f t="shared" si="7"/>
        <v>169950</v>
      </c>
      <c r="J154" s="134">
        <f t="shared" si="8"/>
        <v>169950</v>
      </c>
    </row>
    <row r="155" spans="1:10" s="120" customFormat="1" ht="40.799999999999997" x14ac:dyDescent="0.3">
      <c r="A155" s="129" t="s">
        <v>688</v>
      </c>
      <c r="B155" s="130" t="s">
        <v>1737</v>
      </c>
      <c r="C155" s="131" t="s">
        <v>2979</v>
      </c>
      <c r="D155" s="132" t="s">
        <v>437</v>
      </c>
      <c r="E155" s="133">
        <v>550</v>
      </c>
      <c r="F155" s="134"/>
      <c r="G155" s="134">
        <f t="shared" si="6"/>
        <v>0</v>
      </c>
      <c r="H155" s="150">
        <v>309</v>
      </c>
      <c r="I155" s="134">
        <f t="shared" si="7"/>
        <v>169950</v>
      </c>
      <c r="J155" s="134">
        <f t="shared" si="8"/>
        <v>169950</v>
      </c>
    </row>
    <row r="156" spans="1:10" s="120" customFormat="1" ht="40.799999999999997" x14ac:dyDescent="0.3">
      <c r="A156" s="129" t="s">
        <v>690</v>
      </c>
      <c r="B156" s="130" t="s">
        <v>3647</v>
      </c>
      <c r="C156" s="131" t="s">
        <v>2559</v>
      </c>
      <c r="D156" s="132" t="s">
        <v>437</v>
      </c>
      <c r="E156" s="133">
        <v>550</v>
      </c>
      <c r="F156" s="134"/>
      <c r="G156" s="134">
        <f t="shared" si="6"/>
        <v>0</v>
      </c>
      <c r="H156" s="150">
        <v>309</v>
      </c>
      <c r="I156" s="134">
        <f t="shared" si="7"/>
        <v>169950</v>
      </c>
      <c r="J156" s="134">
        <f t="shared" si="8"/>
        <v>169950</v>
      </c>
    </row>
    <row r="157" spans="1:10" s="120" customFormat="1" ht="40.799999999999997" x14ac:dyDescent="0.3">
      <c r="A157" s="129" t="s">
        <v>695</v>
      </c>
      <c r="B157" s="130" t="s">
        <v>2558</v>
      </c>
      <c r="C157" s="131" t="s">
        <v>2981</v>
      </c>
      <c r="D157" s="132" t="s">
        <v>437</v>
      </c>
      <c r="E157" s="133">
        <v>1100</v>
      </c>
      <c r="F157" s="134"/>
      <c r="G157" s="134">
        <f t="shared" si="6"/>
        <v>0</v>
      </c>
      <c r="H157" s="150">
        <v>309</v>
      </c>
      <c r="I157" s="134">
        <f t="shared" si="7"/>
        <v>339900</v>
      </c>
      <c r="J157" s="134">
        <f t="shared" si="8"/>
        <v>339900</v>
      </c>
    </row>
    <row r="158" spans="1:10" s="120" customFormat="1" ht="40.799999999999997" x14ac:dyDescent="0.3">
      <c r="A158" s="129" t="s">
        <v>698</v>
      </c>
      <c r="B158" s="130" t="s">
        <v>2558</v>
      </c>
      <c r="C158" s="131" t="s">
        <v>2982</v>
      </c>
      <c r="D158" s="132" t="s">
        <v>437</v>
      </c>
      <c r="E158" s="133">
        <v>1100</v>
      </c>
      <c r="F158" s="134"/>
      <c r="G158" s="134">
        <f t="shared" si="6"/>
        <v>0</v>
      </c>
      <c r="H158" s="150">
        <v>309</v>
      </c>
      <c r="I158" s="134">
        <f t="shared" si="7"/>
        <v>339900</v>
      </c>
      <c r="J158" s="134">
        <f t="shared" si="8"/>
        <v>339900</v>
      </c>
    </row>
    <row r="159" spans="1:10" s="120" customFormat="1" ht="40.799999999999997" x14ac:dyDescent="0.3">
      <c r="A159" s="129" t="s">
        <v>700</v>
      </c>
      <c r="B159" s="130" t="s">
        <v>1778</v>
      </c>
      <c r="C159" s="131" t="s">
        <v>1884</v>
      </c>
      <c r="D159" s="132" t="s">
        <v>437</v>
      </c>
      <c r="E159" s="133">
        <v>1100</v>
      </c>
      <c r="F159" s="134"/>
      <c r="G159" s="134">
        <f t="shared" si="6"/>
        <v>0</v>
      </c>
      <c r="H159" s="150">
        <v>16.5</v>
      </c>
      <c r="I159" s="134">
        <f t="shared" si="7"/>
        <v>18150</v>
      </c>
      <c r="J159" s="134">
        <f t="shared" si="8"/>
        <v>18150</v>
      </c>
    </row>
    <row r="160" spans="1:10" s="143" customFormat="1" ht="30.6" x14ac:dyDescent="0.3">
      <c r="A160" s="152" t="s">
        <v>702</v>
      </c>
      <c r="B160" s="153" t="s">
        <v>870</v>
      </c>
      <c r="C160" s="154" t="s">
        <v>871</v>
      </c>
      <c r="D160" s="155" t="s">
        <v>238</v>
      </c>
      <c r="E160" s="158">
        <v>0.2</v>
      </c>
      <c r="F160" s="150"/>
      <c r="G160" s="150">
        <f t="shared" si="6"/>
        <v>0</v>
      </c>
      <c r="H160" s="150">
        <v>0</v>
      </c>
      <c r="I160" s="150">
        <f t="shared" si="7"/>
        <v>0</v>
      </c>
      <c r="J160" s="150">
        <f t="shared" si="8"/>
        <v>0</v>
      </c>
    </row>
    <row r="161" spans="1:10" s="120" customFormat="1" ht="40.799999999999997" x14ac:dyDescent="0.3">
      <c r="A161" s="129" t="s">
        <v>705</v>
      </c>
      <c r="B161" s="130" t="s">
        <v>1755</v>
      </c>
      <c r="C161" s="131" t="s">
        <v>3113</v>
      </c>
      <c r="D161" s="132" t="s">
        <v>265</v>
      </c>
      <c r="E161" s="144">
        <v>20.6</v>
      </c>
      <c r="F161" s="134"/>
      <c r="G161" s="134">
        <f t="shared" si="6"/>
        <v>0</v>
      </c>
      <c r="H161" s="150">
        <v>1543</v>
      </c>
      <c r="I161" s="134">
        <f t="shared" si="7"/>
        <v>31785.800000000003</v>
      </c>
      <c r="J161" s="134">
        <f t="shared" si="8"/>
        <v>31785.800000000003</v>
      </c>
    </row>
    <row r="162" spans="1:10" s="172" customFormat="1" ht="10.199999999999999" x14ac:dyDescent="0.3">
      <c r="A162" s="170"/>
      <c r="B162" s="171"/>
      <c r="C162" s="171"/>
      <c r="D162" s="171"/>
      <c r="E162" s="170"/>
      <c r="G162" s="150">
        <f>SUM(G3:G161)</f>
        <v>0</v>
      </c>
      <c r="H162" s="150"/>
      <c r="I162" s="150">
        <f>SUM(I3:I161)</f>
        <v>17720593.046876002</v>
      </c>
      <c r="J162" s="150">
        <f>SUM(J3:J161)</f>
        <v>17720593.046876002</v>
      </c>
    </row>
    <row r="163" spans="1:10" s="120" customFormat="1" ht="14.4" x14ac:dyDescent="0.3">
      <c r="A163" s="173"/>
      <c r="B163" s="174"/>
      <c r="C163" s="174"/>
      <c r="D163" s="174"/>
      <c r="E163" s="173"/>
    </row>
    <row r="164" spans="1:10" ht="15" customHeight="1" x14ac:dyDescent="0.3"/>
    <row r="165" spans="1:10" ht="15" customHeight="1" x14ac:dyDescent="0.3"/>
    <row r="166" spans="1:10" ht="15" customHeight="1" x14ac:dyDescent="0.3"/>
    <row r="167" spans="1:10" ht="15" customHeight="1" x14ac:dyDescent="0.3"/>
    <row r="168" spans="1:10" ht="15" customHeight="1" x14ac:dyDescent="0.3"/>
    <row r="169" spans="1:10" ht="15" customHeight="1" x14ac:dyDescent="0.3"/>
    <row r="170" spans="1:10" ht="15" customHeight="1" x14ac:dyDescent="0.3"/>
    <row r="171" spans="1:10" ht="15" customHeight="1" x14ac:dyDescent="0.3"/>
    <row r="172" spans="1:10" ht="15" customHeight="1" x14ac:dyDescent="0.3"/>
    <row r="173" spans="1:10" ht="15" customHeight="1" x14ac:dyDescent="0.3"/>
    <row r="174" spans="1:10" ht="15" customHeight="1" x14ac:dyDescent="0.3"/>
    <row r="175" spans="1:10" ht="15" customHeight="1" x14ac:dyDescent="0.3"/>
    <row r="176" spans="1:10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J439"/>
  <sheetViews>
    <sheetView topLeftCell="A172" workbookViewId="0">
      <selection activeCell="I177" sqref="I177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6384" width="9.109375" style="148"/>
  </cols>
  <sheetData>
    <row r="1" spans="1:10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3072</v>
      </c>
      <c r="B2" s="118"/>
      <c r="C2" s="118"/>
      <c r="D2" s="118"/>
      <c r="E2" s="119"/>
    </row>
    <row r="3" spans="1:10" s="143" customFormat="1" ht="20.399999999999999" x14ac:dyDescent="0.3">
      <c r="A3" s="152" t="s">
        <v>36</v>
      </c>
      <c r="B3" s="153" t="s">
        <v>2029</v>
      </c>
      <c r="C3" s="154" t="s">
        <v>2030</v>
      </c>
      <c r="D3" s="155" t="s">
        <v>109</v>
      </c>
      <c r="E3" s="156">
        <v>2</v>
      </c>
      <c r="F3" s="150"/>
      <c r="G3" s="150">
        <f t="shared" ref="G3:G66" si="0">E3*F3</f>
        <v>0</v>
      </c>
      <c r="H3" s="150">
        <v>0</v>
      </c>
      <c r="I3" s="150">
        <f t="shared" ref="I3:I66" si="1">E3*H3</f>
        <v>0</v>
      </c>
      <c r="J3" s="150">
        <f t="shared" ref="J3:J66" si="2">G3+I3</f>
        <v>0</v>
      </c>
    </row>
    <row r="4" spans="1:10" s="120" customFormat="1" ht="20.399999999999999" x14ac:dyDescent="0.3">
      <c r="A4" s="129" t="s">
        <v>48</v>
      </c>
      <c r="B4" s="130" t="s">
        <v>2590</v>
      </c>
      <c r="C4" s="131" t="s">
        <v>2592</v>
      </c>
      <c r="D4" s="132" t="s">
        <v>51</v>
      </c>
      <c r="E4" s="133">
        <v>1</v>
      </c>
      <c r="F4" s="134"/>
      <c r="G4" s="134">
        <f t="shared" si="0"/>
        <v>0</v>
      </c>
      <c r="H4" s="150">
        <v>77137</v>
      </c>
      <c r="I4" s="134">
        <f t="shared" si="1"/>
        <v>77137</v>
      </c>
      <c r="J4" s="134">
        <f t="shared" si="2"/>
        <v>77137</v>
      </c>
    </row>
    <row r="5" spans="1:10" s="120" customFormat="1" ht="20.399999999999999" x14ac:dyDescent="0.3">
      <c r="A5" s="132" t="s">
        <v>1279</v>
      </c>
      <c r="B5" s="130" t="s">
        <v>2590</v>
      </c>
      <c r="C5" s="131" t="s">
        <v>2591</v>
      </c>
      <c r="D5" s="132" t="s">
        <v>51</v>
      </c>
      <c r="E5" s="133">
        <v>1</v>
      </c>
      <c r="F5" s="134"/>
      <c r="G5" s="134">
        <f t="shared" si="0"/>
        <v>0</v>
      </c>
      <c r="H5" s="150">
        <v>77137</v>
      </c>
      <c r="I5" s="134">
        <f t="shared" si="1"/>
        <v>77137</v>
      </c>
      <c r="J5" s="134">
        <f t="shared" si="2"/>
        <v>77137</v>
      </c>
    </row>
    <row r="6" spans="1:10" s="143" customFormat="1" ht="20.399999999999999" x14ac:dyDescent="0.3">
      <c r="A6" s="152" t="s">
        <v>63</v>
      </c>
      <c r="B6" s="153" t="s">
        <v>132</v>
      </c>
      <c r="C6" s="154" t="s">
        <v>133</v>
      </c>
      <c r="D6" s="155" t="s">
        <v>109</v>
      </c>
      <c r="E6" s="156">
        <v>1</v>
      </c>
      <c r="F6" s="150"/>
      <c r="G6" s="150">
        <f t="shared" si="0"/>
        <v>0</v>
      </c>
      <c r="H6" s="150">
        <v>0</v>
      </c>
      <c r="I6" s="150">
        <f t="shared" si="1"/>
        <v>0</v>
      </c>
      <c r="J6" s="150">
        <f t="shared" si="2"/>
        <v>0</v>
      </c>
    </row>
    <row r="7" spans="1:10" s="120" customFormat="1" ht="20.399999999999999" x14ac:dyDescent="0.3">
      <c r="A7" s="132" t="s">
        <v>2033</v>
      </c>
      <c r="B7" s="130" t="s">
        <v>2590</v>
      </c>
      <c r="C7" s="131" t="s">
        <v>2330</v>
      </c>
      <c r="D7" s="132" t="s">
        <v>51</v>
      </c>
      <c r="E7" s="133">
        <v>1</v>
      </c>
      <c r="F7" s="134"/>
      <c r="G7" s="134">
        <f t="shared" si="0"/>
        <v>0</v>
      </c>
      <c r="H7" s="150">
        <v>107992</v>
      </c>
      <c r="I7" s="134">
        <f t="shared" si="1"/>
        <v>107992</v>
      </c>
      <c r="J7" s="134">
        <f t="shared" si="2"/>
        <v>107992</v>
      </c>
    </row>
    <row r="8" spans="1:10" s="120" customFormat="1" ht="14.4" x14ac:dyDescent="0.3">
      <c r="A8" s="117" t="s">
        <v>3887</v>
      </c>
      <c r="B8" s="118"/>
      <c r="C8" s="118"/>
      <c r="D8" s="118"/>
      <c r="E8" s="119"/>
      <c r="F8" s="134"/>
      <c r="G8" s="134">
        <f t="shared" si="0"/>
        <v>0</v>
      </c>
      <c r="H8" s="150">
        <v>0</v>
      </c>
      <c r="I8" s="134">
        <f t="shared" si="1"/>
        <v>0</v>
      </c>
      <c r="J8" s="134">
        <f t="shared" si="2"/>
        <v>0</v>
      </c>
    </row>
    <row r="9" spans="1:10" s="143" customFormat="1" ht="30.6" x14ac:dyDescent="0.3">
      <c r="A9" s="152" t="s">
        <v>80</v>
      </c>
      <c r="B9" s="153" t="s">
        <v>203</v>
      </c>
      <c r="C9" s="154" t="s">
        <v>204</v>
      </c>
      <c r="D9" s="155" t="s">
        <v>174</v>
      </c>
      <c r="E9" s="157">
        <v>2.42</v>
      </c>
      <c r="F9" s="150"/>
      <c r="G9" s="150">
        <f t="shared" si="0"/>
        <v>0</v>
      </c>
      <c r="H9" s="150">
        <v>0</v>
      </c>
      <c r="I9" s="150">
        <f t="shared" si="1"/>
        <v>0</v>
      </c>
      <c r="J9" s="150">
        <f t="shared" si="2"/>
        <v>0</v>
      </c>
    </row>
    <row r="10" spans="1:10" s="120" customFormat="1" ht="40.799999999999997" x14ac:dyDescent="0.3">
      <c r="A10" s="129" t="s">
        <v>89</v>
      </c>
      <c r="B10" s="130" t="s">
        <v>2035</v>
      </c>
      <c r="C10" s="131" t="s">
        <v>3819</v>
      </c>
      <c r="D10" s="132" t="s">
        <v>437</v>
      </c>
      <c r="E10" s="133">
        <v>2</v>
      </c>
      <c r="F10" s="134"/>
      <c r="G10" s="134">
        <f t="shared" si="0"/>
        <v>0</v>
      </c>
      <c r="H10" s="150">
        <v>4628</v>
      </c>
      <c r="I10" s="134">
        <f t="shared" si="1"/>
        <v>9256</v>
      </c>
      <c r="J10" s="134">
        <f t="shared" si="2"/>
        <v>9256</v>
      </c>
    </row>
    <row r="11" spans="1:10" s="120" customFormat="1" ht="40.799999999999997" x14ac:dyDescent="0.3">
      <c r="A11" s="129" t="s">
        <v>1072</v>
      </c>
      <c r="B11" s="130" t="s">
        <v>2035</v>
      </c>
      <c r="C11" s="131" t="s">
        <v>3542</v>
      </c>
      <c r="D11" s="132" t="s">
        <v>437</v>
      </c>
      <c r="E11" s="133">
        <v>222</v>
      </c>
      <c r="F11" s="134"/>
      <c r="G11" s="134">
        <f t="shared" si="0"/>
        <v>0</v>
      </c>
      <c r="H11" s="150">
        <v>4628</v>
      </c>
      <c r="I11" s="134">
        <f t="shared" si="1"/>
        <v>1027416</v>
      </c>
      <c r="J11" s="134">
        <f t="shared" si="2"/>
        <v>1027416</v>
      </c>
    </row>
    <row r="12" spans="1:10" s="120" customFormat="1" ht="40.799999999999997" x14ac:dyDescent="0.3">
      <c r="A12" s="129" t="s">
        <v>101</v>
      </c>
      <c r="B12" s="130" t="s">
        <v>2035</v>
      </c>
      <c r="C12" s="131" t="s">
        <v>3317</v>
      </c>
      <c r="D12" s="132" t="s">
        <v>437</v>
      </c>
      <c r="E12" s="133">
        <v>16</v>
      </c>
      <c r="F12" s="134"/>
      <c r="G12" s="134">
        <f t="shared" si="0"/>
        <v>0</v>
      </c>
      <c r="H12" s="150">
        <v>4628</v>
      </c>
      <c r="I12" s="134">
        <f t="shared" si="1"/>
        <v>74048</v>
      </c>
      <c r="J12" s="134">
        <f t="shared" si="2"/>
        <v>74048</v>
      </c>
    </row>
    <row r="13" spans="1:10" s="120" customFormat="1" ht="40.799999999999997" x14ac:dyDescent="0.3">
      <c r="A13" s="129" t="s">
        <v>106</v>
      </c>
      <c r="B13" s="130" t="s">
        <v>2035</v>
      </c>
      <c r="C13" s="131" t="s">
        <v>3820</v>
      </c>
      <c r="D13" s="132" t="s">
        <v>437</v>
      </c>
      <c r="E13" s="133">
        <v>2</v>
      </c>
      <c r="F13" s="134"/>
      <c r="G13" s="134">
        <f t="shared" si="0"/>
        <v>0</v>
      </c>
      <c r="H13" s="150">
        <v>9256</v>
      </c>
      <c r="I13" s="134">
        <f t="shared" si="1"/>
        <v>18512</v>
      </c>
      <c r="J13" s="134">
        <f t="shared" si="2"/>
        <v>18512</v>
      </c>
    </row>
    <row r="14" spans="1:10" s="120" customFormat="1" ht="30.6" x14ac:dyDescent="0.3">
      <c r="A14" s="129" t="s">
        <v>1082</v>
      </c>
      <c r="B14" s="130" t="s">
        <v>2341</v>
      </c>
      <c r="C14" s="131" t="s">
        <v>2342</v>
      </c>
      <c r="D14" s="132" t="s">
        <v>174</v>
      </c>
      <c r="E14" s="146">
        <v>0.96</v>
      </c>
      <c r="F14" s="134"/>
      <c r="G14" s="134">
        <f t="shared" si="0"/>
        <v>0</v>
      </c>
      <c r="H14" s="150">
        <v>30850</v>
      </c>
      <c r="I14" s="134">
        <f t="shared" si="1"/>
        <v>29616</v>
      </c>
      <c r="J14" s="134">
        <f t="shared" si="2"/>
        <v>29616</v>
      </c>
    </row>
    <row r="15" spans="1:10" s="120" customFormat="1" ht="14.4" x14ac:dyDescent="0.3">
      <c r="A15" s="117" t="s">
        <v>2037</v>
      </c>
      <c r="B15" s="118"/>
      <c r="C15" s="118"/>
      <c r="D15" s="118"/>
      <c r="E15" s="119"/>
      <c r="F15" s="134"/>
      <c r="G15" s="134">
        <f t="shared" si="0"/>
        <v>0</v>
      </c>
      <c r="H15" s="150">
        <v>0</v>
      </c>
      <c r="I15" s="134">
        <f t="shared" si="1"/>
        <v>0</v>
      </c>
      <c r="J15" s="134">
        <f t="shared" si="2"/>
        <v>0</v>
      </c>
    </row>
    <row r="16" spans="1:10" s="143" customFormat="1" ht="40.799999999999997" x14ac:dyDescent="0.3">
      <c r="A16" s="152" t="s">
        <v>1088</v>
      </c>
      <c r="B16" s="153" t="s">
        <v>255</v>
      </c>
      <c r="C16" s="154" t="s">
        <v>256</v>
      </c>
      <c r="D16" s="155" t="s">
        <v>238</v>
      </c>
      <c r="E16" s="157">
        <v>18.88</v>
      </c>
      <c r="F16" s="150"/>
      <c r="G16" s="150">
        <f t="shared" si="0"/>
        <v>0</v>
      </c>
      <c r="H16" s="150">
        <v>0</v>
      </c>
      <c r="I16" s="150">
        <f t="shared" si="1"/>
        <v>0</v>
      </c>
      <c r="J16" s="150">
        <f t="shared" si="2"/>
        <v>0</v>
      </c>
    </row>
    <row r="17" spans="1:10" s="143" customFormat="1" ht="40.799999999999997" x14ac:dyDescent="0.3">
      <c r="A17" s="152" t="s">
        <v>126</v>
      </c>
      <c r="B17" s="153" t="s">
        <v>246</v>
      </c>
      <c r="C17" s="154" t="s">
        <v>247</v>
      </c>
      <c r="D17" s="155" t="s">
        <v>238</v>
      </c>
      <c r="E17" s="158">
        <v>23.7</v>
      </c>
      <c r="F17" s="150"/>
      <c r="G17" s="150">
        <f t="shared" si="0"/>
        <v>0</v>
      </c>
      <c r="H17" s="150">
        <v>0</v>
      </c>
      <c r="I17" s="150">
        <f t="shared" si="1"/>
        <v>0</v>
      </c>
      <c r="J17" s="150">
        <f t="shared" si="2"/>
        <v>0</v>
      </c>
    </row>
    <row r="18" spans="1:10" s="120" customFormat="1" ht="40.799999999999997" x14ac:dyDescent="0.3">
      <c r="A18" s="129" t="s">
        <v>131</v>
      </c>
      <c r="B18" s="130" t="s">
        <v>1559</v>
      </c>
      <c r="C18" s="131" t="s">
        <v>3076</v>
      </c>
      <c r="D18" s="132" t="s">
        <v>265</v>
      </c>
      <c r="E18" s="146">
        <v>59.16</v>
      </c>
      <c r="F18" s="134"/>
      <c r="G18" s="134">
        <f t="shared" si="0"/>
        <v>0</v>
      </c>
      <c r="H18" s="150">
        <v>30850</v>
      </c>
      <c r="I18" s="134">
        <f t="shared" si="1"/>
        <v>1825086</v>
      </c>
      <c r="J18" s="134">
        <f t="shared" si="2"/>
        <v>1825086</v>
      </c>
    </row>
    <row r="19" spans="1:10" s="120" customFormat="1" ht="40.799999999999997" x14ac:dyDescent="0.3">
      <c r="A19" s="129" t="s">
        <v>1097</v>
      </c>
      <c r="B19" s="130" t="s">
        <v>1559</v>
      </c>
      <c r="C19" s="131" t="s">
        <v>3077</v>
      </c>
      <c r="D19" s="132" t="s">
        <v>265</v>
      </c>
      <c r="E19" s="133">
        <v>153</v>
      </c>
      <c r="F19" s="134"/>
      <c r="G19" s="134">
        <f t="shared" si="0"/>
        <v>0</v>
      </c>
      <c r="H19" s="150">
        <v>1854</v>
      </c>
      <c r="I19" s="134">
        <f t="shared" si="1"/>
        <v>283662</v>
      </c>
      <c r="J19" s="134">
        <f t="shared" si="2"/>
        <v>283662</v>
      </c>
    </row>
    <row r="20" spans="1:10" s="120" customFormat="1" ht="40.799999999999997" x14ac:dyDescent="0.3">
      <c r="A20" s="129" t="s">
        <v>142</v>
      </c>
      <c r="B20" s="130" t="s">
        <v>1559</v>
      </c>
      <c r="C20" s="131" t="s">
        <v>2628</v>
      </c>
      <c r="D20" s="132" t="s">
        <v>265</v>
      </c>
      <c r="E20" s="146">
        <v>298.86</v>
      </c>
      <c r="F20" s="134"/>
      <c r="G20" s="134">
        <f t="shared" si="0"/>
        <v>0</v>
      </c>
      <c r="H20" s="150">
        <v>1854</v>
      </c>
      <c r="I20" s="134">
        <f t="shared" si="1"/>
        <v>554086.44000000006</v>
      </c>
      <c r="J20" s="134">
        <f t="shared" si="2"/>
        <v>554086.44000000006</v>
      </c>
    </row>
    <row r="21" spans="1:10" s="120" customFormat="1" ht="40.799999999999997" x14ac:dyDescent="0.3">
      <c r="A21" s="129" t="s">
        <v>1103</v>
      </c>
      <c r="B21" s="130" t="s">
        <v>1559</v>
      </c>
      <c r="C21" s="131" t="s">
        <v>3078</v>
      </c>
      <c r="D21" s="132" t="s">
        <v>265</v>
      </c>
      <c r="E21" s="146">
        <v>119.34</v>
      </c>
      <c r="F21" s="134"/>
      <c r="G21" s="134">
        <f t="shared" si="0"/>
        <v>0</v>
      </c>
      <c r="H21" s="150">
        <v>1234</v>
      </c>
      <c r="I21" s="134">
        <f t="shared" si="1"/>
        <v>147265.56</v>
      </c>
      <c r="J21" s="134">
        <f t="shared" si="2"/>
        <v>147265.56</v>
      </c>
    </row>
    <row r="22" spans="1:10" s="120" customFormat="1" ht="40.799999999999997" x14ac:dyDescent="0.3">
      <c r="A22" s="129" t="s">
        <v>1105</v>
      </c>
      <c r="B22" s="130" t="s">
        <v>2367</v>
      </c>
      <c r="C22" s="131" t="s">
        <v>3079</v>
      </c>
      <c r="D22" s="132" t="s">
        <v>265</v>
      </c>
      <c r="E22" s="146">
        <v>426.36</v>
      </c>
      <c r="F22" s="134"/>
      <c r="G22" s="134">
        <f t="shared" si="0"/>
        <v>0</v>
      </c>
      <c r="H22" s="150">
        <v>1234</v>
      </c>
      <c r="I22" s="134">
        <f t="shared" si="1"/>
        <v>526128.24</v>
      </c>
      <c r="J22" s="134">
        <f t="shared" si="2"/>
        <v>526128.24</v>
      </c>
    </row>
    <row r="23" spans="1:10" s="120" customFormat="1" ht="40.799999999999997" x14ac:dyDescent="0.3">
      <c r="A23" s="129" t="s">
        <v>151</v>
      </c>
      <c r="B23" s="130" t="s">
        <v>1572</v>
      </c>
      <c r="C23" s="131" t="s">
        <v>3080</v>
      </c>
      <c r="D23" s="132" t="s">
        <v>265</v>
      </c>
      <c r="E23" s="144">
        <v>326.39999999999998</v>
      </c>
      <c r="F23" s="134"/>
      <c r="G23" s="134">
        <f t="shared" si="0"/>
        <v>0</v>
      </c>
      <c r="H23" s="150">
        <v>772</v>
      </c>
      <c r="I23" s="134">
        <f t="shared" si="1"/>
        <v>251980.79999999999</v>
      </c>
      <c r="J23" s="134">
        <f t="shared" si="2"/>
        <v>251980.79999999999</v>
      </c>
    </row>
    <row r="24" spans="1:10" s="120" customFormat="1" ht="40.799999999999997" x14ac:dyDescent="0.3">
      <c r="A24" s="129" t="s">
        <v>156</v>
      </c>
      <c r="B24" s="130" t="s">
        <v>1581</v>
      </c>
      <c r="C24" s="131" t="s">
        <v>2630</v>
      </c>
      <c r="D24" s="132" t="s">
        <v>265</v>
      </c>
      <c r="E24" s="144">
        <v>183.6</v>
      </c>
      <c r="F24" s="134"/>
      <c r="G24" s="134">
        <f t="shared" si="0"/>
        <v>0</v>
      </c>
      <c r="H24" s="150">
        <v>772</v>
      </c>
      <c r="I24" s="134">
        <f t="shared" si="1"/>
        <v>141739.19999999998</v>
      </c>
      <c r="J24" s="134">
        <f t="shared" si="2"/>
        <v>141739.19999999998</v>
      </c>
    </row>
    <row r="25" spans="1:10" s="120" customFormat="1" ht="40.799999999999997" x14ac:dyDescent="0.3">
      <c r="A25" s="129" t="s">
        <v>1127</v>
      </c>
      <c r="B25" s="130" t="s">
        <v>1581</v>
      </c>
      <c r="C25" s="131" t="s">
        <v>3793</v>
      </c>
      <c r="D25" s="132" t="s">
        <v>265</v>
      </c>
      <c r="E25" s="146">
        <v>247.86</v>
      </c>
      <c r="F25" s="134"/>
      <c r="G25" s="134">
        <f t="shared" si="0"/>
        <v>0</v>
      </c>
      <c r="H25" s="150">
        <v>1234</v>
      </c>
      <c r="I25" s="134">
        <f t="shared" si="1"/>
        <v>305859.24</v>
      </c>
      <c r="J25" s="134">
        <f t="shared" si="2"/>
        <v>305859.24</v>
      </c>
    </row>
    <row r="26" spans="1:10" s="120" customFormat="1" ht="40.799999999999997" x14ac:dyDescent="0.3">
      <c r="A26" s="129" t="s">
        <v>1137</v>
      </c>
      <c r="B26" s="130" t="s">
        <v>1581</v>
      </c>
      <c r="C26" s="131" t="s">
        <v>2632</v>
      </c>
      <c r="D26" s="132" t="s">
        <v>265</v>
      </c>
      <c r="E26" s="146">
        <v>109.14</v>
      </c>
      <c r="F26" s="134"/>
      <c r="G26" s="134">
        <f t="shared" si="0"/>
        <v>0</v>
      </c>
      <c r="H26" s="150">
        <v>772</v>
      </c>
      <c r="I26" s="134">
        <f t="shared" si="1"/>
        <v>84256.08</v>
      </c>
      <c r="J26" s="134">
        <f t="shared" si="2"/>
        <v>84256.08</v>
      </c>
    </row>
    <row r="27" spans="1:10" s="120" customFormat="1" ht="40.799999999999997" x14ac:dyDescent="0.3">
      <c r="A27" s="129" t="s">
        <v>171</v>
      </c>
      <c r="B27" s="130" t="s">
        <v>2372</v>
      </c>
      <c r="C27" s="131" t="s">
        <v>2634</v>
      </c>
      <c r="D27" s="132" t="s">
        <v>265</v>
      </c>
      <c r="E27" s="146">
        <v>73.44</v>
      </c>
      <c r="F27" s="134"/>
      <c r="G27" s="134">
        <f t="shared" si="0"/>
        <v>0</v>
      </c>
      <c r="H27" s="150">
        <v>772</v>
      </c>
      <c r="I27" s="134">
        <f t="shared" si="1"/>
        <v>56695.68</v>
      </c>
      <c r="J27" s="134">
        <f t="shared" si="2"/>
        <v>56695.68</v>
      </c>
    </row>
    <row r="28" spans="1:10" s="120" customFormat="1" ht="40.799999999999997" x14ac:dyDescent="0.3">
      <c r="A28" s="129" t="s">
        <v>181</v>
      </c>
      <c r="B28" s="130" t="s">
        <v>1581</v>
      </c>
      <c r="C28" s="131" t="s">
        <v>2636</v>
      </c>
      <c r="D28" s="132" t="s">
        <v>265</v>
      </c>
      <c r="E28" s="144">
        <v>749.7</v>
      </c>
      <c r="F28" s="134"/>
      <c r="G28" s="134">
        <f t="shared" si="0"/>
        <v>0</v>
      </c>
      <c r="H28" s="150">
        <v>772</v>
      </c>
      <c r="I28" s="134">
        <f t="shared" si="1"/>
        <v>578768.4</v>
      </c>
      <c r="J28" s="134">
        <f t="shared" si="2"/>
        <v>578768.4</v>
      </c>
    </row>
    <row r="29" spans="1:10" s="120" customFormat="1" ht="40.799999999999997" x14ac:dyDescent="0.3">
      <c r="A29" s="129" t="s">
        <v>185</v>
      </c>
      <c r="B29" s="130" t="s">
        <v>1559</v>
      </c>
      <c r="C29" s="131" t="s">
        <v>2638</v>
      </c>
      <c r="D29" s="132" t="s">
        <v>265</v>
      </c>
      <c r="E29" s="144">
        <v>40.799999999999997</v>
      </c>
      <c r="F29" s="134"/>
      <c r="G29" s="134">
        <f t="shared" si="0"/>
        <v>0</v>
      </c>
      <c r="H29" s="150">
        <v>1234</v>
      </c>
      <c r="I29" s="134">
        <f t="shared" si="1"/>
        <v>50347.199999999997</v>
      </c>
      <c r="J29" s="134">
        <f t="shared" si="2"/>
        <v>50347.199999999997</v>
      </c>
    </row>
    <row r="30" spans="1:10" s="120" customFormat="1" ht="40.799999999999997" x14ac:dyDescent="0.3">
      <c r="A30" s="129" t="s">
        <v>187</v>
      </c>
      <c r="B30" s="130" t="s">
        <v>1581</v>
      </c>
      <c r="C30" s="131" t="s">
        <v>3082</v>
      </c>
      <c r="D30" s="132" t="s">
        <v>265</v>
      </c>
      <c r="E30" s="144">
        <v>61.2</v>
      </c>
      <c r="F30" s="134"/>
      <c r="G30" s="134">
        <f t="shared" si="0"/>
        <v>0</v>
      </c>
      <c r="H30" s="150">
        <v>1234</v>
      </c>
      <c r="I30" s="134">
        <f t="shared" si="1"/>
        <v>75520.800000000003</v>
      </c>
      <c r="J30" s="134">
        <f t="shared" si="2"/>
        <v>75520.800000000003</v>
      </c>
    </row>
    <row r="31" spans="1:10" s="120" customFormat="1" ht="40.799999999999997" x14ac:dyDescent="0.3">
      <c r="A31" s="129" t="s">
        <v>196</v>
      </c>
      <c r="B31" s="130" t="s">
        <v>1581</v>
      </c>
      <c r="C31" s="131" t="s">
        <v>2640</v>
      </c>
      <c r="D31" s="132" t="s">
        <v>265</v>
      </c>
      <c r="E31" s="144">
        <v>249.9</v>
      </c>
      <c r="F31" s="134"/>
      <c r="G31" s="134">
        <f t="shared" si="0"/>
        <v>0</v>
      </c>
      <c r="H31" s="150">
        <v>772</v>
      </c>
      <c r="I31" s="134">
        <f t="shared" si="1"/>
        <v>192922.80000000002</v>
      </c>
      <c r="J31" s="134">
        <f t="shared" si="2"/>
        <v>192922.80000000002</v>
      </c>
    </row>
    <row r="32" spans="1:10" s="120" customFormat="1" ht="40.799999999999997" x14ac:dyDescent="0.3">
      <c r="A32" s="129" t="s">
        <v>198</v>
      </c>
      <c r="B32" s="130" t="s">
        <v>1581</v>
      </c>
      <c r="C32" s="131" t="s">
        <v>2641</v>
      </c>
      <c r="D32" s="132" t="s">
        <v>265</v>
      </c>
      <c r="E32" s="144">
        <v>158.1</v>
      </c>
      <c r="F32" s="134"/>
      <c r="G32" s="134">
        <f t="shared" si="0"/>
        <v>0</v>
      </c>
      <c r="H32" s="150">
        <v>772</v>
      </c>
      <c r="I32" s="134">
        <f t="shared" si="1"/>
        <v>122053.2</v>
      </c>
      <c r="J32" s="134">
        <f t="shared" si="2"/>
        <v>122053.2</v>
      </c>
    </row>
    <row r="33" spans="1:10" s="120" customFormat="1" ht="40.799999999999997" x14ac:dyDescent="0.3">
      <c r="A33" s="129" t="s">
        <v>200</v>
      </c>
      <c r="B33" s="130" t="s">
        <v>1581</v>
      </c>
      <c r="C33" s="131" t="s">
        <v>2643</v>
      </c>
      <c r="D33" s="132" t="s">
        <v>265</v>
      </c>
      <c r="E33" s="144">
        <v>576.29999999999995</v>
      </c>
      <c r="F33" s="134"/>
      <c r="G33" s="134">
        <f t="shared" si="0"/>
        <v>0</v>
      </c>
      <c r="H33" s="150">
        <v>772</v>
      </c>
      <c r="I33" s="134">
        <f t="shared" si="1"/>
        <v>444903.6</v>
      </c>
      <c r="J33" s="134">
        <f t="shared" si="2"/>
        <v>444903.6</v>
      </c>
    </row>
    <row r="34" spans="1:10" s="120" customFormat="1" ht="40.799999999999997" x14ac:dyDescent="0.3">
      <c r="A34" s="129" t="s">
        <v>202</v>
      </c>
      <c r="B34" s="130" t="s">
        <v>1581</v>
      </c>
      <c r="C34" s="131" t="s">
        <v>2645</v>
      </c>
      <c r="D34" s="132" t="s">
        <v>265</v>
      </c>
      <c r="E34" s="133">
        <v>510</v>
      </c>
      <c r="F34" s="134"/>
      <c r="G34" s="134">
        <f t="shared" si="0"/>
        <v>0</v>
      </c>
      <c r="H34" s="150">
        <v>772</v>
      </c>
      <c r="I34" s="134">
        <f t="shared" si="1"/>
        <v>393720</v>
      </c>
      <c r="J34" s="134">
        <f t="shared" si="2"/>
        <v>393720</v>
      </c>
    </row>
    <row r="35" spans="1:10" s="120" customFormat="1" ht="40.799999999999997" x14ac:dyDescent="0.3">
      <c r="A35" s="129" t="s">
        <v>211</v>
      </c>
      <c r="B35" s="130" t="s">
        <v>3083</v>
      </c>
      <c r="C35" s="131" t="s">
        <v>2385</v>
      </c>
      <c r="D35" s="132" t="s">
        <v>265</v>
      </c>
      <c r="E35" s="133">
        <v>51</v>
      </c>
      <c r="F35" s="134"/>
      <c r="G35" s="134">
        <f t="shared" si="0"/>
        <v>0</v>
      </c>
      <c r="H35" s="150">
        <v>772</v>
      </c>
      <c r="I35" s="134">
        <f t="shared" si="1"/>
        <v>39372</v>
      </c>
      <c r="J35" s="134">
        <f t="shared" si="2"/>
        <v>39372</v>
      </c>
    </row>
    <row r="36" spans="1:10" s="143" customFormat="1" ht="30.6" x14ac:dyDescent="0.3">
      <c r="A36" s="152" t="s">
        <v>213</v>
      </c>
      <c r="B36" s="153" t="s">
        <v>310</v>
      </c>
      <c r="C36" s="154" t="s">
        <v>311</v>
      </c>
      <c r="D36" s="155" t="s">
        <v>238</v>
      </c>
      <c r="E36" s="156">
        <v>1</v>
      </c>
      <c r="F36" s="150"/>
      <c r="G36" s="150">
        <f t="shared" si="0"/>
        <v>0</v>
      </c>
      <c r="H36" s="150">
        <v>0</v>
      </c>
      <c r="I36" s="150">
        <f t="shared" si="1"/>
        <v>0</v>
      </c>
      <c r="J36" s="150">
        <f t="shared" si="2"/>
        <v>0</v>
      </c>
    </row>
    <row r="37" spans="1:10" s="120" customFormat="1" ht="40.799999999999997" x14ac:dyDescent="0.3">
      <c r="A37" s="129" t="s">
        <v>215</v>
      </c>
      <c r="B37" s="130" t="s">
        <v>1593</v>
      </c>
      <c r="C37" s="131" t="s">
        <v>2043</v>
      </c>
      <c r="D37" s="132" t="s">
        <v>265</v>
      </c>
      <c r="E37" s="133">
        <v>51</v>
      </c>
      <c r="F37" s="134"/>
      <c r="G37" s="134">
        <f t="shared" si="0"/>
        <v>0</v>
      </c>
      <c r="H37" s="150">
        <v>1854</v>
      </c>
      <c r="I37" s="134">
        <f t="shared" si="1"/>
        <v>94554</v>
      </c>
      <c r="J37" s="134">
        <f t="shared" si="2"/>
        <v>94554</v>
      </c>
    </row>
    <row r="38" spans="1:10" s="120" customFormat="1" ht="40.799999999999997" x14ac:dyDescent="0.3">
      <c r="A38" s="129" t="s">
        <v>217</v>
      </c>
      <c r="B38" s="130" t="s">
        <v>1603</v>
      </c>
      <c r="C38" s="131" t="s">
        <v>2044</v>
      </c>
      <c r="D38" s="132" t="s">
        <v>265</v>
      </c>
      <c r="E38" s="144">
        <v>51.5</v>
      </c>
      <c r="F38" s="134"/>
      <c r="G38" s="134">
        <f t="shared" si="0"/>
        <v>0</v>
      </c>
      <c r="H38" s="150">
        <v>772</v>
      </c>
      <c r="I38" s="134">
        <f t="shared" si="1"/>
        <v>39758</v>
      </c>
      <c r="J38" s="134">
        <f t="shared" si="2"/>
        <v>39758</v>
      </c>
    </row>
    <row r="39" spans="1:10" s="120" customFormat="1" ht="14.4" x14ac:dyDescent="0.3">
      <c r="A39" s="117" t="s">
        <v>2048</v>
      </c>
      <c r="B39" s="118"/>
      <c r="C39" s="118"/>
      <c r="D39" s="118"/>
      <c r="E39" s="119"/>
      <c r="F39" s="134"/>
      <c r="G39" s="134">
        <f t="shared" si="0"/>
        <v>0</v>
      </c>
      <c r="H39" s="150">
        <v>0</v>
      </c>
      <c r="I39" s="134">
        <f t="shared" si="1"/>
        <v>0</v>
      </c>
      <c r="J39" s="134">
        <f t="shared" si="2"/>
        <v>0</v>
      </c>
    </row>
    <row r="40" spans="1:10" s="143" customFormat="1" ht="20.399999999999999" x14ac:dyDescent="0.3">
      <c r="A40" s="152" t="s">
        <v>219</v>
      </c>
      <c r="B40" s="153" t="s">
        <v>589</v>
      </c>
      <c r="C40" s="154" t="s">
        <v>590</v>
      </c>
      <c r="D40" s="155" t="s">
        <v>174</v>
      </c>
      <c r="E40" s="157">
        <v>0.02</v>
      </c>
      <c r="F40" s="150"/>
      <c r="G40" s="150">
        <f t="shared" si="0"/>
        <v>0</v>
      </c>
      <c r="H40" s="150">
        <v>0</v>
      </c>
      <c r="I40" s="150">
        <f t="shared" si="1"/>
        <v>0</v>
      </c>
      <c r="J40" s="150">
        <f t="shared" si="2"/>
        <v>0</v>
      </c>
    </row>
    <row r="41" spans="1:10" s="120" customFormat="1" ht="20.399999999999999" x14ac:dyDescent="0.3">
      <c r="A41" s="132" t="s">
        <v>3888</v>
      </c>
      <c r="B41" s="130" t="s">
        <v>2050</v>
      </c>
      <c r="C41" s="131" t="s">
        <v>1612</v>
      </c>
      <c r="D41" s="132" t="s">
        <v>437</v>
      </c>
      <c r="E41" s="133">
        <v>2</v>
      </c>
      <c r="F41" s="134"/>
      <c r="G41" s="134">
        <f t="shared" si="0"/>
        <v>0</v>
      </c>
      <c r="H41" s="150">
        <v>7714</v>
      </c>
      <c r="I41" s="134">
        <f t="shared" si="1"/>
        <v>15428</v>
      </c>
      <c r="J41" s="134">
        <f t="shared" si="2"/>
        <v>15428</v>
      </c>
    </row>
    <row r="42" spans="1:10" s="120" customFormat="1" ht="14.4" x14ac:dyDescent="0.3">
      <c r="A42" s="117" t="s">
        <v>2399</v>
      </c>
      <c r="B42" s="118"/>
      <c r="C42" s="118"/>
      <c r="D42" s="118"/>
      <c r="E42" s="119"/>
      <c r="F42" s="134"/>
      <c r="G42" s="134">
        <f t="shared" si="0"/>
        <v>0</v>
      </c>
      <c r="H42" s="150">
        <v>0</v>
      </c>
      <c r="I42" s="134">
        <f t="shared" si="1"/>
        <v>0</v>
      </c>
      <c r="J42" s="134">
        <f t="shared" si="2"/>
        <v>0</v>
      </c>
    </row>
    <row r="43" spans="1:10" s="143" customFormat="1" ht="20.399999999999999" x14ac:dyDescent="0.3">
      <c r="A43" s="152" t="s">
        <v>230</v>
      </c>
      <c r="B43" s="153" t="s">
        <v>324</v>
      </c>
      <c r="C43" s="154" t="s">
        <v>325</v>
      </c>
      <c r="D43" s="155" t="s">
        <v>326</v>
      </c>
      <c r="E43" s="156">
        <v>10</v>
      </c>
      <c r="F43" s="150"/>
      <c r="G43" s="150">
        <f t="shared" si="0"/>
        <v>0</v>
      </c>
      <c r="H43" s="150">
        <v>0</v>
      </c>
      <c r="I43" s="150">
        <f t="shared" si="1"/>
        <v>0</v>
      </c>
      <c r="J43" s="150">
        <f t="shared" si="2"/>
        <v>0</v>
      </c>
    </row>
    <row r="44" spans="1:10" s="120" customFormat="1" ht="40.799999999999997" x14ac:dyDescent="0.3">
      <c r="A44" s="129" t="s">
        <v>232</v>
      </c>
      <c r="B44" s="130" t="s">
        <v>1680</v>
      </c>
      <c r="C44" s="131" t="s">
        <v>2078</v>
      </c>
      <c r="D44" s="132" t="s">
        <v>437</v>
      </c>
      <c r="E44" s="133">
        <v>6</v>
      </c>
      <c r="F44" s="134"/>
      <c r="G44" s="134">
        <f t="shared" si="0"/>
        <v>0</v>
      </c>
      <c r="H44" s="150">
        <v>1543</v>
      </c>
      <c r="I44" s="134">
        <f t="shared" si="1"/>
        <v>9258</v>
      </c>
      <c r="J44" s="134">
        <f t="shared" si="2"/>
        <v>9258</v>
      </c>
    </row>
    <row r="45" spans="1:10" s="120" customFormat="1" ht="40.799999999999997" x14ac:dyDescent="0.3">
      <c r="A45" s="129" t="s">
        <v>235</v>
      </c>
      <c r="B45" s="130" t="s">
        <v>1682</v>
      </c>
      <c r="C45" s="131" t="s">
        <v>2079</v>
      </c>
      <c r="D45" s="132" t="s">
        <v>437</v>
      </c>
      <c r="E45" s="133">
        <v>6</v>
      </c>
      <c r="F45" s="134"/>
      <c r="G45" s="134">
        <f t="shared" si="0"/>
        <v>0</v>
      </c>
      <c r="H45" s="150">
        <v>1543</v>
      </c>
      <c r="I45" s="134">
        <f t="shared" si="1"/>
        <v>9258</v>
      </c>
      <c r="J45" s="134">
        <f t="shared" si="2"/>
        <v>9258</v>
      </c>
    </row>
    <row r="46" spans="1:10" s="120" customFormat="1" ht="40.799999999999997" x14ac:dyDescent="0.3">
      <c r="A46" s="129" t="s">
        <v>245</v>
      </c>
      <c r="B46" s="130" t="s">
        <v>2400</v>
      </c>
      <c r="C46" s="131" t="s">
        <v>2080</v>
      </c>
      <c r="D46" s="132" t="s">
        <v>437</v>
      </c>
      <c r="E46" s="133">
        <v>2</v>
      </c>
      <c r="F46" s="134"/>
      <c r="G46" s="134">
        <f t="shared" si="0"/>
        <v>0</v>
      </c>
      <c r="H46" s="150">
        <v>15425</v>
      </c>
      <c r="I46" s="134">
        <f t="shared" si="1"/>
        <v>30850</v>
      </c>
      <c r="J46" s="134">
        <f t="shared" si="2"/>
        <v>30850</v>
      </c>
    </row>
    <row r="47" spans="1:10" s="143" customFormat="1" ht="20.399999999999999" x14ac:dyDescent="0.3">
      <c r="A47" s="152" t="s">
        <v>254</v>
      </c>
      <c r="B47" s="153" t="s">
        <v>1686</v>
      </c>
      <c r="C47" s="154" t="s">
        <v>1687</v>
      </c>
      <c r="D47" s="155" t="s">
        <v>1688</v>
      </c>
      <c r="E47" s="159">
        <v>0.28799999999999998</v>
      </c>
      <c r="F47" s="150"/>
      <c r="G47" s="150">
        <f t="shared" si="0"/>
        <v>0</v>
      </c>
      <c r="H47" s="150">
        <v>0</v>
      </c>
      <c r="I47" s="150">
        <f t="shared" si="1"/>
        <v>0</v>
      </c>
      <c r="J47" s="150">
        <f t="shared" si="2"/>
        <v>0</v>
      </c>
    </row>
    <row r="48" spans="1:10" s="120" customFormat="1" ht="40.799999999999997" x14ac:dyDescent="0.3">
      <c r="A48" s="129" t="s">
        <v>288</v>
      </c>
      <c r="B48" s="130" t="s">
        <v>1693</v>
      </c>
      <c r="C48" s="131" t="s">
        <v>1694</v>
      </c>
      <c r="D48" s="132" t="s">
        <v>437</v>
      </c>
      <c r="E48" s="133">
        <v>6</v>
      </c>
      <c r="F48" s="134"/>
      <c r="G48" s="134">
        <f t="shared" si="0"/>
        <v>0</v>
      </c>
      <c r="H48" s="150">
        <v>7714</v>
      </c>
      <c r="I48" s="134">
        <f t="shared" si="1"/>
        <v>46284</v>
      </c>
      <c r="J48" s="134">
        <f t="shared" si="2"/>
        <v>46284</v>
      </c>
    </row>
    <row r="49" spans="1:10" s="120" customFormat="1" ht="14.4" x14ac:dyDescent="0.3">
      <c r="A49" s="117" t="s">
        <v>2404</v>
      </c>
      <c r="B49" s="118"/>
      <c r="C49" s="118"/>
      <c r="D49" s="118"/>
      <c r="E49" s="119"/>
      <c r="F49" s="134"/>
      <c r="G49" s="134">
        <f t="shared" si="0"/>
        <v>0</v>
      </c>
      <c r="H49" s="150">
        <v>0</v>
      </c>
      <c r="I49" s="134">
        <f t="shared" si="1"/>
        <v>0</v>
      </c>
      <c r="J49" s="134">
        <f t="shared" si="2"/>
        <v>0</v>
      </c>
    </row>
    <row r="50" spans="1:10" s="143" customFormat="1" ht="30.6" x14ac:dyDescent="0.3">
      <c r="A50" s="152" t="s">
        <v>300</v>
      </c>
      <c r="B50" s="153" t="s">
        <v>1629</v>
      </c>
      <c r="C50" s="154" t="s">
        <v>1630</v>
      </c>
      <c r="D50" s="155" t="s">
        <v>109</v>
      </c>
      <c r="E50" s="156">
        <v>3</v>
      </c>
      <c r="F50" s="150"/>
      <c r="G50" s="150">
        <f t="shared" si="0"/>
        <v>0</v>
      </c>
      <c r="H50" s="150">
        <v>0</v>
      </c>
      <c r="I50" s="150">
        <f t="shared" si="1"/>
        <v>0</v>
      </c>
      <c r="J50" s="150">
        <f t="shared" si="2"/>
        <v>0</v>
      </c>
    </row>
    <row r="51" spans="1:10" s="120" customFormat="1" ht="30.6" x14ac:dyDescent="0.3">
      <c r="A51" s="132" t="s">
        <v>3889</v>
      </c>
      <c r="B51" s="130" t="s">
        <v>2056</v>
      </c>
      <c r="C51" s="131" t="s">
        <v>2057</v>
      </c>
      <c r="D51" s="132" t="s">
        <v>437</v>
      </c>
      <c r="E51" s="133">
        <v>3</v>
      </c>
      <c r="F51" s="134"/>
      <c r="G51" s="134">
        <f t="shared" si="0"/>
        <v>0</v>
      </c>
      <c r="H51" s="150">
        <v>3085</v>
      </c>
      <c r="I51" s="134">
        <f t="shared" si="1"/>
        <v>9255</v>
      </c>
      <c r="J51" s="134">
        <f t="shared" si="2"/>
        <v>9255</v>
      </c>
    </row>
    <row r="52" spans="1:10" s="143" customFormat="1" ht="30.6" x14ac:dyDescent="0.3">
      <c r="A52" s="152" t="s">
        <v>323</v>
      </c>
      <c r="B52" s="153" t="s">
        <v>1629</v>
      </c>
      <c r="C52" s="154" t="s">
        <v>1630</v>
      </c>
      <c r="D52" s="155" t="s">
        <v>109</v>
      </c>
      <c r="E52" s="156">
        <v>34</v>
      </c>
      <c r="F52" s="150"/>
      <c r="G52" s="150">
        <f t="shared" si="0"/>
        <v>0</v>
      </c>
      <c r="H52" s="150">
        <v>0</v>
      </c>
      <c r="I52" s="150">
        <f t="shared" si="1"/>
        <v>0</v>
      </c>
      <c r="J52" s="150">
        <f t="shared" si="2"/>
        <v>0</v>
      </c>
    </row>
    <row r="53" spans="1:10" s="120" customFormat="1" ht="30.6" x14ac:dyDescent="0.3">
      <c r="A53" s="132" t="s">
        <v>3087</v>
      </c>
      <c r="B53" s="130" t="s">
        <v>2056</v>
      </c>
      <c r="C53" s="131" t="s">
        <v>2414</v>
      </c>
      <c r="D53" s="132" t="s">
        <v>437</v>
      </c>
      <c r="E53" s="133">
        <v>34</v>
      </c>
      <c r="F53" s="134"/>
      <c r="G53" s="134">
        <f t="shared" si="0"/>
        <v>0</v>
      </c>
      <c r="H53" s="150">
        <v>3085</v>
      </c>
      <c r="I53" s="134">
        <f t="shared" si="1"/>
        <v>104890</v>
      </c>
      <c r="J53" s="134">
        <f t="shared" si="2"/>
        <v>104890</v>
      </c>
    </row>
    <row r="54" spans="1:10" s="143" customFormat="1" ht="20.399999999999999" x14ac:dyDescent="0.3">
      <c r="A54" s="152" t="s">
        <v>335</v>
      </c>
      <c r="B54" s="153" t="s">
        <v>132</v>
      </c>
      <c r="C54" s="154" t="s">
        <v>133</v>
      </c>
      <c r="D54" s="155" t="s">
        <v>109</v>
      </c>
      <c r="E54" s="156">
        <v>15</v>
      </c>
      <c r="F54" s="150"/>
      <c r="G54" s="150">
        <f t="shared" si="0"/>
        <v>0</v>
      </c>
      <c r="H54" s="150">
        <v>0</v>
      </c>
      <c r="I54" s="150">
        <f t="shared" si="1"/>
        <v>0</v>
      </c>
      <c r="J54" s="150">
        <f t="shared" si="2"/>
        <v>0</v>
      </c>
    </row>
    <row r="55" spans="1:10" s="120" customFormat="1" ht="20.399999999999999" x14ac:dyDescent="0.3">
      <c r="A55" s="132" t="s">
        <v>2049</v>
      </c>
      <c r="B55" s="130" t="s">
        <v>3577</v>
      </c>
      <c r="C55" s="131" t="s">
        <v>2069</v>
      </c>
      <c r="D55" s="132" t="s">
        <v>437</v>
      </c>
      <c r="E55" s="133">
        <v>2</v>
      </c>
      <c r="F55" s="134"/>
      <c r="G55" s="134">
        <f t="shared" si="0"/>
        <v>0</v>
      </c>
      <c r="H55" s="150">
        <v>30850</v>
      </c>
      <c r="I55" s="134">
        <f t="shared" si="1"/>
        <v>61700</v>
      </c>
      <c r="J55" s="134">
        <f t="shared" si="2"/>
        <v>61700</v>
      </c>
    </row>
    <row r="56" spans="1:10" s="120" customFormat="1" ht="20.399999999999999" x14ac:dyDescent="0.3">
      <c r="A56" s="132" t="s">
        <v>2051</v>
      </c>
      <c r="B56" s="130" t="s">
        <v>3577</v>
      </c>
      <c r="C56" s="131" t="s">
        <v>1663</v>
      </c>
      <c r="D56" s="132" t="s">
        <v>437</v>
      </c>
      <c r="E56" s="133">
        <v>13</v>
      </c>
      <c r="F56" s="134"/>
      <c r="G56" s="134">
        <f t="shared" si="0"/>
        <v>0</v>
      </c>
      <c r="H56" s="150">
        <v>30850</v>
      </c>
      <c r="I56" s="134">
        <f t="shared" si="1"/>
        <v>401050</v>
      </c>
      <c r="J56" s="134">
        <f t="shared" si="2"/>
        <v>401050</v>
      </c>
    </row>
    <row r="57" spans="1:10" s="143" customFormat="1" ht="20.399999999999999" x14ac:dyDescent="0.3">
      <c r="A57" s="152" t="s">
        <v>350</v>
      </c>
      <c r="B57" s="153" t="s">
        <v>429</v>
      </c>
      <c r="C57" s="154" t="s">
        <v>430</v>
      </c>
      <c r="D57" s="155" t="s">
        <v>109</v>
      </c>
      <c r="E57" s="156">
        <v>162</v>
      </c>
      <c r="F57" s="150"/>
      <c r="G57" s="150">
        <f t="shared" si="0"/>
        <v>0</v>
      </c>
      <c r="H57" s="150">
        <v>0</v>
      </c>
      <c r="I57" s="150">
        <f t="shared" si="1"/>
        <v>0</v>
      </c>
      <c r="J57" s="150">
        <f t="shared" si="2"/>
        <v>0</v>
      </c>
    </row>
    <row r="58" spans="1:10" s="120" customFormat="1" ht="40.799999999999997" x14ac:dyDescent="0.3">
      <c r="A58" s="129" t="s">
        <v>353</v>
      </c>
      <c r="B58" s="130" t="s">
        <v>1644</v>
      </c>
      <c r="C58" s="131" t="s">
        <v>2062</v>
      </c>
      <c r="D58" s="132" t="s">
        <v>437</v>
      </c>
      <c r="E58" s="133">
        <v>162</v>
      </c>
      <c r="F58" s="134"/>
      <c r="G58" s="134">
        <f t="shared" si="0"/>
        <v>0</v>
      </c>
      <c r="H58" s="150">
        <v>7714</v>
      </c>
      <c r="I58" s="134">
        <f t="shared" si="1"/>
        <v>1249668</v>
      </c>
      <c r="J58" s="134">
        <f t="shared" si="2"/>
        <v>1249668</v>
      </c>
    </row>
    <row r="59" spans="1:10" s="143" customFormat="1" ht="14.4" x14ac:dyDescent="0.3">
      <c r="A59" s="152" t="s">
        <v>355</v>
      </c>
      <c r="B59" s="153" t="s">
        <v>578</v>
      </c>
      <c r="C59" s="154" t="s">
        <v>579</v>
      </c>
      <c r="D59" s="155" t="s">
        <v>109</v>
      </c>
      <c r="E59" s="156">
        <v>1</v>
      </c>
      <c r="F59" s="150"/>
      <c r="G59" s="150">
        <f t="shared" si="0"/>
        <v>0</v>
      </c>
      <c r="H59" s="150">
        <v>0</v>
      </c>
      <c r="I59" s="150">
        <f t="shared" si="1"/>
        <v>0</v>
      </c>
      <c r="J59" s="150">
        <f t="shared" si="2"/>
        <v>0</v>
      </c>
    </row>
    <row r="60" spans="1:10" s="120" customFormat="1" ht="20.399999999999999" x14ac:dyDescent="0.3">
      <c r="A60" s="132" t="s">
        <v>2055</v>
      </c>
      <c r="B60" s="130" t="s">
        <v>2054</v>
      </c>
      <c r="C60" s="131" t="s">
        <v>1619</v>
      </c>
      <c r="D60" s="132" t="s">
        <v>437</v>
      </c>
      <c r="E60" s="133">
        <v>1</v>
      </c>
      <c r="F60" s="134"/>
      <c r="G60" s="134">
        <f t="shared" si="0"/>
        <v>0</v>
      </c>
      <c r="H60" s="150">
        <v>4628</v>
      </c>
      <c r="I60" s="134">
        <f t="shared" si="1"/>
        <v>4628</v>
      </c>
      <c r="J60" s="134">
        <f t="shared" si="2"/>
        <v>4628</v>
      </c>
    </row>
    <row r="61" spans="1:10" s="120" customFormat="1" ht="14.4" x14ac:dyDescent="0.3">
      <c r="A61" s="117" t="s">
        <v>3890</v>
      </c>
      <c r="B61" s="118"/>
      <c r="C61" s="118"/>
      <c r="D61" s="118"/>
      <c r="E61" s="119"/>
      <c r="F61" s="134"/>
      <c r="G61" s="134">
        <f t="shared" si="0"/>
        <v>0</v>
      </c>
      <c r="H61" s="150">
        <v>0</v>
      </c>
      <c r="I61" s="134">
        <f t="shared" si="1"/>
        <v>0</v>
      </c>
      <c r="J61" s="134">
        <f t="shared" si="2"/>
        <v>0</v>
      </c>
    </row>
    <row r="62" spans="1:10" s="143" customFormat="1" ht="20.399999999999999" x14ac:dyDescent="0.3">
      <c r="A62" s="152" t="s">
        <v>371</v>
      </c>
      <c r="B62" s="153" t="s">
        <v>1916</v>
      </c>
      <c r="C62" s="154" t="s">
        <v>1917</v>
      </c>
      <c r="D62" s="155" t="s">
        <v>1918</v>
      </c>
      <c r="E62" s="160">
        <v>0.45250000000000001</v>
      </c>
      <c r="F62" s="150"/>
      <c r="G62" s="150">
        <f t="shared" si="0"/>
        <v>0</v>
      </c>
      <c r="H62" s="150">
        <v>771375</v>
      </c>
      <c r="I62" s="150">
        <f t="shared" si="1"/>
        <v>349047.1875</v>
      </c>
      <c r="J62" s="150">
        <f t="shared" si="2"/>
        <v>349047.1875</v>
      </c>
    </row>
    <row r="63" spans="1:10" s="143" customFormat="1" ht="20.399999999999999" x14ac:dyDescent="0.3">
      <c r="A63" s="152" t="s">
        <v>381</v>
      </c>
      <c r="B63" s="153" t="s">
        <v>1923</v>
      </c>
      <c r="C63" s="154" t="s">
        <v>1924</v>
      </c>
      <c r="D63" s="155" t="s">
        <v>1918</v>
      </c>
      <c r="E63" s="160">
        <v>0.45250000000000001</v>
      </c>
      <c r="F63" s="150"/>
      <c r="G63" s="150">
        <f t="shared" si="0"/>
        <v>0</v>
      </c>
      <c r="H63" s="150">
        <v>771375</v>
      </c>
      <c r="I63" s="150">
        <f t="shared" si="1"/>
        <v>349047.1875</v>
      </c>
      <c r="J63" s="150">
        <f t="shared" si="2"/>
        <v>349047.1875</v>
      </c>
    </row>
    <row r="64" spans="1:10" s="143" customFormat="1" ht="20.399999999999999" x14ac:dyDescent="0.3">
      <c r="A64" s="152" t="s">
        <v>384</v>
      </c>
      <c r="B64" s="153" t="s">
        <v>1064</v>
      </c>
      <c r="C64" s="154" t="s">
        <v>1929</v>
      </c>
      <c r="D64" s="155" t="s">
        <v>238</v>
      </c>
      <c r="E64" s="157">
        <v>1.81</v>
      </c>
      <c r="F64" s="150"/>
      <c r="G64" s="150">
        <f t="shared" si="0"/>
        <v>0</v>
      </c>
      <c r="H64" s="150">
        <v>0</v>
      </c>
      <c r="I64" s="150">
        <f t="shared" si="1"/>
        <v>0</v>
      </c>
      <c r="J64" s="150">
        <f t="shared" si="2"/>
        <v>0</v>
      </c>
    </row>
    <row r="65" spans="1:10" s="143" customFormat="1" ht="20.399999999999999" x14ac:dyDescent="0.3">
      <c r="A65" s="152" t="s">
        <v>386</v>
      </c>
      <c r="B65" s="153" t="s">
        <v>812</v>
      </c>
      <c r="C65" s="154" t="s">
        <v>813</v>
      </c>
      <c r="D65" s="155" t="s">
        <v>238</v>
      </c>
      <c r="E65" s="157">
        <v>5.19</v>
      </c>
      <c r="F65" s="150"/>
      <c r="G65" s="150">
        <f t="shared" si="0"/>
        <v>0</v>
      </c>
      <c r="H65" s="150">
        <v>0</v>
      </c>
      <c r="I65" s="150">
        <f t="shared" si="1"/>
        <v>0</v>
      </c>
      <c r="J65" s="150">
        <f t="shared" si="2"/>
        <v>0</v>
      </c>
    </row>
    <row r="66" spans="1:10" s="120" customFormat="1" ht="40.799999999999997" x14ac:dyDescent="0.3">
      <c r="A66" s="129" t="s">
        <v>388</v>
      </c>
      <c r="B66" s="130" t="s">
        <v>1939</v>
      </c>
      <c r="C66" s="131" t="s">
        <v>822</v>
      </c>
      <c r="D66" s="132" t="s">
        <v>265</v>
      </c>
      <c r="E66" s="133">
        <v>700</v>
      </c>
      <c r="F66" s="134"/>
      <c r="G66" s="134">
        <f t="shared" si="0"/>
        <v>0</v>
      </c>
      <c r="H66" s="150">
        <v>772</v>
      </c>
      <c r="I66" s="134">
        <f t="shared" si="1"/>
        <v>540400</v>
      </c>
      <c r="J66" s="134">
        <f t="shared" si="2"/>
        <v>540400</v>
      </c>
    </row>
    <row r="67" spans="1:10" s="120" customFormat="1" ht="40.799999999999997" x14ac:dyDescent="0.3">
      <c r="A67" s="129" t="s">
        <v>391</v>
      </c>
      <c r="B67" s="130" t="s">
        <v>1940</v>
      </c>
      <c r="C67" s="131" t="s">
        <v>824</v>
      </c>
      <c r="D67" s="132" t="s">
        <v>437</v>
      </c>
      <c r="E67" s="133">
        <v>2100</v>
      </c>
      <c r="F67" s="134"/>
      <c r="G67" s="134">
        <f t="shared" ref="G67:G130" si="3">E67*F67</f>
        <v>0</v>
      </c>
      <c r="H67" s="150">
        <v>154</v>
      </c>
      <c r="I67" s="134">
        <f t="shared" ref="I67:I130" si="4">E67*H67</f>
        <v>323400</v>
      </c>
      <c r="J67" s="134">
        <f t="shared" ref="J67:J130" si="5">G67+I67</f>
        <v>323400</v>
      </c>
    </row>
    <row r="68" spans="1:10" s="120" customFormat="1" ht="40.799999999999997" x14ac:dyDescent="0.3">
      <c r="A68" s="129" t="s">
        <v>393</v>
      </c>
      <c r="B68" s="130" t="s">
        <v>1960</v>
      </c>
      <c r="C68" s="131" t="s">
        <v>1961</v>
      </c>
      <c r="D68" s="132" t="s">
        <v>437</v>
      </c>
      <c r="E68" s="133">
        <v>20</v>
      </c>
      <c r="F68" s="134"/>
      <c r="G68" s="134">
        <f t="shared" si="3"/>
        <v>0</v>
      </c>
      <c r="H68" s="150">
        <v>1543</v>
      </c>
      <c r="I68" s="134">
        <f t="shared" si="4"/>
        <v>30860</v>
      </c>
      <c r="J68" s="134">
        <f t="shared" si="5"/>
        <v>30860</v>
      </c>
    </row>
    <row r="69" spans="1:10" s="120" customFormat="1" ht="14.4" x14ac:dyDescent="0.3">
      <c r="A69" s="117" t="s">
        <v>2443</v>
      </c>
      <c r="B69" s="118"/>
      <c r="C69" s="118"/>
      <c r="D69" s="118"/>
      <c r="E69" s="119"/>
      <c r="F69" s="134"/>
      <c r="G69" s="134">
        <f t="shared" si="3"/>
        <v>0</v>
      </c>
      <c r="H69" s="150">
        <v>0</v>
      </c>
      <c r="I69" s="134">
        <f t="shared" si="4"/>
        <v>0</v>
      </c>
      <c r="J69" s="134">
        <f t="shared" si="5"/>
        <v>0</v>
      </c>
    </row>
    <row r="70" spans="1:10" s="143" customFormat="1" ht="20.399999999999999" x14ac:dyDescent="0.3">
      <c r="A70" s="152" t="s">
        <v>395</v>
      </c>
      <c r="B70" s="153" t="s">
        <v>737</v>
      </c>
      <c r="C70" s="154" t="s">
        <v>738</v>
      </c>
      <c r="D70" s="155" t="s">
        <v>739</v>
      </c>
      <c r="E70" s="158">
        <v>1.7</v>
      </c>
      <c r="F70" s="150"/>
      <c r="G70" s="150">
        <f t="shared" si="3"/>
        <v>0</v>
      </c>
      <c r="H70" s="150">
        <v>0</v>
      </c>
      <c r="I70" s="150">
        <f t="shared" si="4"/>
        <v>0</v>
      </c>
      <c r="J70" s="150">
        <f t="shared" si="5"/>
        <v>0</v>
      </c>
    </row>
    <row r="71" spans="1:10" s="120" customFormat="1" ht="40.799999999999997" x14ac:dyDescent="0.3">
      <c r="A71" s="129" t="s">
        <v>397</v>
      </c>
      <c r="B71" s="130" t="s">
        <v>2699</v>
      </c>
      <c r="C71" s="131" t="s">
        <v>2149</v>
      </c>
      <c r="D71" s="132" t="s">
        <v>265</v>
      </c>
      <c r="E71" s="133">
        <v>612</v>
      </c>
      <c r="F71" s="134"/>
      <c r="G71" s="134">
        <f t="shared" si="3"/>
        <v>0</v>
      </c>
      <c r="H71" s="150">
        <v>1543</v>
      </c>
      <c r="I71" s="134">
        <f t="shared" si="4"/>
        <v>944316</v>
      </c>
      <c r="J71" s="134">
        <f t="shared" si="5"/>
        <v>944316</v>
      </c>
    </row>
    <row r="72" spans="1:10" s="120" customFormat="1" ht="40.799999999999997" x14ac:dyDescent="0.3">
      <c r="A72" s="129" t="s">
        <v>399</v>
      </c>
      <c r="B72" s="130" t="s">
        <v>2168</v>
      </c>
      <c r="C72" s="131" t="s">
        <v>2173</v>
      </c>
      <c r="D72" s="132" t="s">
        <v>437</v>
      </c>
      <c r="E72" s="133">
        <v>8</v>
      </c>
      <c r="F72" s="134"/>
      <c r="G72" s="134">
        <f t="shared" si="3"/>
        <v>0</v>
      </c>
      <c r="H72" s="150">
        <v>7714</v>
      </c>
      <c r="I72" s="134">
        <f t="shared" si="4"/>
        <v>61712</v>
      </c>
      <c r="J72" s="134">
        <f t="shared" si="5"/>
        <v>61712</v>
      </c>
    </row>
    <row r="73" spans="1:10" s="120" customFormat="1" ht="40.799999999999997" x14ac:dyDescent="0.3">
      <c r="A73" s="129" t="s">
        <v>401</v>
      </c>
      <c r="B73" s="130" t="s">
        <v>2168</v>
      </c>
      <c r="C73" s="131" t="s">
        <v>2179</v>
      </c>
      <c r="D73" s="132" t="s">
        <v>437</v>
      </c>
      <c r="E73" s="133">
        <v>13</v>
      </c>
      <c r="F73" s="134"/>
      <c r="G73" s="134">
        <f t="shared" si="3"/>
        <v>0</v>
      </c>
      <c r="H73" s="150">
        <v>1543</v>
      </c>
      <c r="I73" s="134">
        <f t="shared" si="4"/>
        <v>20059</v>
      </c>
      <c r="J73" s="134">
        <f t="shared" si="5"/>
        <v>20059</v>
      </c>
    </row>
    <row r="74" spans="1:10" s="120" customFormat="1" ht="40.799999999999997" x14ac:dyDescent="0.3">
      <c r="A74" s="129" t="s">
        <v>403</v>
      </c>
      <c r="B74" s="130" t="s">
        <v>2168</v>
      </c>
      <c r="C74" s="131" t="s">
        <v>2181</v>
      </c>
      <c r="D74" s="132" t="s">
        <v>437</v>
      </c>
      <c r="E74" s="133">
        <v>13</v>
      </c>
      <c r="F74" s="134"/>
      <c r="G74" s="134">
        <f t="shared" si="3"/>
        <v>0</v>
      </c>
      <c r="H74" s="150">
        <v>1543</v>
      </c>
      <c r="I74" s="134">
        <f t="shared" si="4"/>
        <v>20059</v>
      </c>
      <c r="J74" s="134">
        <f t="shared" si="5"/>
        <v>20059</v>
      </c>
    </row>
    <row r="75" spans="1:10" s="143" customFormat="1" ht="20.399999999999999" x14ac:dyDescent="0.3">
      <c r="A75" s="152" t="s">
        <v>405</v>
      </c>
      <c r="B75" s="153" t="s">
        <v>2232</v>
      </c>
      <c r="C75" s="154" t="s">
        <v>2233</v>
      </c>
      <c r="D75" s="155" t="s">
        <v>739</v>
      </c>
      <c r="E75" s="158">
        <v>4.3</v>
      </c>
      <c r="F75" s="150"/>
      <c r="G75" s="150">
        <f t="shared" si="3"/>
        <v>0</v>
      </c>
      <c r="H75" s="150">
        <v>0</v>
      </c>
      <c r="I75" s="150">
        <f t="shared" si="4"/>
        <v>0</v>
      </c>
      <c r="J75" s="150">
        <f t="shared" si="5"/>
        <v>0</v>
      </c>
    </row>
    <row r="76" spans="1:10" s="120" customFormat="1" ht="40.799999999999997" x14ac:dyDescent="0.3">
      <c r="A76" s="129" t="s">
        <v>407</v>
      </c>
      <c r="B76" s="130" t="s">
        <v>2237</v>
      </c>
      <c r="C76" s="131" t="s">
        <v>2705</v>
      </c>
      <c r="D76" s="132" t="s">
        <v>265</v>
      </c>
      <c r="E76" s="144">
        <v>442.9</v>
      </c>
      <c r="F76" s="134"/>
      <c r="G76" s="134">
        <f t="shared" si="3"/>
        <v>0</v>
      </c>
      <c r="H76" s="150">
        <v>309</v>
      </c>
      <c r="I76" s="134">
        <f t="shared" si="4"/>
        <v>136856.1</v>
      </c>
      <c r="J76" s="134">
        <f t="shared" si="5"/>
        <v>136856.1</v>
      </c>
    </row>
    <row r="77" spans="1:10" s="120" customFormat="1" ht="40.799999999999997" x14ac:dyDescent="0.3">
      <c r="A77" s="129" t="s">
        <v>409</v>
      </c>
      <c r="B77" s="130" t="s">
        <v>2240</v>
      </c>
      <c r="C77" s="131" t="s">
        <v>2241</v>
      </c>
      <c r="D77" s="132" t="s">
        <v>437</v>
      </c>
      <c r="E77" s="133">
        <v>22</v>
      </c>
      <c r="F77" s="134"/>
      <c r="G77" s="134">
        <f t="shared" si="3"/>
        <v>0</v>
      </c>
      <c r="H77" s="150">
        <v>159</v>
      </c>
      <c r="I77" s="134">
        <f t="shared" si="4"/>
        <v>3498</v>
      </c>
      <c r="J77" s="134">
        <f t="shared" si="5"/>
        <v>3498</v>
      </c>
    </row>
    <row r="78" spans="1:10" s="120" customFormat="1" ht="40.799999999999997" x14ac:dyDescent="0.3">
      <c r="A78" s="129" t="s">
        <v>411</v>
      </c>
      <c r="B78" s="130" t="s">
        <v>2240</v>
      </c>
      <c r="C78" s="131" t="s">
        <v>2243</v>
      </c>
      <c r="D78" s="132" t="s">
        <v>437</v>
      </c>
      <c r="E78" s="133">
        <v>22</v>
      </c>
      <c r="F78" s="134"/>
      <c r="G78" s="134">
        <f t="shared" si="3"/>
        <v>0</v>
      </c>
      <c r="H78" s="150">
        <v>159</v>
      </c>
      <c r="I78" s="134">
        <f t="shared" si="4"/>
        <v>3498</v>
      </c>
      <c r="J78" s="134">
        <f t="shared" si="5"/>
        <v>3498</v>
      </c>
    </row>
    <row r="79" spans="1:10" s="120" customFormat="1" ht="40.799999999999997" x14ac:dyDescent="0.3">
      <c r="A79" s="129" t="s">
        <v>413</v>
      </c>
      <c r="B79" s="130" t="s">
        <v>2212</v>
      </c>
      <c r="C79" s="131" t="s">
        <v>2213</v>
      </c>
      <c r="D79" s="132" t="s">
        <v>437</v>
      </c>
      <c r="E79" s="133">
        <v>860</v>
      </c>
      <c r="F79" s="134"/>
      <c r="G79" s="134">
        <f t="shared" si="3"/>
        <v>0</v>
      </c>
      <c r="H79" s="150">
        <v>309</v>
      </c>
      <c r="I79" s="134">
        <f t="shared" si="4"/>
        <v>265740</v>
      </c>
      <c r="J79" s="134">
        <f t="shared" si="5"/>
        <v>265740</v>
      </c>
    </row>
    <row r="80" spans="1:10" s="120" customFormat="1" ht="40.799999999999997" x14ac:dyDescent="0.3">
      <c r="A80" s="129" t="s">
        <v>415</v>
      </c>
      <c r="B80" s="130" t="s">
        <v>2212</v>
      </c>
      <c r="C80" s="131" t="s">
        <v>2215</v>
      </c>
      <c r="D80" s="132" t="s">
        <v>437</v>
      </c>
      <c r="E80" s="133">
        <v>22</v>
      </c>
      <c r="F80" s="134"/>
      <c r="G80" s="134">
        <f t="shared" si="3"/>
        <v>0</v>
      </c>
      <c r="H80" s="150">
        <v>309</v>
      </c>
      <c r="I80" s="134">
        <f t="shared" si="4"/>
        <v>6798</v>
      </c>
      <c r="J80" s="134">
        <f t="shared" si="5"/>
        <v>6798</v>
      </c>
    </row>
    <row r="81" spans="1:10" s="120" customFormat="1" ht="40.799999999999997" x14ac:dyDescent="0.3">
      <c r="A81" s="129" t="s">
        <v>417</v>
      </c>
      <c r="B81" s="130" t="s">
        <v>2225</v>
      </c>
      <c r="C81" s="131" t="s">
        <v>2226</v>
      </c>
      <c r="D81" s="132" t="s">
        <v>265</v>
      </c>
      <c r="E81" s="133">
        <v>400</v>
      </c>
      <c r="F81" s="134"/>
      <c r="G81" s="134">
        <f t="shared" si="3"/>
        <v>0</v>
      </c>
      <c r="H81" s="150">
        <v>309</v>
      </c>
      <c r="I81" s="134">
        <f t="shared" si="4"/>
        <v>123600</v>
      </c>
      <c r="J81" s="134">
        <f t="shared" si="5"/>
        <v>123600</v>
      </c>
    </row>
    <row r="82" spans="1:10" s="120" customFormat="1" ht="40.799999999999997" x14ac:dyDescent="0.3">
      <c r="A82" s="129" t="s">
        <v>426</v>
      </c>
      <c r="B82" s="130" t="s">
        <v>2222</v>
      </c>
      <c r="C82" s="131" t="s">
        <v>2223</v>
      </c>
      <c r="D82" s="132" t="s">
        <v>437</v>
      </c>
      <c r="E82" s="133">
        <v>1640</v>
      </c>
      <c r="F82" s="134"/>
      <c r="G82" s="134">
        <f t="shared" si="3"/>
        <v>0</v>
      </c>
      <c r="H82" s="150">
        <v>31.9</v>
      </c>
      <c r="I82" s="134">
        <f t="shared" si="4"/>
        <v>52316</v>
      </c>
      <c r="J82" s="134">
        <f t="shared" si="5"/>
        <v>52316</v>
      </c>
    </row>
    <row r="83" spans="1:10" s="143" customFormat="1" ht="20.399999999999999" x14ac:dyDescent="0.3">
      <c r="A83" s="152" t="s">
        <v>428</v>
      </c>
      <c r="B83" s="153" t="s">
        <v>324</v>
      </c>
      <c r="C83" s="154" t="s">
        <v>325</v>
      </c>
      <c r="D83" s="155" t="s">
        <v>326</v>
      </c>
      <c r="E83" s="156">
        <v>5</v>
      </c>
      <c r="F83" s="150"/>
      <c r="G83" s="150">
        <f t="shared" si="3"/>
        <v>0</v>
      </c>
      <c r="H83" s="150">
        <v>0</v>
      </c>
      <c r="I83" s="150">
        <f t="shared" si="4"/>
        <v>0</v>
      </c>
      <c r="J83" s="150">
        <f t="shared" si="5"/>
        <v>0</v>
      </c>
    </row>
    <row r="84" spans="1:10" s="120" customFormat="1" ht="40.799999999999997" x14ac:dyDescent="0.3">
      <c r="A84" s="129" t="s">
        <v>434</v>
      </c>
      <c r="B84" s="130" t="s">
        <v>2453</v>
      </c>
      <c r="C84" s="131" t="s">
        <v>2454</v>
      </c>
      <c r="D84" s="132" t="s">
        <v>437</v>
      </c>
      <c r="E84" s="133">
        <v>5</v>
      </c>
      <c r="F84" s="134"/>
      <c r="G84" s="134">
        <f t="shared" si="3"/>
        <v>0</v>
      </c>
      <c r="H84" s="150">
        <v>1543</v>
      </c>
      <c r="I84" s="134">
        <f t="shared" si="4"/>
        <v>7715</v>
      </c>
      <c r="J84" s="134">
        <f t="shared" si="5"/>
        <v>7715</v>
      </c>
    </row>
    <row r="85" spans="1:10" s="143" customFormat="1" ht="20.399999999999999" x14ac:dyDescent="0.3">
      <c r="A85" s="152" t="s">
        <v>438</v>
      </c>
      <c r="B85" s="153" t="s">
        <v>1757</v>
      </c>
      <c r="C85" s="154" t="s">
        <v>1758</v>
      </c>
      <c r="D85" s="155" t="s">
        <v>238</v>
      </c>
      <c r="E85" s="158">
        <v>4.5</v>
      </c>
      <c r="F85" s="150"/>
      <c r="G85" s="150">
        <f t="shared" si="3"/>
        <v>0</v>
      </c>
      <c r="H85" s="150">
        <v>0</v>
      </c>
      <c r="I85" s="150">
        <f t="shared" si="4"/>
        <v>0</v>
      </c>
      <c r="J85" s="150">
        <f t="shared" si="5"/>
        <v>0</v>
      </c>
    </row>
    <row r="86" spans="1:10" s="120" customFormat="1" ht="40.799999999999997" x14ac:dyDescent="0.3">
      <c r="A86" s="129" t="s">
        <v>1457</v>
      </c>
      <c r="B86" s="130" t="s">
        <v>2132</v>
      </c>
      <c r="C86" s="131" t="s">
        <v>2714</v>
      </c>
      <c r="D86" s="132" t="s">
        <v>265</v>
      </c>
      <c r="E86" s="144">
        <v>463.5</v>
      </c>
      <c r="F86" s="134"/>
      <c r="G86" s="134">
        <f t="shared" si="3"/>
        <v>0</v>
      </c>
      <c r="H86" s="150">
        <v>309</v>
      </c>
      <c r="I86" s="134">
        <f t="shared" si="4"/>
        <v>143221.5</v>
      </c>
      <c r="J86" s="134">
        <f t="shared" si="5"/>
        <v>143221.5</v>
      </c>
    </row>
    <row r="87" spans="1:10" s="120" customFormat="1" ht="14.4" x14ac:dyDescent="0.3">
      <c r="A87" s="117" t="s">
        <v>2459</v>
      </c>
      <c r="B87" s="118"/>
      <c r="C87" s="118"/>
      <c r="D87" s="118"/>
      <c r="E87" s="119"/>
      <c r="F87" s="134"/>
      <c r="G87" s="134">
        <f t="shared" si="3"/>
        <v>0</v>
      </c>
      <c r="H87" s="150">
        <v>0</v>
      </c>
      <c r="I87" s="134">
        <f t="shared" si="4"/>
        <v>0</v>
      </c>
      <c r="J87" s="134">
        <f t="shared" si="5"/>
        <v>0</v>
      </c>
    </row>
    <row r="88" spans="1:10" s="143" customFormat="1" ht="30.6" x14ac:dyDescent="0.3">
      <c r="A88" s="152" t="s">
        <v>450</v>
      </c>
      <c r="B88" s="153" t="s">
        <v>372</v>
      </c>
      <c r="C88" s="154" t="s">
        <v>373</v>
      </c>
      <c r="D88" s="155" t="s">
        <v>374</v>
      </c>
      <c r="E88" s="161">
        <v>0.36744700000000002</v>
      </c>
      <c r="F88" s="150"/>
      <c r="G88" s="150">
        <f t="shared" si="3"/>
        <v>0</v>
      </c>
      <c r="H88" s="150">
        <v>0</v>
      </c>
      <c r="I88" s="150">
        <f t="shared" si="4"/>
        <v>0</v>
      </c>
      <c r="J88" s="150">
        <f t="shared" si="5"/>
        <v>0</v>
      </c>
    </row>
    <row r="89" spans="1:10" s="120" customFormat="1" ht="40.799999999999997" x14ac:dyDescent="0.3">
      <c r="A89" s="129" t="s">
        <v>1708</v>
      </c>
      <c r="B89" s="130" t="s">
        <v>1701</v>
      </c>
      <c r="C89" s="131" t="s">
        <v>3613</v>
      </c>
      <c r="D89" s="132" t="s">
        <v>437</v>
      </c>
      <c r="E89" s="133">
        <v>110</v>
      </c>
      <c r="F89" s="134"/>
      <c r="G89" s="134">
        <f t="shared" si="3"/>
        <v>0</v>
      </c>
      <c r="H89" s="150">
        <v>4628</v>
      </c>
      <c r="I89" s="134">
        <f t="shared" si="4"/>
        <v>509080</v>
      </c>
      <c r="J89" s="134">
        <f t="shared" si="5"/>
        <v>509080</v>
      </c>
    </row>
    <row r="90" spans="1:10" s="120" customFormat="1" ht="40.799999999999997" x14ac:dyDescent="0.3">
      <c r="A90" s="129" t="s">
        <v>462</v>
      </c>
      <c r="B90" s="130" t="s">
        <v>1701</v>
      </c>
      <c r="C90" s="131" t="s">
        <v>3805</v>
      </c>
      <c r="D90" s="132" t="s">
        <v>437</v>
      </c>
      <c r="E90" s="133">
        <v>3</v>
      </c>
      <c r="F90" s="134"/>
      <c r="G90" s="134">
        <f t="shared" si="3"/>
        <v>0</v>
      </c>
      <c r="H90" s="150">
        <v>1543</v>
      </c>
      <c r="I90" s="134">
        <f t="shared" si="4"/>
        <v>4629</v>
      </c>
      <c r="J90" s="134">
        <f t="shared" si="5"/>
        <v>4629</v>
      </c>
    </row>
    <row r="91" spans="1:10" s="120" customFormat="1" ht="40.799999999999997" x14ac:dyDescent="0.3">
      <c r="A91" s="129" t="s">
        <v>464</v>
      </c>
      <c r="B91" s="130" t="s">
        <v>1701</v>
      </c>
      <c r="C91" s="131" t="s">
        <v>3846</v>
      </c>
      <c r="D91" s="132" t="s">
        <v>437</v>
      </c>
      <c r="E91" s="133">
        <v>6</v>
      </c>
      <c r="F91" s="134"/>
      <c r="G91" s="134">
        <f t="shared" si="3"/>
        <v>0</v>
      </c>
      <c r="H91" s="150">
        <v>1543</v>
      </c>
      <c r="I91" s="134">
        <f t="shared" si="4"/>
        <v>9258</v>
      </c>
      <c r="J91" s="134">
        <f t="shared" si="5"/>
        <v>9258</v>
      </c>
    </row>
    <row r="92" spans="1:10" s="120" customFormat="1" ht="40.799999999999997" x14ac:dyDescent="0.3">
      <c r="A92" s="129" t="s">
        <v>466</v>
      </c>
      <c r="B92" s="130" t="s">
        <v>1701</v>
      </c>
      <c r="C92" s="131" t="s">
        <v>3891</v>
      </c>
      <c r="D92" s="132" t="s">
        <v>437</v>
      </c>
      <c r="E92" s="133">
        <v>250</v>
      </c>
      <c r="F92" s="134"/>
      <c r="G92" s="134">
        <f t="shared" si="3"/>
        <v>0</v>
      </c>
      <c r="H92" s="150">
        <v>309</v>
      </c>
      <c r="I92" s="134">
        <f t="shared" si="4"/>
        <v>77250</v>
      </c>
      <c r="J92" s="134">
        <f t="shared" si="5"/>
        <v>77250</v>
      </c>
    </row>
    <row r="93" spans="1:10" s="120" customFormat="1" ht="40.799999999999997" x14ac:dyDescent="0.3">
      <c r="A93" s="129" t="s">
        <v>469</v>
      </c>
      <c r="B93" s="130" t="s">
        <v>1701</v>
      </c>
      <c r="C93" s="131" t="s">
        <v>2472</v>
      </c>
      <c r="D93" s="132" t="s">
        <v>437</v>
      </c>
      <c r="E93" s="133">
        <v>15</v>
      </c>
      <c r="F93" s="134"/>
      <c r="G93" s="134">
        <f t="shared" si="3"/>
        <v>0</v>
      </c>
      <c r="H93" s="150">
        <v>309</v>
      </c>
      <c r="I93" s="134">
        <f t="shared" si="4"/>
        <v>4635</v>
      </c>
      <c r="J93" s="134">
        <f t="shared" si="5"/>
        <v>4635</v>
      </c>
    </row>
    <row r="94" spans="1:10" s="120" customFormat="1" ht="40.799999999999997" x14ac:dyDescent="0.3">
      <c r="A94" s="129" t="s">
        <v>478</v>
      </c>
      <c r="B94" s="130" t="s">
        <v>1701</v>
      </c>
      <c r="C94" s="131" t="s">
        <v>3847</v>
      </c>
      <c r="D94" s="132" t="s">
        <v>437</v>
      </c>
      <c r="E94" s="133">
        <v>15</v>
      </c>
      <c r="F94" s="134"/>
      <c r="G94" s="134">
        <f t="shared" si="3"/>
        <v>0</v>
      </c>
      <c r="H94" s="150">
        <v>309</v>
      </c>
      <c r="I94" s="134">
        <f t="shared" si="4"/>
        <v>4635</v>
      </c>
      <c r="J94" s="134">
        <f t="shared" si="5"/>
        <v>4635</v>
      </c>
    </row>
    <row r="95" spans="1:10" s="143" customFormat="1" ht="20.399999999999999" x14ac:dyDescent="0.3">
      <c r="A95" s="152" t="s">
        <v>480</v>
      </c>
      <c r="B95" s="153" t="s">
        <v>1727</v>
      </c>
      <c r="C95" s="154" t="s">
        <v>1728</v>
      </c>
      <c r="D95" s="155" t="s">
        <v>174</v>
      </c>
      <c r="E95" s="158">
        <v>0.6</v>
      </c>
      <c r="F95" s="150"/>
      <c r="G95" s="150">
        <f t="shared" si="3"/>
        <v>0</v>
      </c>
      <c r="H95" s="150">
        <v>0</v>
      </c>
      <c r="I95" s="150">
        <f t="shared" si="4"/>
        <v>0</v>
      </c>
      <c r="J95" s="150">
        <f t="shared" si="5"/>
        <v>0</v>
      </c>
    </row>
    <row r="96" spans="1:10" s="120" customFormat="1" ht="40.799999999999997" x14ac:dyDescent="0.3">
      <c r="A96" s="129" t="s">
        <v>482</v>
      </c>
      <c r="B96" s="130" t="s">
        <v>2523</v>
      </c>
      <c r="C96" s="131" t="s">
        <v>1736</v>
      </c>
      <c r="D96" s="132" t="s">
        <v>437</v>
      </c>
      <c r="E96" s="133">
        <v>60</v>
      </c>
      <c r="F96" s="134"/>
      <c r="G96" s="134">
        <f t="shared" si="3"/>
        <v>0</v>
      </c>
      <c r="H96" s="150">
        <v>3085</v>
      </c>
      <c r="I96" s="134">
        <f t="shared" si="4"/>
        <v>185100</v>
      </c>
      <c r="J96" s="134">
        <f t="shared" si="5"/>
        <v>185100</v>
      </c>
    </row>
    <row r="97" spans="1:10" s="120" customFormat="1" ht="40.799999999999997" x14ac:dyDescent="0.3">
      <c r="A97" s="129" t="s">
        <v>484</v>
      </c>
      <c r="B97" s="130" t="s">
        <v>3892</v>
      </c>
      <c r="C97" s="131" t="s">
        <v>2477</v>
      </c>
      <c r="D97" s="132" t="s">
        <v>437</v>
      </c>
      <c r="E97" s="133">
        <v>420</v>
      </c>
      <c r="F97" s="134"/>
      <c r="G97" s="134">
        <f t="shared" si="3"/>
        <v>0</v>
      </c>
      <c r="H97" s="150">
        <v>309</v>
      </c>
      <c r="I97" s="134">
        <f t="shared" si="4"/>
        <v>129780</v>
      </c>
      <c r="J97" s="134">
        <f t="shared" si="5"/>
        <v>129780</v>
      </c>
    </row>
    <row r="98" spans="1:10" s="120" customFormat="1" ht="40.799999999999997" x14ac:dyDescent="0.3">
      <c r="A98" s="129" t="s">
        <v>486</v>
      </c>
      <c r="B98" s="130" t="s">
        <v>3893</v>
      </c>
      <c r="C98" s="131" t="s">
        <v>2478</v>
      </c>
      <c r="D98" s="132" t="s">
        <v>437</v>
      </c>
      <c r="E98" s="133">
        <v>160</v>
      </c>
      <c r="F98" s="134"/>
      <c r="G98" s="134">
        <f t="shared" si="3"/>
        <v>0</v>
      </c>
      <c r="H98" s="150">
        <v>1543</v>
      </c>
      <c r="I98" s="134">
        <f t="shared" si="4"/>
        <v>246880</v>
      </c>
      <c r="J98" s="134">
        <f t="shared" si="5"/>
        <v>246880</v>
      </c>
    </row>
    <row r="99" spans="1:10" s="120" customFormat="1" ht="40.799999999999997" x14ac:dyDescent="0.3">
      <c r="A99" s="129" t="s">
        <v>487</v>
      </c>
      <c r="B99" s="130" t="s">
        <v>3105</v>
      </c>
      <c r="C99" s="131" t="s">
        <v>1877</v>
      </c>
      <c r="D99" s="132" t="s">
        <v>437</v>
      </c>
      <c r="E99" s="133">
        <v>320</v>
      </c>
      <c r="F99" s="134"/>
      <c r="G99" s="134">
        <f t="shared" si="3"/>
        <v>0</v>
      </c>
      <c r="H99" s="150">
        <v>309</v>
      </c>
      <c r="I99" s="134">
        <f t="shared" si="4"/>
        <v>98880</v>
      </c>
      <c r="J99" s="134">
        <f t="shared" si="5"/>
        <v>98880</v>
      </c>
    </row>
    <row r="100" spans="1:10" s="120" customFormat="1" ht="20.399999999999999" x14ac:dyDescent="0.3">
      <c r="A100" s="129" t="s">
        <v>488</v>
      </c>
      <c r="B100" s="130" t="s">
        <v>3894</v>
      </c>
      <c r="C100" s="131" t="s">
        <v>1817</v>
      </c>
      <c r="D100" s="132" t="s">
        <v>437</v>
      </c>
      <c r="E100" s="133">
        <v>7</v>
      </c>
      <c r="F100" s="134"/>
      <c r="G100" s="134">
        <f t="shared" si="3"/>
        <v>0</v>
      </c>
      <c r="H100" s="150">
        <v>3085</v>
      </c>
      <c r="I100" s="134">
        <f t="shared" si="4"/>
        <v>21595</v>
      </c>
      <c r="J100" s="134">
        <f t="shared" si="5"/>
        <v>21595</v>
      </c>
    </row>
    <row r="101" spans="1:10" s="120" customFormat="1" ht="40.799999999999997" x14ac:dyDescent="0.3">
      <c r="A101" s="129" t="s">
        <v>490</v>
      </c>
      <c r="B101" s="130" t="s">
        <v>3106</v>
      </c>
      <c r="C101" s="131" t="s">
        <v>1819</v>
      </c>
      <c r="D101" s="132" t="s">
        <v>437</v>
      </c>
      <c r="E101" s="133">
        <v>120</v>
      </c>
      <c r="F101" s="134"/>
      <c r="G101" s="134">
        <f t="shared" si="3"/>
        <v>0</v>
      </c>
      <c r="H101" s="150">
        <v>772</v>
      </c>
      <c r="I101" s="134">
        <f t="shared" si="4"/>
        <v>92640</v>
      </c>
      <c r="J101" s="134">
        <f t="shared" si="5"/>
        <v>92640</v>
      </c>
    </row>
    <row r="102" spans="1:10" s="120" customFormat="1" ht="40.799999999999997" x14ac:dyDescent="0.3">
      <c r="A102" s="129" t="s">
        <v>492</v>
      </c>
      <c r="B102" s="130" t="s">
        <v>3106</v>
      </c>
      <c r="C102" s="131" t="s">
        <v>2531</v>
      </c>
      <c r="D102" s="132" t="s">
        <v>437</v>
      </c>
      <c r="E102" s="133">
        <v>30</v>
      </c>
      <c r="F102" s="134"/>
      <c r="G102" s="134">
        <f t="shared" si="3"/>
        <v>0</v>
      </c>
      <c r="H102" s="150">
        <v>7714</v>
      </c>
      <c r="I102" s="134">
        <f t="shared" si="4"/>
        <v>231420</v>
      </c>
      <c r="J102" s="134">
        <f t="shared" si="5"/>
        <v>231420</v>
      </c>
    </row>
    <row r="103" spans="1:10" s="143" customFormat="1" ht="20.399999999999999" x14ac:dyDescent="0.3">
      <c r="A103" s="152" t="s">
        <v>493</v>
      </c>
      <c r="B103" s="153" t="s">
        <v>1727</v>
      </c>
      <c r="C103" s="154" t="s">
        <v>1728</v>
      </c>
      <c r="D103" s="155" t="s">
        <v>174</v>
      </c>
      <c r="E103" s="158">
        <v>1.6</v>
      </c>
      <c r="F103" s="150"/>
      <c r="G103" s="150">
        <f t="shared" si="3"/>
        <v>0</v>
      </c>
      <c r="H103" s="150">
        <v>0</v>
      </c>
      <c r="I103" s="150">
        <f t="shared" si="4"/>
        <v>0</v>
      </c>
      <c r="J103" s="150">
        <f t="shared" si="5"/>
        <v>0</v>
      </c>
    </row>
    <row r="104" spans="1:10" s="120" customFormat="1" ht="40.799999999999997" x14ac:dyDescent="0.3">
      <c r="A104" s="129" t="s">
        <v>494</v>
      </c>
      <c r="B104" s="130" t="s">
        <v>2523</v>
      </c>
      <c r="C104" s="131" t="s">
        <v>3866</v>
      </c>
      <c r="D104" s="132" t="s">
        <v>437</v>
      </c>
      <c r="E104" s="133">
        <v>160</v>
      </c>
      <c r="F104" s="134"/>
      <c r="G104" s="134">
        <f t="shared" si="3"/>
        <v>0</v>
      </c>
      <c r="H104" s="150">
        <v>3085</v>
      </c>
      <c r="I104" s="134">
        <f t="shared" si="4"/>
        <v>493600</v>
      </c>
      <c r="J104" s="134">
        <f t="shared" si="5"/>
        <v>493600</v>
      </c>
    </row>
    <row r="105" spans="1:10" s="120" customFormat="1" ht="40.799999999999997" x14ac:dyDescent="0.3">
      <c r="A105" s="129" t="s">
        <v>495</v>
      </c>
      <c r="B105" s="130" t="s">
        <v>1769</v>
      </c>
      <c r="C105" s="131" t="s">
        <v>2966</v>
      </c>
      <c r="D105" s="132" t="s">
        <v>437</v>
      </c>
      <c r="E105" s="133">
        <v>320</v>
      </c>
      <c r="F105" s="134"/>
      <c r="G105" s="134">
        <f t="shared" si="3"/>
        <v>0</v>
      </c>
      <c r="H105" s="150">
        <v>1543</v>
      </c>
      <c r="I105" s="134">
        <f t="shared" si="4"/>
        <v>493760</v>
      </c>
      <c r="J105" s="134">
        <f t="shared" si="5"/>
        <v>493760</v>
      </c>
    </row>
    <row r="106" spans="1:10" s="120" customFormat="1" ht="40.799999999999997" x14ac:dyDescent="0.3">
      <c r="A106" s="129" t="s">
        <v>496</v>
      </c>
      <c r="B106" s="130" t="s">
        <v>1778</v>
      </c>
      <c r="C106" s="131" t="s">
        <v>2967</v>
      </c>
      <c r="D106" s="132" t="s">
        <v>437</v>
      </c>
      <c r="E106" s="133">
        <v>320</v>
      </c>
      <c r="F106" s="134"/>
      <c r="G106" s="134">
        <f t="shared" si="3"/>
        <v>0</v>
      </c>
      <c r="H106" s="150">
        <v>16.5</v>
      </c>
      <c r="I106" s="134">
        <f t="shared" si="4"/>
        <v>5280</v>
      </c>
      <c r="J106" s="134">
        <f t="shared" si="5"/>
        <v>5280</v>
      </c>
    </row>
    <row r="107" spans="1:10" s="120" customFormat="1" ht="40.799999999999997" x14ac:dyDescent="0.3">
      <c r="A107" s="129" t="s">
        <v>498</v>
      </c>
      <c r="B107" s="130" t="s">
        <v>1801</v>
      </c>
      <c r="C107" s="131" t="s">
        <v>2968</v>
      </c>
      <c r="D107" s="132" t="s">
        <v>437</v>
      </c>
      <c r="E107" s="133">
        <v>320</v>
      </c>
      <c r="F107" s="134"/>
      <c r="G107" s="134">
        <f t="shared" si="3"/>
        <v>0</v>
      </c>
      <c r="H107" s="150">
        <v>16.5</v>
      </c>
      <c r="I107" s="134">
        <f t="shared" si="4"/>
        <v>5280</v>
      </c>
      <c r="J107" s="134">
        <f t="shared" si="5"/>
        <v>5280</v>
      </c>
    </row>
    <row r="108" spans="1:10" s="120" customFormat="1" ht="40.799999999999997" x14ac:dyDescent="0.3">
      <c r="A108" s="129" t="s">
        <v>500</v>
      </c>
      <c r="B108" s="130" t="s">
        <v>1778</v>
      </c>
      <c r="C108" s="131" t="s">
        <v>1822</v>
      </c>
      <c r="D108" s="132" t="s">
        <v>437</v>
      </c>
      <c r="E108" s="133">
        <v>320</v>
      </c>
      <c r="F108" s="134"/>
      <c r="G108" s="134">
        <f t="shared" si="3"/>
        <v>0</v>
      </c>
      <c r="H108" s="150">
        <v>16.5</v>
      </c>
      <c r="I108" s="134">
        <f t="shared" si="4"/>
        <v>5280</v>
      </c>
      <c r="J108" s="134">
        <f t="shared" si="5"/>
        <v>5280</v>
      </c>
    </row>
    <row r="109" spans="1:10" s="120" customFormat="1" ht="40.799999999999997" x14ac:dyDescent="0.3">
      <c r="A109" s="129" t="s">
        <v>502</v>
      </c>
      <c r="B109" s="130" t="s">
        <v>1958</v>
      </c>
      <c r="C109" s="131" t="s">
        <v>1770</v>
      </c>
      <c r="D109" s="132" t="s">
        <v>437</v>
      </c>
      <c r="E109" s="133">
        <v>50</v>
      </c>
      <c r="F109" s="134"/>
      <c r="G109" s="134">
        <f t="shared" si="3"/>
        <v>0</v>
      </c>
      <c r="H109" s="150">
        <v>16.5</v>
      </c>
      <c r="I109" s="134">
        <f t="shared" si="4"/>
        <v>825</v>
      </c>
      <c r="J109" s="134">
        <f t="shared" si="5"/>
        <v>825</v>
      </c>
    </row>
    <row r="110" spans="1:10" s="120" customFormat="1" ht="40.799999999999997" x14ac:dyDescent="0.3">
      <c r="A110" s="129" t="s">
        <v>504</v>
      </c>
      <c r="B110" s="130" t="s">
        <v>1767</v>
      </c>
      <c r="C110" s="131" t="s">
        <v>1768</v>
      </c>
      <c r="D110" s="132" t="s">
        <v>437</v>
      </c>
      <c r="E110" s="133">
        <v>50</v>
      </c>
      <c r="F110" s="134"/>
      <c r="G110" s="134">
        <f t="shared" si="3"/>
        <v>0</v>
      </c>
      <c r="H110" s="150">
        <v>4628</v>
      </c>
      <c r="I110" s="134">
        <f t="shared" si="4"/>
        <v>231400</v>
      </c>
      <c r="J110" s="134">
        <f t="shared" si="5"/>
        <v>231400</v>
      </c>
    </row>
    <row r="111" spans="1:10" s="143" customFormat="1" ht="20.399999999999999" x14ac:dyDescent="0.3">
      <c r="A111" s="152" t="s">
        <v>506</v>
      </c>
      <c r="B111" s="153" t="s">
        <v>1757</v>
      </c>
      <c r="C111" s="154" t="s">
        <v>1758</v>
      </c>
      <c r="D111" s="155" t="s">
        <v>238</v>
      </c>
      <c r="E111" s="158">
        <v>7.1</v>
      </c>
      <c r="F111" s="150"/>
      <c r="G111" s="150">
        <f t="shared" si="3"/>
        <v>0</v>
      </c>
      <c r="H111" s="150">
        <v>0</v>
      </c>
      <c r="I111" s="150">
        <f t="shared" si="4"/>
        <v>0</v>
      </c>
      <c r="J111" s="150">
        <f t="shared" si="5"/>
        <v>0</v>
      </c>
    </row>
    <row r="112" spans="1:10" s="120" customFormat="1" ht="40.799999999999997" x14ac:dyDescent="0.3">
      <c r="A112" s="129" t="s">
        <v>508</v>
      </c>
      <c r="B112" s="130" t="s">
        <v>1765</v>
      </c>
      <c r="C112" s="131" t="s">
        <v>3112</v>
      </c>
      <c r="D112" s="132" t="s">
        <v>265</v>
      </c>
      <c r="E112" s="144">
        <v>731.3</v>
      </c>
      <c r="F112" s="134"/>
      <c r="G112" s="134">
        <f t="shared" si="3"/>
        <v>0</v>
      </c>
      <c r="H112" s="150">
        <v>309</v>
      </c>
      <c r="I112" s="134">
        <f t="shared" si="4"/>
        <v>225971.69999999998</v>
      </c>
      <c r="J112" s="134">
        <f t="shared" si="5"/>
        <v>225971.69999999998</v>
      </c>
    </row>
    <row r="113" spans="1:10" s="120" customFormat="1" ht="40.799999999999997" x14ac:dyDescent="0.3">
      <c r="A113" s="129" t="s">
        <v>510</v>
      </c>
      <c r="B113" s="130" t="s">
        <v>1773</v>
      </c>
      <c r="C113" s="131" t="s">
        <v>1774</v>
      </c>
      <c r="D113" s="132" t="s">
        <v>1775</v>
      </c>
      <c r="E113" s="133">
        <v>15</v>
      </c>
      <c r="F113" s="134"/>
      <c r="G113" s="134">
        <f t="shared" si="3"/>
        <v>0</v>
      </c>
      <c r="H113" s="150">
        <v>3085</v>
      </c>
      <c r="I113" s="134">
        <f t="shared" si="4"/>
        <v>46275</v>
      </c>
      <c r="J113" s="134">
        <f t="shared" si="5"/>
        <v>46275</v>
      </c>
    </row>
    <row r="114" spans="1:10" s="120" customFormat="1" ht="40.799999999999997" x14ac:dyDescent="0.3">
      <c r="A114" s="129" t="s">
        <v>511</v>
      </c>
      <c r="B114" s="130" t="s">
        <v>1911</v>
      </c>
      <c r="C114" s="131" t="s">
        <v>2499</v>
      </c>
      <c r="D114" s="132" t="s">
        <v>437</v>
      </c>
      <c r="E114" s="133">
        <v>400</v>
      </c>
      <c r="F114" s="134"/>
      <c r="G114" s="134">
        <f t="shared" si="3"/>
        <v>0</v>
      </c>
      <c r="H114" s="150">
        <v>16.5</v>
      </c>
      <c r="I114" s="134">
        <f t="shared" si="4"/>
        <v>6600</v>
      </c>
      <c r="J114" s="134">
        <f t="shared" si="5"/>
        <v>6600</v>
      </c>
    </row>
    <row r="115" spans="1:10" s="120" customFormat="1" ht="40.799999999999997" x14ac:dyDescent="0.3">
      <c r="A115" s="129" t="s">
        <v>515</v>
      </c>
      <c r="B115" s="130" t="s">
        <v>3895</v>
      </c>
      <c r="C115" s="131" t="s">
        <v>2537</v>
      </c>
      <c r="D115" s="132" t="s">
        <v>437</v>
      </c>
      <c r="E115" s="133">
        <v>20</v>
      </c>
      <c r="F115" s="134"/>
      <c r="G115" s="134">
        <f t="shared" si="3"/>
        <v>0</v>
      </c>
      <c r="H115" s="150">
        <v>1543</v>
      </c>
      <c r="I115" s="134">
        <f t="shared" si="4"/>
        <v>30860</v>
      </c>
      <c r="J115" s="134">
        <f t="shared" si="5"/>
        <v>30860</v>
      </c>
    </row>
    <row r="116" spans="1:10" s="120" customFormat="1" ht="40.799999999999997" x14ac:dyDescent="0.3">
      <c r="A116" s="129" t="s">
        <v>517</v>
      </c>
      <c r="B116" s="130" t="s">
        <v>2558</v>
      </c>
      <c r="C116" s="131" t="s">
        <v>2559</v>
      </c>
      <c r="D116" s="132" t="s">
        <v>437</v>
      </c>
      <c r="E116" s="133">
        <v>240</v>
      </c>
      <c r="F116" s="134"/>
      <c r="G116" s="134">
        <f t="shared" si="3"/>
        <v>0</v>
      </c>
      <c r="H116" s="150">
        <v>309</v>
      </c>
      <c r="I116" s="134">
        <f t="shared" si="4"/>
        <v>74160</v>
      </c>
      <c r="J116" s="134">
        <f t="shared" si="5"/>
        <v>74160</v>
      </c>
    </row>
    <row r="117" spans="1:10" s="120" customFormat="1" ht="40.799999999999997" x14ac:dyDescent="0.3">
      <c r="A117" s="129" t="s">
        <v>522</v>
      </c>
      <c r="B117" s="130" t="s">
        <v>2558</v>
      </c>
      <c r="C117" s="131" t="s">
        <v>2981</v>
      </c>
      <c r="D117" s="132" t="s">
        <v>437</v>
      </c>
      <c r="E117" s="133">
        <v>420</v>
      </c>
      <c r="F117" s="134"/>
      <c r="G117" s="134">
        <f t="shared" si="3"/>
        <v>0</v>
      </c>
      <c r="H117" s="150">
        <v>309</v>
      </c>
      <c r="I117" s="134">
        <f t="shared" si="4"/>
        <v>129780</v>
      </c>
      <c r="J117" s="134">
        <f t="shared" si="5"/>
        <v>129780</v>
      </c>
    </row>
    <row r="118" spans="1:10" s="120" customFormat="1" ht="40.799999999999997" x14ac:dyDescent="0.3">
      <c r="A118" s="129" t="s">
        <v>1785</v>
      </c>
      <c r="B118" s="130" t="s">
        <v>2558</v>
      </c>
      <c r="C118" s="131" t="s">
        <v>2982</v>
      </c>
      <c r="D118" s="132" t="s">
        <v>437</v>
      </c>
      <c r="E118" s="133">
        <v>420</v>
      </c>
      <c r="F118" s="134"/>
      <c r="G118" s="134">
        <f t="shared" si="3"/>
        <v>0</v>
      </c>
      <c r="H118" s="150">
        <v>309</v>
      </c>
      <c r="I118" s="134">
        <f t="shared" si="4"/>
        <v>129780</v>
      </c>
      <c r="J118" s="134">
        <f t="shared" si="5"/>
        <v>129780</v>
      </c>
    </row>
    <row r="119" spans="1:10" s="120" customFormat="1" ht="40.799999999999997" x14ac:dyDescent="0.3">
      <c r="A119" s="129" t="s">
        <v>529</v>
      </c>
      <c r="B119" s="130" t="s">
        <v>3109</v>
      </c>
      <c r="C119" s="131" t="s">
        <v>1884</v>
      </c>
      <c r="D119" s="132" t="s">
        <v>437</v>
      </c>
      <c r="E119" s="133">
        <v>420</v>
      </c>
      <c r="F119" s="134"/>
      <c r="G119" s="134">
        <f t="shared" si="3"/>
        <v>0</v>
      </c>
      <c r="H119" s="150">
        <v>16.5</v>
      </c>
      <c r="I119" s="134">
        <f t="shared" si="4"/>
        <v>6930</v>
      </c>
      <c r="J119" s="134">
        <f t="shared" si="5"/>
        <v>6930</v>
      </c>
    </row>
    <row r="120" spans="1:10" s="143" customFormat="1" ht="30.6" x14ac:dyDescent="0.3">
      <c r="A120" s="152" t="s">
        <v>531</v>
      </c>
      <c r="B120" s="153" t="s">
        <v>870</v>
      </c>
      <c r="C120" s="154" t="s">
        <v>871</v>
      </c>
      <c r="D120" s="155" t="s">
        <v>238</v>
      </c>
      <c r="E120" s="158">
        <v>0.7</v>
      </c>
      <c r="F120" s="150"/>
      <c r="G120" s="150">
        <f t="shared" si="3"/>
        <v>0</v>
      </c>
      <c r="H120" s="150">
        <v>0</v>
      </c>
      <c r="I120" s="150">
        <f t="shared" si="4"/>
        <v>0</v>
      </c>
      <c r="J120" s="150">
        <f t="shared" si="5"/>
        <v>0</v>
      </c>
    </row>
    <row r="121" spans="1:10" s="120" customFormat="1" ht="40.799999999999997" x14ac:dyDescent="0.3">
      <c r="A121" s="129" t="s">
        <v>533</v>
      </c>
      <c r="B121" s="130" t="s">
        <v>2096</v>
      </c>
      <c r="C121" s="131" t="s">
        <v>3113</v>
      </c>
      <c r="D121" s="132" t="s">
        <v>265</v>
      </c>
      <c r="E121" s="144">
        <v>72.099999999999994</v>
      </c>
      <c r="F121" s="134"/>
      <c r="G121" s="134">
        <f t="shared" si="3"/>
        <v>0</v>
      </c>
      <c r="H121" s="150">
        <v>1543</v>
      </c>
      <c r="I121" s="134">
        <f t="shared" si="4"/>
        <v>111250.29999999999</v>
      </c>
      <c r="J121" s="134">
        <f t="shared" si="5"/>
        <v>111250.29999999999</v>
      </c>
    </row>
    <row r="122" spans="1:10" s="120" customFormat="1" ht="14.4" x14ac:dyDescent="0.3">
      <c r="A122" s="117" t="s">
        <v>2505</v>
      </c>
      <c r="B122" s="118"/>
      <c r="C122" s="118"/>
      <c r="D122" s="118"/>
      <c r="E122" s="119"/>
      <c r="F122" s="134"/>
      <c r="G122" s="134">
        <f t="shared" si="3"/>
        <v>0</v>
      </c>
      <c r="H122" s="150">
        <v>0</v>
      </c>
      <c r="I122" s="134">
        <f t="shared" si="4"/>
        <v>0</v>
      </c>
      <c r="J122" s="134">
        <f t="shared" si="5"/>
        <v>0</v>
      </c>
    </row>
    <row r="123" spans="1:10" s="143" customFormat="1" ht="30.6" x14ac:dyDescent="0.3">
      <c r="A123" s="152" t="s">
        <v>541</v>
      </c>
      <c r="B123" s="153" t="s">
        <v>1717</v>
      </c>
      <c r="C123" s="154" t="s">
        <v>1718</v>
      </c>
      <c r="D123" s="155" t="s">
        <v>374</v>
      </c>
      <c r="E123" s="161">
        <v>5.0738019999999997</v>
      </c>
      <c r="F123" s="150"/>
      <c r="G123" s="150">
        <f t="shared" si="3"/>
        <v>0</v>
      </c>
      <c r="H123" s="150">
        <v>0</v>
      </c>
      <c r="I123" s="150">
        <f t="shared" si="4"/>
        <v>0</v>
      </c>
      <c r="J123" s="150">
        <f t="shared" si="5"/>
        <v>0</v>
      </c>
    </row>
    <row r="124" spans="1:10" s="120" customFormat="1" ht="40.799999999999997" x14ac:dyDescent="0.3">
      <c r="A124" s="129" t="s">
        <v>544</v>
      </c>
      <c r="B124" s="130" t="s">
        <v>1701</v>
      </c>
      <c r="C124" s="131" t="s">
        <v>3884</v>
      </c>
      <c r="D124" s="132" t="s">
        <v>437</v>
      </c>
      <c r="E124" s="133">
        <v>90</v>
      </c>
      <c r="F124" s="134"/>
      <c r="G124" s="134">
        <f t="shared" si="3"/>
        <v>0</v>
      </c>
      <c r="H124" s="150">
        <v>4628</v>
      </c>
      <c r="I124" s="134">
        <f t="shared" si="4"/>
        <v>416520</v>
      </c>
      <c r="J124" s="134">
        <f t="shared" si="5"/>
        <v>416520</v>
      </c>
    </row>
    <row r="125" spans="1:10" s="120" customFormat="1" ht="40.799999999999997" x14ac:dyDescent="0.3">
      <c r="A125" s="129" t="s">
        <v>546</v>
      </c>
      <c r="B125" s="130" t="s">
        <v>1701</v>
      </c>
      <c r="C125" s="131" t="s">
        <v>3613</v>
      </c>
      <c r="D125" s="132" t="s">
        <v>437</v>
      </c>
      <c r="E125" s="133">
        <v>37</v>
      </c>
      <c r="F125" s="134"/>
      <c r="G125" s="134">
        <f t="shared" si="3"/>
        <v>0</v>
      </c>
      <c r="H125" s="150">
        <v>4628</v>
      </c>
      <c r="I125" s="134">
        <f t="shared" si="4"/>
        <v>171236</v>
      </c>
      <c r="J125" s="134">
        <f t="shared" si="5"/>
        <v>171236</v>
      </c>
    </row>
    <row r="126" spans="1:10" s="120" customFormat="1" ht="40.799999999999997" x14ac:dyDescent="0.3">
      <c r="A126" s="129" t="s">
        <v>554</v>
      </c>
      <c r="B126" s="130" t="s">
        <v>1833</v>
      </c>
      <c r="C126" s="131" t="s">
        <v>2997</v>
      </c>
      <c r="D126" s="132" t="s">
        <v>437</v>
      </c>
      <c r="E126" s="133">
        <v>5</v>
      </c>
      <c r="F126" s="134"/>
      <c r="G126" s="134">
        <f t="shared" si="3"/>
        <v>0</v>
      </c>
      <c r="H126" s="150">
        <v>1543</v>
      </c>
      <c r="I126" s="134">
        <f t="shared" si="4"/>
        <v>7715</v>
      </c>
      <c r="J126" s="134">
        <f t="shared" si="5"/>
        <v>7715</v>
      </c>
    </row>
    <row r="127" spans="1:10" s="120" customFormat="1" ht="40.799999999999997" x14ac:dyDescent="0.3">
      <c r="A127" s="129" t="s">
        <v>556</v>
      </c>
      <c r="B127" s="130" t="s">
        <v>1833</v>
      </c>
      <c r="C127" s="131" t="s">
        <v>3805</v>
      </c>
      <c r="D127" s="132" t="s">
        <v>437</v>
      </c>
      <c r="E127" s="133">
        <v>2</v>
      </c>
      <c r="F127" s="134"/>
      <c r="G127" s="134">
        <f t="shared" si="3"/>
        <v>0</v>
      </c>
      <c r="H127" s="150">
        <v>1543</v>
      </c>
      <c r="I127" s="134">
        <f t="shared" si="4"/>
        <v>3086</v>
      </c>
      <c r="J127" s="134">
        <f t="shared" si="5"/>
        <v>3086</v>
      </c>
    </row>
    <row r="128" spans="1:10" s="120" customFormat="1" ht="40.799999999999997" x14ac:dyDescent="0.3">
      <c r="A128" s="129" t="s">
        <v>558</v>
      </c>
      <c r="B128" s="130" t="s">
        <v>1701</v>
      </c>
      <c r="C128" s="131" t="s">
        <v>3859</v>
      </c>
      <c r="D128" s="132" t="s">
        <v>437</v>
      </c>
      <c r="E128" s="133">
        <v>3</v>
      </c>
      <c r="F128" s="134"/>
      <c r="G128" s="134">
        <f t="shared" si="3"/>
        <v>0</v>
      </c>
      <c r="H128" s="150">
        <v>1543</v>
      </c>
      <c r="I128" s="134">
        <f t="shared" si="4"/>
        <v>4629</v>
      </c>
      <c r="J128" s="134">
        <f t="shared" si="5"/>
        <v>4629</v>
      </c>
    </row>
    <row r="129" spans="1:10" s="120" customFormat="1" ht="40.799999999999997" x14ac:dyDescent="0.3">
      <c r="A129" s="129" t="s">
        <v>567</v>
      </c>
      <c r="B129" s="130" t="s">
        <v>1701</v>
      </c>
      <c r="C129" s="131" t="s">
        <v>3635</v>
      </c>
      <c r="D129" s="132" t="s">
        <v>437</v>
      </c>
      <c r="E129" s="133">
        <v>280</v>
      </c>
      <c r="F129" s="134"/>
      <c r="G129" s="134">
        <f t="shared" si="3"/>
        <v>0</v>
      </c>
      <c r="H129" s="150">
        <v>309</v>
      </c>
      <c r="I129" s="134">
        <f t="shared" si="4"/>
        <v>86520</v>
      </c>
      <c r="J129" s="134">
        <f t="shared" si="5"/>
        <v>86520</v>
      </c>
    </row>
    <row r="130" spans="1:10" s="120" customFormat="1" ht="40.799999999999997" x14ac:dyDescent="0.3">
      <c r="A130" s="129" t="s">
        <v>569</v>
      </c>
      <c r="B130" s="130" t="s">
        <v>1701</v>
      </c>
      <c r="C130" s="131" t="s">
        <v>2943</v>
      </c>
      <c r="D130" s="132" t="s">
        <v>437</v>
      </c>
      <c r="E130" s="133">
        <v>15</v>
      </c>
      <c r="F130" s="134"/>
      <c r="G130" s="134">
        <f t="shared" si="3"/>
        <v>0</v>
      </c>
      <c r="H130" s="150">
        <v>309</v>
      </c>
      <c r="I130" s="134">
        <f t="shared" si="4"/>
        <v>4635</v>
      </c>
      <c r="J130" s="134">
        <f t="shared" si="5"/>
        <v>4635</v>
      </c>
    </row>
    <row r="131" spans="1:10" s="120" customFormat="1" ht="40.799999999999997" x14ac:dyDescent="0.3">
      <c r="A131" s="129" t="s">
        <v>1808</v>
      </c>
      <c r="B131" s="130" t="s">
        <v>1701</v>
      </c>
      <c r="C131" s="131" t="s">
        <v>3616</v>
      </c>
      <c r="D131" s="132" t="s">
        <v>437</v>
      </c>
      <c r="E131" s="133">
        <v>15</v>
      </c>
      <c r="F131" s="134"/>
      <c r="G131" s="134">
        <f t="shared" ref="G131:G176" si="6">E131*F131</f>
        <v>0</v>
      </c>
      <c r="H131" s="150">
        <v>309</v>
      </c>
      <c r="I131" s="134">
        <f t="shared" ref="I131:I176" si="7">E131*H131</f>
        <v>4635</v>
      </c>
      <c r="J131" s="134">
        <f t="shared" ref="J131:J176" si="8">G131+I131</f>
        <v>4635</v>
      </c>
    </row>
    <row r="132" spans="1:10" s="120" customFormat="1" ht="40.799999999999997" x14ac:dyDescent="0.3">
      <c r="A132" s="129" t="s">
        <v>577</v>
      </c>
      <c r="B132" s="130" t="s">
        <v>1715</v>
      </c>
      <c r="C132" s="131" t="s">
        <v>3636</v>
      </c>
      <c r="D132" s="132" t="s">
        <v>437</v>
      </c>
      <c r="E132" s="133">
        <v>154</v>
      </c>
      <c r="F132" s="134"/>
      <c r="G132" s="134">
        <f t="shared" si="6"/>
        <v>0</v>
      </c>
      <c r="H132" s="150">
        <v>1543</v>
      </c>
      <c r="I132" s="134">
        <f t="shared" si="7"/>
        <v>237622</v>
      </c>
      <c r="J132" s="134">
        <f t="shared" si="8"/>
        <v>237622</v>
      </c>
    </row>
    <row r="133" spans="1:10" s="120" customFormat="1" ht="40.799999999999997" x14ac:dyDescent="0.3">
      <c r="A133" s="129" t="s">
        <v>1812</v>
      </c>
      <c r="B133" s="130" t="s">
        <v>1715</v>
      </c>
      <c r="C133" s="131" t="s">
        <v>3849</v>
      </c>
      <c r="D133" s="132" t="s">
        <v>437</v>
      </c>
      <c r="E133" s="133">
        <v>80</v>
      </c>
      <c r="F133" s="134"/>
      <c r="G133" s="134">
        <f t="shared" si="6"/>
        <v>0</v>
      </c>
      <c r="H133" s="150">
        <v>1543</v>
      </c>
      <c r="I133" s="134">
        <f t="shared" si="7"/>
        <v>123440</v>
      </c>
      <c r="J133" s="134">
        <f t="shared" si="8"/>
        <v>123440</v>
      </c>
    </row>
    <row r="134" spans="1:10" s="120" customFormat="1" ht="40.799999999999997" x14ac:dyDescent="0.3">
      <c r="A134" s="129" t="s">
        <v>588</v>
      </c>
      <c r="B134" s="130" t="s">
        <v>1791</v>
      </c>
      <c r="C134" s="131" t="s">
        <v>3007</v>
      </c>
      <c r="D134" s="132" t="s">
        <v>437</v>
      </c>
      <c r="E134" s="133">
        <v>468</v>
      </c>
      <c r="F134" s="134"/>
      <c r="G134" s="134">
        <f t="shared" si="6"/>
        <v>0</v>
      </c>
      <c r="H134" s="150">
        <v>309</v>
      </c>
      <c r="I134" s="134">
        <f t="shared" si="7"/>
        <v>144612</v>
      </c>
      <c r="J134" s="134">
        <f t="shared" si="8"/>
        <v>144612</v>
      </c>
    </row>
    <row r="135" spans="1:10" s="120" customFormat="1" ht="40.799999999999997" x14ac:dyDescent="0.3">
      <c r="A135" s="129" t="s">
        <v>1815</v>
      </c>
      <c r="B135" s="130" t="s">
        <v>1776</v>
      </c>
      <c r="C135" s="131" t="s">
        <v>2951</v>
      </c>
      <c r="D135" s="132" t="s">
        <v>437</v>
      </c>
      <c r="E135" s="133">
        <v>3600</v>
      </c>
      <c r="F135" s="134"/>
      <c r="G135" s="134">
        <f t="shared" si="6"/>
        <v>0</v>
      </c>
      <c r="H135" s="150">
        <v>16.5</v>
      </c>
      <c r="I135" s="134">
        <f t="shared" si="7"/>
        <v>59400</v>
      </c>
      <c r="J135" s="134">
        <f t="shared" si="8"/>
        <v>59400</v>
      </c>
    </row>
    <row r="136" spans="1:10" s="120" customFormat="1" ht="40.799999999999997" x14ac:dyDescent="0.3">
      <c r="A136" s="129" t="s">
        <v>600</v>
      </c>
      <c r="B136" s="130" t="s">
        <v>1778</v>
      </c>
      <c r="C136" s="131" t="s">
        <v>3008</v>
      </c>
      <c r="D136" s="132" t="s">
        <v>437</v>
      </c>
      <c r="E136" s="133">
        <v>3600</v>
      </c>
      <c r="F136" s="134"/>
      <c r="G136" s="134">
        <f t="shared" si="6"/>
        <v>0</v>
      </c>
      <c r="H136" s="150">
        <v>16.5</v>
      </c>
      <c r="I136" s="134">
        <f t="shared" si="7"/>
        <v>59400</v>
      </c>
      <c r="J136" s="134">
        <f t="shared" si="8"/>
        <v>59400</v>
      </c>
    </row>
    <row r="137" spans="1:10" s="120" customFormat="1" ht="40.799999999999997" x14ac:dyDescent="0.3">
      <c r="A137" s="129" t="s">
        <v>1820</v>
      </c>
      <c r="B137" s="130" t="s">
        <v>1780</v>
      </c>
      <c r="C137" s="131" t="s">
        <v>2953</v>
      </c>
      <c r="D137" s="132" t="s">
        <v>437</v>
      </c>
      <c r="E137" s="133">
        <v>3600</v>
      </c>
      <c r="F137" s="134"/>
      <c r="G137" s="134">
        <f t="shared" si="6"/>
        <v>0</v>
      </c>
      <c r="H137" s="150">
        <v>16.5</v>
      </c>
      <c r="I137" s="134">
        <f t="shared" si="7"/>
        <v>59400</v>
      </c>
      <c r="J137" s="134">
        <f t="shared" si="8"/>
        <v>59400</v>
      </c>
    </row>
    <row r="138" spans="1:10" s="143" customFormat="1" ht="20.399999999999999" x14ac:dyDescent="0.3">
      <c r="A138" s="152" t="s">
        <v>611</v>
      </c>
      <c r="B138" s="153" t="s">
        <v>1727</v>
      </c>
      <c r="C138" s="154" t="s">
        <v>1728</v>
      </c>
      <c r="D138" s="155" t="s">
        <v>174</v>
      </c>
      <c r="E138" s="157">
        <v>1.54</v>
      </c>
      <c r="F138" s="150"/>
      <c r="G138" s="150">
        <f t="shared" si="6"/>
        <v>0</v>
      </c>
      <c r="H138" s="150">
        <v>0</v>
      </c>
      <c r="I138" s="150">
        <f t="shared" si="7"/>
        <v>0</v>
      </c>
      <c r="J138" s="150">
        <f t="shared" si="8"/>
        <v>0</v>
      </c>
    </row>
    <row r="139" spans="1:10" s="120" customFormat="1" ht="40.799999999999997" x14ac:dyDescent="0.3">
      <c r="A139" s="129" t="s">
        <v>619</v>
      </c>
      <c r="B139" s="130" t="s">
        <v>1734</v>
      </c>
      <c r="C139" s="131" t="s">
        <v>2761</v>
      </c>
      <c r="D139" s="132" t="s">
        <v>437</v>
      </c>
      <c r="E139" s="133">
        <v>154</v>
      </c>
      <c r="F139" s="134"/>
      <c r="G139" s="134">
        <f t="shared" si="6"/>
        <v>0</v>
      </c>
      <c r="H139" s="150">
        <v>3085</v>
      </c>
      <c r="I139" s="134">
        <f t="shared" si="7"/>
        <v>475090</v>
      </c>
      <c r="J139" s="134">
        <f t="shared" si="8"/>
        <v>475090</v>
      </c>
    </row>
    <row r="140" spans="1:10" s="120" customFormat="1" ht="40.799999999999997" x14ac:dyDescent="0.3">
      <c r="A140" s="129" t="s">
        <v>623</v>
      </c>
      <c r="B140" s="130" t="s">
        <v>1816</v>
      </c>
      <c r="C140" s="131" t="s">
        <v>3019</v>
      </c>
      <c r="D140" s="132" t="s">
        <v>437</v>
      </c>
      <c r="E140" s="133">
        <v>308</v>
      </c>
      <c r="F140" s="134"/>
      <c r="G140" s="134">
        <f t="shared" si="6"/>
        <v>0</v>
      </c>
      <c r="H140" s="150">
        <v>7714</v>
      </c>
      <c r="I140" s="134">
        <f t="shared" si="7"/>
        <v>2375912</v>
      </c>
      <c r="J140" s="134">
        <f t="shared" si="8"/>
        <v>2375912</v>
      </c>
    </row>
    <row r="141" spans="1:10" s="120" customFormat="1" ht="40.799999999999997" x14ac:dyDescent="0.3">
      <c r="A141" s="129" t="s">
        <v>627</v>
      </c>
      <c r="B141" s="130" t="s">
        <v>1776</v>
      </c>
      <c r="C141" s="131" t="s">
        <v>1886</v>
      </c>
      <c r="D141" s="132" t="s">
        <v>437</v>
      </c>
      <c r="E141" s="133">
        <v>362</v>
      </c>
      <c r="F141" s="134"/>
      <c r="G141" s="134">
        <f t="shared" si="6"/>
        <v>0</v>
      </c>
      <c r="H141" s="150">
        <v>16.5</v>
      </c>
      <c r="I141" s="134">
        <f t="shared" si="7"/>
        <v>5973</v>
      </c>
      <c r="J141" s="134">
        <f t="shared" si="8"/>
        <v>5973</v>
      </c>
    </row>
    <row r="142" spans="1:10" s="120" customFormat="1" ht="40.799999999999997" x14ac:dyDescent="0.3">
      <c r="A142" s="129" t="s">
        <v>629</v>
      </c>
      <c r="B142" s="130" t="s">
        <v>1801</v>
      </c>
      <c r="C142" s="131" t="s">
        <v>3020</v>
      </c>
      <c r="D142" s="132" t="s">
        <v>437</v>
      </c>
      <c r="E142" s="133">
        <v>616</v>
      </c>
      <c r="F142" s="134"/>
      <c r="G142" s="134">
        <f t="shared" si="6"/>
        <v>0</v>
      </c>
      <c r="H142" s="150">
        <v>16.5</v>
      </c>
      <c r="I142" s="134">
        <f t="shared" si="7"/>
        <v>10164</v>
      </c>
      <c r="J142" s="134">
        <f t="shared" si="8"/>
        <v>10164</v>
      </c>
    </row>
    <row r="143" spans="1:10" s="120" customFormat="1" ht="40.799999999999997" x14ac:dyDescent="0.3">
      <c r="A143" s="129" t="s">
        <v>633</v>
      </c>
      <c r="B143" s="130" t="s">
        <v>1778</v>
      </c>
      <c r="C143" s="131" t="s">
        <v>1822</v>
      </c>
      <c r="D143" s="132" t="s">
        <v>437</v>
      </c>
      <c r="E143" s="133">
        <v>978</v>
      </c>
      <c r="F143" s="134"/>
      <c r="G143" s="134">
        <f t="shared" si="6"/>
        <v>0</v>
      </c>
      <c r="H143" s="150">
        <v>16.5</v>
      </c>
      <c r="I143" s="134">
        <f t="shared" si="7"/>
        <v>16137</v>
      </c>
      <c r="J143" s="134">
        <f t="shared" si="8"/>
        <v>16137</v>
      </c>
    </row>
    <row r="144" spans="1:10" s="120" customFormat="1" ht="40.799999999999997" x14ac:dyDescent="0.3">
      <c r="A144" s="129" t="s">
        <v>636</v>
      </c>
      <c r="B144" s="130" t="s">
        <v>1780</v>
      </c>
      <c r="C144" s="131" t="s">
        <v>2763</v>
      </c>
      <c r="D144" s="132" t="s">
        <v>437</v>
      </c>
      <c r="E144" s="133">
        <v>616</v>
      </c>
      <c r="F144" s="134"/>
      <c r="G144" s="134">
        <f t="shared" si="6"/>
        <v>0</v>
      </c>
      <c r="H144" s="150">
        <v>16.5</v>
      </c>
      <c r="I144" s="134">
        <f t="shared" si="7"/>
        <v>10164</v>
      </c>
      <c r="J144" s="134">
        <f t="shared" si="8"/>
        <v>10164</v>
      </c>
    </row>
    <row r="145" spans="1:10" s="120" customFormat="1" ht="20.399999999999999" x14ac:dyDescent="0.3">
      <c r="A145" s="129" t="s">
        <v>641</v>
      </c>
      <c r="B145" s="130" t="s">
        <v>3261</v>
      </c>
      <c r="C145" s="131" t="s">
        <v>3864</v>
      </c>
      <c r="D145" s="132" t="s">
        <v>437</v>
      </c>
      <c r="E145" s="133">
        <v>28</v>
      </c>
      <c r="F145" s="134"/>
      <c r="G145" s="134">
        <f t="shared" si="6"/>
        <v>0</v>
      </c>
      <c r="H145" s="150">
        <v>1543</v>
      </c>
      <c r="I145" s="134">
        <f t="shared" si="7"/>
        <v>43204</v>
      </c>
      <c r="J145" s="134">
        <f t="shared" si="8"/>
        <v>43204</v>
      </c>
    </row>
    <row r="146" spans="1:10" s="120" customFormat="1" ht="40.799999999999997" x14ac:dyDescent="0.3">
      <c r="A146" s="129" t="s">
        <v>644</v>
      </c>
      <c r="B146" s="130" t="s">
        <v>1737</v>
      </c>
      <c r="C146" s="131" t="s">
        <v>3014</v>
      </c>
      <c r="D146" s="132" t="s">
        <v>437</v>
      </c>
      <c r="E146" s="133">
        <v>28</v>
      </c>
      <c r="F146" s="134"/>
      <c r="G146" s="134">
        <f t="shared" si="6"/>
        <v>0</v>
      </c>
      <c r="H146" s="150">
        <v>309</v>
      </c>
      <c r="I146" s="134">
        <f t="shared" si="7"/>
        <v>8652</v>
      </c>
      <c r="J146" s="134">
        <f t="shared" si="8"/>
        <v>8652</v>
      </c>
    </row>
    <row r="147" spans="1:10" s="120" customFormat="1" ht="40.799999999999997" x14ac:dyDescent="0.3">
      <c r="A147" s="129" t="s">
        <v>647</v>
      </c>
      <c r="B147" s="130" t="s">
        <v>1743</v>
      </c>
      <c r="C147" s="131" t="s">
        <v>2557</v>
      </c>
      <c r="D147" s="132" t="s">
        <v>437</v>
      </c>
      <c r="E147" s="133">
        <v>28</v>
      </c>
      <c r="F147" s="134"/>
      <c r="G147" s="134">
        <f t="shared" si="6"/>
        <v>0</v>
      </c>
      <c r="H147" s="150">
        <v>309</v>
      </c>
      <c r="I147" s="134">
        <f t="shared" si="7"/>
        <v>8652</v>
      </c>
      <c r="J147" s="134">
        <f t="shared" si="8"/>
        <v>8652</v>
      </c>
    </row>
    <row r="148" spans="1:10" s="120" customFormat="1" ht="40.799999999999997" x14ac:dyDescent="0.3">
      <c r="A148" s="129" t="s">
        <v>652</v>
      </c>
      <c r="B148" s="130" t="s">
        <v>1778</v>
      </c>
      <c r="C148" s="131" t="s">
        <v>3016</v>
      </c>
      <c r="D148" s="132" t="s">
        <v>437</v>
      </c>
      <c r="E148" s="133">
        <v>168</v>
      </c>
      <c r="F148" s="134"/>
      <c r="G148" s="134">
        <f t="shared" si="6"/>
        <v>0</v>
      </c>
      <c r="H148" s="150">
        <v>16.5</v>
      </c>
      <c r="I148" s="134">
        <f t="shared" si="7"/>
        <v>2772</v>
      </c>
      <c r="J148" s="134">
        <f t="shared" si="8"/>
        <v>2772</v>
      </c>
    </row>
    <row r="149" spans="1:10" s="120" customFormat="1" ht="40.799999999999997" x14ac:dyDescent="0.3">
      <c r="A149" s="129" t="s">
        <v>660</v>
      </c>
      <c r="B149" s="130" t="s">
        <v>1780</v>
      </c>
      <c r="C149" s="131" t="s">
        <v>3017</v>
      </c>
      <c r="D149" s="132" t="s">
        <v>437</v>
      </c>
      <c r="E149" s="133">
        <v>112</v>
      </c>
      <c r="F149" s="134"/>
      <c r="G149" s="134">
        <f t="shared" si="6"/>
        <v>0</v>
      </c>
      <c r="H149" s="150">
        <v>16.5</v>
      </c>
      <c r="I149" s="134">
        <f t="shared" si="7"/>
        <v>1848</v>
      </c>
      <c r="J149" s="134">
        <f t="shared" si="8"/>
        <v>1848</v>
      </c>
    </row>
    <row r="150" spans="1:10" s="143" customFormat="1" ht="20.399999999999999" x14ac:dyDescent="0.3">
      <c r="A150" s="152" t="s">
        <v>662</v>
      </c>
      <c r="B150" s="153" t="s">
        <v>1727</v>
      </c>
      <c r="C150" s="154" t="s">
        <v>1728</v>
      </c>
      <c r="D150" s="155" t="s">
        <v>174</v>
      </c>
      <c r="E150" s="158">
        <v>0.2</v>
      </c>
      <c r="F150" s="150"/>
      <c r="G150" s="150">
        <f t="shared" si="6"/>
        <v>0</v>
      </c>
      <c r="H150" s="150">
        <v>0</v>
      </c>
      <c r="I150" s="150">
        <f t="shared" si="7"/>
        <v>0</v>
      </c>
      <c r="J150" s="150">
        <f t="shared" si="8"/>
        <v>0</v>
      </c>
    </row>
    <row r="151" spans="1:10" s="120" customFormat="1" ht="40.799999999999997" x14ac:dyDescent="0.3">
      <c r="A151" s="129" t="s">
        <v>669</v>
      </c>
      <c r="B151" s="130" t="s">
        <v>1734</v>
      </c>
      <c r="C151" s="131" t="s">
        <v>3013</v>
      </c>
      <c r="D151" s="132" t="s">
        <v>437</v>
      </c>
      <c r="E151" s="133">
        <v>20</v>
      </c>
      <c r="F151" s="134"/>
      <c r="G151" s="134">
        <f t="shared" si="6"/>
        <v>0</v>
      </c>
      <c r="H151" s="150">
        <v>1543</v>
      </c>
      <c r="I151" s="134">
        <f t="shared" si="7"/>
        <v>30860</v>
      </c>
      <c r="J151" s="134">
        <f t="shared" si="8"/>
        <v>30860</v>
      </c>
    </row>
    <row r="152" spans="1:10" s="120" customFormat="1" ht="40.799999999999997" x14ac:dyDescent="0.3">
      <c r="A152" s="129" t="s">
        <v>671</v>
      </c>
      <c r="B152" s="130" t="s">
        <v>1816</v>
      </c>
      <c r="C152" s="131" t="s">
        <v>3019</v>
      </c>
      <c r="D152" s="132" t="s">
        <v>437</v>
      </c>
      <c r="E152" s="133">
        <v>40</v>
      </c>
      <c r="F152" s="134"/>
      <c r="G152" s="134">
        <f t="shared" si="6"/>
        <v>0</v>
      </c>
      <c r="H152" s="150">
        <v>7714</v>
      </c>
      <c r="I152" s="134">
        <f t="shared" si="7"/>
        <v>308560</v>
      </c>
      <c r="J152" s="134">
        <f t="shared" si="8"/>
        <v>308560</v>
      </c>
    </row>
    <row r="153" spans="1:10" s="120" customFormat="1" ht="40.799999999999997" x14ac:dyDescent="0.3">
      <c r="A153" s="129" t="s">
        <v>674</v>
      </c>
      <c r="B153" s="130" t="s">
        <v>1801</v>
      </c>
      <c r="C153" s="131" t="s">
        <v>3020</v>
      </c>
      <c r="D153" s="132" t="s">
        <v>437</v>
      </c>
      <c r="E153" s="133">
        <v>80</v>
      </c>
      <c r="F153" s="134"/>
      <c r="G153" s="134">
        <f t="shared" si="6"/>
        <v>0</v>
      </c>
      <c r="H153" s="150">
        <v>16.5</v>
      </c>
      <c r="I153" s="134">
        <f t="shared" si="7"/>
        <v>1320</v>
      </c>
      <c r="J153" s="134">
        <f t="shared" si="8"/>
        <v>1320</v>
      </c>
    </row>
    <row r="154" spans="1:10" s="120" customFormat="1" ht="40.799999999999997" x14ac:dyDescent="0.3">
      <c r="A154" s="129" t="s">
        <v>683</v>
      </c>
      <c r="B154" s="130" t="s">
        <v>1778</v>
      </c>
      <c r="C154" s="131" t="s">
        <v>1822</v>
      </c>
      <c r="D154" s="132" t="s">
        <v>437</v>
      </c>
      <c r="E154" s="133">
        <v>80</v>
      </c>
      <c r="F154" s="134"/>
      <c r="G154" s="134">
        <f t="shared" si="6"/>
        <v>0</v>
      </c>
      <c r="H154" s="150">
        <v>16.5</v>
      </c>
      <c r="I154" s="134">
        <f t="shared" si="7"/>
        <v>1320</v>
      </c>
      <c r="J154" s="134">
        <f t="shared" si="8"/>
        <v>1320</v>
      </c>
    </row>
    <row r="155" spans="1:10" s="120" customFormat="1" ht="40.799999999999997" x14ac:dyDescent="0.3">
      <c r="A155" s="129" t="s">
        <v>685</v>
      </c>
      <c r="B155" s="130" t="s">
        <v>1780</v>
      </c>
      <c r="C155" s="131" t="s">
        <v>2763</v>
      </c>
      <c r="D155" s="132" t="s">
        <v>437</v>
      </c>
      <c r="E155" s="133">
        <v>80</v>
      </c>
      <c r="F155" s="134"/>
      <c r="G155" s="134">
        <f t="shared" si="6"/>
        <v>0</v>
      </c>
      <c r="H155" s="150">
        <v>16.5</v>
      </c>
      <c r="I155" s="134">
        <f t="shared" si="7"/>
        <v>1320</v>
      </c>
      <c r="J155" s="134">
        <f t="shared" si="8"/>
        <v>1320</v>
      </c>
    </row>
    <row r="156" spans="1:10" s="143" customFormat="1" ht="20.399999999999999" x14ac:dyDescent="0.3">
      <c r="A156" s="152" t="s">
        <v>688</v>
      </c>
      <c r="B156" s="153" t="s">
        <v>1727</v>
      </c>
      <c r="C156" s="154" t="s">
        <v>1728</v>
      </c>
      <c r="D156" s="155" t="s">
        <v>174</v>
      </c>
      <c r="E156" s="157">
        <v>0.85</v>
      </c>
      <c r="F156" s="150"/>
      <c r="G156" s="150">
        <f t="shared" si="6"/>
        <v>0</v>
      </c>
      <c r="H156" s="150">
        <v>0</v>
      </c>
      <c r="I156" s="150">
        <f t="shared" si="7"/>
        <v>0</v>
      </c>
      <c r="J156" s="150">
        <f t="shared" si="8"/>
        <v>0</v>
      </c>
    </row>
    <row r="157" spans="1:10" s="120" customFormat="1" ht="40.799999999999997" x14ac:dyDescent="0.3">
      <c r="A157" s="129" t="s">
        <v>690</v>
      </c>
      <c r="B157" s="130" t="s">
        <v>1734</v>
      </c>
      <c r="C157" s="131" t="s">
        <v>2964</v>
      </c>
      <c r="D157" s="132" t="s">
        <v>437</v>
      </c>
      <c r="E157" s="133">
        <v>85</v>
      </c>
      <c r="F157" s="134"/>
      <c r="G157" s="134">
        <f t="shared" si="6"/>
        <v>0</v>
      </c>
      <c r="H157" s="150">
        <v>3085</v>
      </c>
      <c r="I157" s="134">
        <f t="shared" si="7"/>
        <v>262225</v>
      </c>
      <c r="J157" s="134">
        <f t="shared" si="8"/>
        <v>262225</v>
      </c>
    </row>
    <row r="158" spans="1:10" s="120" customFormat="1" ht="40.799999999999997" x14ac:dyDescent="0.3">
      <c r="A158" s="129" t="s">
        <v>695</v>
      </c>
      <c r="B158" s="130" t="s">
        <v>1769</v>
      </c>
      <c r="C158" s="131" t="s">
        <v>2966</v>
      </c>
      <c r="D158" s="132" t="s">
        <v>437</v>
      </c>
      <c r="E158" s="133">
        <v>170</v>
      </c>
      <c r="F158" s="134"/>
      <c r="G158" s="134">
        <f t="shared" si="6"/>
        <v>0</v>
      </c>
      <c r="H158" s="150">
        <v>1543</v>
      </c>
      <c r="I158" s="134">
        <f t="shared" si="7"/>
        <v>262310</v>
      </c>
      <c r="J158" s="134">
        <f t="shared" si="8"/>
        <v>262310</v>
      </c>
    </row>
    <row r="159" spans="1:10" s="120" customFormat="1" ht="40.799999999999997" x14ac:dyDescent="0.3">
      <c r="A159" s="129" t="s">
        <v>698</v>
      </c>
      <c r="B159" s="130" t="s">
        <v>1778</v>
      </c>
      <c r="C159" s="131" t="s">
        <v>2967</v>
      </c>
      <c r="D159" s="132" t="s">
        <v>437</v>
      </c>
      <c r="E159" s="133">
        <v>170</v>
      </c>
      <c r="F159" s="134"/>
      <c r="G159" s="134">
        <f t="shared" si="6"/>
        <v>0</v>
      </c>
      <c r="H159" s="150">
        <v>16.5</v>
      </c>
      <c r="I159" s="134">
        <f t="shared" si="7"/>
        <v>2805</v>
      </c>
      <c r="J159" s="134">
        <f t="shared" si="8"/>
        <v>2805</v>
      </c>
    </row>
    <row r="160" spans="1:10" s="120" customFormat="1" ht="40.799999999999997" x14ac:dyDescent="0.3">
      <c r="A160" s="129" t="s">
        <v>700</v>
      </c>
      <c r="B160" s="130" t="s">
        <v>1801</v>
      </c>
      <c r="C160" s="131" t="s">
        <v>2968</v>
      </c>
      <c r="D160" s="132" t="s">
        <v>437</v>
      </c>
      <c r="E160" s="133">
        <v>170</v>
      </c>
      <c r="F160" s="134"/>
      <c r="G160" s="134">
        <f t="shared" si="6"/>
        <v>0</v>
      </c>
      <c r="H160" s="150">
        <v>16.5</v>
      </c>
      <c r="I160" s="134">
        <f t="shared" si="7"/>
        <v>2805</v>
      </c>
      <c r="J160" s="134">
        <f t="shared" si="8"/>
        <v>2805</v>
      </c>
    </row>
    <row r="161" spans="1:10" s="120" customFormat="1" ht="40.799999999999997" x14ac:dyDescent="0.3">
      <c r="A161" s="129" t="s">
        <v>702</v>
      </c>
      <c r="B161" s="130" t="s">
        <v>1778</v>
      </c>
      <c r="C161" s="131" t="s">
        <v>1822</v>
      </c>
      <c r="D161" s="132" t="s">
        <v>437</v>
      </c>
      <c r="E161" s="133">
        <v>170</v>
      </c>
      <c r="F161" s="134"/>
      <c r="G161" s="134">
        <f t="shared" si="6"/>
        <v>0</v>
      </c>
      <c r="H161" s="150">
        <v>16.5</v>
      </c>
      <c r="I161" s="134">
        <f t="shared" si="7"/>
        <v>2805</v>
      </c>
      <c r="J161" s="134">
        <f t="shared" si="8"/>
        <v>2805</v>
      </c>
    </row>
    <row r="162" spans="1:10" s="143" customFormat="1" ht="20.399999999999999" x14ac:dyDescent="0.3">
      <c r="A162" s="152" t="s">
        <v>705</v>
      </c>
      <c r="B162" s="153" t="s">
        <v>1757</v>
      </c>
      <c r="C162" s="154" t="s">
        <v>1758</v>
      </c>
      <c r="D162" s="155" t="s">
        <v>238</v>
      </c>
      <c r="E162" s="156">
        <v>10</v>
      </c>
      <c r="F162" s="150"/>
      <c r="G162" s="150">
        <f t="shared" si="6"/>
        <v>0</v>
      </c>
      <c r="H162" s="150">
        <v>0</v>
      </c>
      <c r="I162" s="150">
        <f t="shared" si="7"/>
        <v>0</v>
      </c>
      <c r="J162" s="150">
        <f t="shared" si="8"/>
        <v>0</v>
      </c>
    </row>
    <row r="163" spans="1:10" s="120" customFormat="1" ht="40.799999999999997" x14ac:dyDescent="0.3">
      <c r="A163" s="129" t="s">
        <v>707</v>
      </c>
      <c r="B163" s="130" t="s">
        <v>2132</v>
      </c>
      <c r="C163" s="131" t="s">
        <v>3646</v>
      </c>
      <c r="D163" s="132" t="s">
        <v>265</v>
      </c>
      <c r="E163" s="133">
        <v>1030</v>
      </c>
      <c r="F163" s="134"/>
      <c r="G163" s="134">
        <f t="shared" si="6"/>
        <v>0</v>
      </c>
      <c r="H163" s="150">
        <v>159</v>
      </c>
      <c r="I163" s="134">
        <f t="shared" si="7"/>
        <v>163770</v>
      </c>
      <c r="J163" s="134">
        <f t="shared" si="8"/>
        <v>163770</v>
      </c>
    </row>
    <row r="164" spans="1:10" s="143" customFormat="1" ht="20.399999999999999" x14ac:dyDescent="0.3">
      <c r="A164" s="152" t="s">
        <v>710</v>
      </c>
      <c r="B164" s="153" t="s">
        <v>2544</v>
      </c>
      <c r="C164" s="154" t="s">
        <v>2545</v>
      </c>
      <c r="D164" s="155" t="s">
        <v>238</v>
      </c>
      <c r="E164" s="158">
        <v>0.5</v>
      </c>
      <c r="F164" s="150"/>
      <c r="G164" s="150">
        <f t="shared" si="6"/>
        <v>0</v>
      </c>
      <c r="H164" s="150">
        <v>0</v>
      </c>
      <c r="I164" s="150">
        <f t="shared" si="7"/>
        <v>0</v>
      </c>
      <c r="J164" s="150">
        <f t="shared" si="8"/>
        <v>0</v>
      </c>
    </row>
    <row r="165" spans="1:10" s="120" customFormat="1" ht="40.799999999999997" x14ac:dyDescent="0.3">
      <c r="A165" s="129" t="s">
        <v>713</v>
      </c>
      <c r="B165" s="130" t="s">
        <v>2132</v>
      </c>
      <c r="C165" s="131" t="s">
        <v>2772</v>
      </c>
      <c r="D165" s="132" t="s">
        <v>265</v>
      </c>
      <c r="E165" s="144">
        <v>51.5</v>
      </c>
      <c r="F165" s="134"/>
      <c r="G165" s="134">
        <f t="shared" si="6"/>
        <v>0</v>
      </c>
      <c r="H165" s="150">
        <v>309</v>
      </c>
      <c r="I165" s="134">
        <f t="shared" si="7"/>
        <v>15913.5</v>
      </c>
      <c r="J165" s="134">
        <f t="shared" si="8"/>
        <v>15913.5</v>
      </c>
    </row>
    <row r="166" spans="1:10" s="120" customFormat="1" ht="40.799999999999997" x14ac:dyDescent="0.3">
      <c r="A166" s="129" t="s">
        <v>1872</v>
      </c>
      <c r="B166" s="130" t="s">
        <v>2136</v>
      </c>
      <c r="C166" s="131" t="s">
        <v>1774</v>
      </c>
      <c r="D166" s="132" t="s">
        <v>437</v>
      </c>
      <c r="E166" s="133">
        <v>20</v>
      </c>
      <c r="F166" s="134"/>
      <c r="G166" s="134">
        <f t="shared" si="6"/>
        <v>0</v>
      </c>
      <c r="H166" s="150">
        <v>3085</v>
      </c>
      <c r="I166" s="134">
        <f t="shared" si="7"/>
        <v>61700</v>
      </c>
      <c r="J166" s="134">
        <f t="shared" si="8"/>
        <v>61700</v>
      </c>
    </row>
    <row r="167" spans="1:10" s="120" customFormat="1" ht="40.799999999999997" x14ac:dyDescent="0.3">
      <c r="A167" s="129" t="s">
        <v>724</v>
      </c>
      <c r="B167" s="130" t="s">
        <v>1771</v>
      </c>
      <c r="C167" s="131" t="s">
        <v>2499</v>
      </c>
      <c r="D167" s="132" t="s">
        <v>437</v>
      </c>
      <c r="E167" s="133">
        <v>500</v>
      </c>
      <c r="F167" s="134"/>
      <c r="G167" s="134">
        <f t="shared" si="6"/>
        <v>0</v>
      </c>
      <c r="H167" s="150">
        <v>16.5</v>
      </c>
      <c r="I167" s="134">
        <f t="shared" si="7"/>
        <v>8250</v>
      </c>
      <c r="J167" s="134">
        <f t="shared" si="8"/>
        <v>8250</v>
      </c>
    </row>
    <row r="168" spans="1:10" s="120" customFormat="1" ht="40.799999999999997" x14ac:dyDescent="0.3">
      <c r="A168" s="129" t="s">
        <v>1874</v>
      </c>
      <c r="B168" s="130" t="s">
        <v>1741</v>
      </c>
      <c r="C168" s="131" t="s">
        <v>1784</v>
      </c>
      <c r="D168" s="132" t="s">
        <v>437</v>
      </c>
      <c r="E168" s="133">
        <v>640</v>
      </c>
      <c r="F168" s="134"/>
      <c r="G168" s="134">
        <f t="shared" si="6"/>
        <v>0</v>
      </c>
      <c r="H168" s="150">
        <v>309</v>
      </c>
      <c r="I168" s="134">
        <f t="shared" si="7"/>
        <v>197760</v>
      </c>
      <c r="J168" s="134">
        <f t="shared" si="8"/>
        <v>197760</v>
      </c>
    </row>
    <row r="169" spans="1:10" s="120" customFormat="1" ht="40.799999999999997" x14ac:dyDescent="0.3">
      <c r="A169" s="129" t="s">
        <v>1875</v>
      </c>
      <c r="B169" s="130" t="s">
        <v>1743</v>
      </c>
      <c r="C169" s="131" t="s">
        <v>2978</v>
      </c>
      <c r="D169" s="132" t="s">
        <v>437</v>
      </c>
      <c r="E169" s="133">
        <v>1000</v>
      </c>
      <c r="F169" s="134"/>
      <c r="G169" s="134">
        <f t="shared" si="6"/>
        <v>0</v>
      </c>
      <c r="H169" s="150">
        <v>309</v>
      </c>
      <c r="I169" s="134">
        <f t="shared" si="7"/>
        <v>309000</v>
      </c>
      <c r="J169" s="134">
        <f t="shared" si="8"/>
        <v>309000</v>
      </c>
    </row>
    <row r="170" spans="1:10" s="120" customFormat="1" ht="40.799999999999997" x14ac:dyDescent="0.3">
      <c r="A170" s="129" t="s">
        <v>736</v>
      </c>
      <c r="B170" s="130" t="s">
        <v>1737</v>
      </c>
      <c r="C170" s="131" t="s">
        <v>2979</v>
      </c>
      <c r="D170" s="132" t="s">
        <v>437</v>
      </c>
      <c r="E170" s="133">
        <v>1000</v>
      </c>
      <c r="F170" s="134"/>
      <c r="G170" s="134">
        <f t="shared" si="6"/>
        <v>0</v>
      </c>
      <c r="H170" s="150">
        <v>309</v>
      </c>
      <c r="I170" s="134">
        <f t="shared" si="7"/>
        <v>309000</v>
      </c>
      <c r="J170" s="134">
        <f t="shared" si="8"/>
        <v>309000</v>
      </c>
    </row>
    <row r="171" spans="1:10" s="120" customFormat="1" ht="40.799999999999997" x14ac:dyDescent="0.3">
      <c r="A171" s="129" t="s">
        <v>746</v>
      </c>
      <c r="B171" s="130" t="s">
        <v>3647</v>
      </c>
      <c r="C171" s="131" t="s">
        <v>2559</v>
      </c>
      <c r="D171" s="132" t="s">
        <v>437</v>
      </c>
      <c r="E171" s="133">
        <v>1000</v>
      </c>
      <c r="F171" s="134"/>
      <c r="G171" s="134">
        <f t="shared" si="6"/>
        <v>0</v>
      </c>
      <c r="H171" s="150">
        <v>309</v>
      </c>
      <c r="I171" s="134">
        <f t="shared" si="7"/>
        <v>309000</v>
      </c>
      <c r="J171" s="134">
        <f t="shared" si="8"/>
        <v>309000</v>
      </c>
    </row>
    <row r="172" spans="1:10" s="120" customFormat="1" ht="40.799999999999997" x14ac:dyDescent="0.3">
      <c r="A172" s="129" t="s">
        <v>1878</v>
      </c>
      <c r="B172" s="130" t="s">
        <v>2558</v>
      </c>
      <c r="C172" s="131" t="s">
        <v>2981</v>
      </c>
      <c r="D172" s="132" t="s">
        <v>437</v>
      </c>
      <c r="E172" s="133">
        <v>2000</v>
      </c>
      <c r="F172" s="134"/>
      <c r="G172" s="134">
        <f t="shared" si="6"/>
        <v>0</v>
      </c>
      <c r="H172" s="150">
        <v>309</v>
      </c>
      <c r="I172" s="134">
        <f t="shared" si="7"/>
        <v>618000</v>
      </c>
      <c r="J172" s="134">
        <f t="shared" si="8"/>
        <v>618000</v>
      </c>
    </row>
    <row r="173" spans="1:10" s="120" customFormat="1" ht="40.799999999999997" x14ac:dyDescent="0.3">
      <c r="A173" s="129" t="s">
        <v>753</v>
      </c>
      <c r="B173" s="130" t="s">
        <v>2558</v>
      </c>
      <c r="C173" s="131" t="s">
        <v>2982</v>
      </c>
      <c r="D173" s="132" t="s">
        <v>437</v>
      </c>
      <c r="E173" s="133">
        <v>2000</v>
      </c>
      <c r="F173" s="134"/>
      <c r="G173" s="134">
        <f t="shared" si="6"/>
        <v>0</v>
      </c>
      <c r="H173" s="150">
        <v>309</v>
      </c>
      <c r="I173" s="134">
        <f t="shared" si="7"/>
        <v>618000</v>
      </c>
      <c r="J173" s="134">
        <f t="shared" si="8"/>
        <v>618000</v>
      </c>
    </row>
    <row r="174" spans="1:10" s="120" customFormat="1" ht="40.799999999999997" x14ac:dyDescent="0.3">
      <c r="A174" s="129" t="s">
        <v>755</v>
      </c>
      <c r="B174" s="130" t="s">
        <v>1778</v>
      </c>
      <c r="C174" s="131" t="s">
        <v>1884</v>
      </c>
      <c r="D174" s="132" t="s">
        <v>437</v>
      </c>
      <c r="E174" s="133">
        <v>2000</v>
      </c>
      <c r="F174" s="134"/>
      <c r="G174" s="134">
        <f t="shared" si="6"/>
        <v>0</v>
      </c>
      <c r="H174" s="150">
        <v>16.5</v>
      </c>
      <c r="I174" s="134">
        <f t="shared" si="7"/>
        <v>33000</v>
      </c>
      <c r="J174" s="134">
        <f t="shared" si="8"/>
        <v>33000</v>
      </c>
    </row>
    <row r="175" spans="1:10" s="143" customFormat="1" ht="30.6" x14ac:dyDescent="0.3">
      <c r="A175" s="152" t="s">
        <v>758</v>
      </c>
      <c r="B175" s="153" t="s">
        <v>870</v>
      </c>
      <c r="C175" s="154" t="s">
        <v>871</v>
      </c>
      <c r="D175" s="155" t="s">
        <v>238</v>
      </c>
      <c r="E175" s="158">
        <v>0.9</v>
      </c>
      <c r="F175" s="150"/>
      <c r="G175" s="150">
        <f t="shared" si="6"/>
        <v>0</v>
      </c>
      <c r="H175" s="150">
        <v>0</v>
      </c>
      <c r="I175" s="150">
        <f t="shared" si="7"/>
        <v>0</v>
      </c>
      <c r="J175" s="150">
        <f t="shared" si="8"/>
        <v>0</v>
      </c>
    </row>
    <row r="176" spans="1:10" s="120" customFormat="1" ht="40.799999999999997" x14ac:dyDescent="0.3">
      <c r="A176" s="129" t="s">
        <v>1880</v>
      </c>
      <c r="B176" s="130" t="s">
        <v>1755</v>
      </c>
      <c r="C176" s="131" t="s">
        <v>3113</v>
      </c>
      <c r="D176" s="132" t="s">
        <v>265</v>
      </c>
      <c r="E176" s="144">
        <v>92.7</v>
      </c>
      <c r="F176" s="134"/>
      <c r="G176" s="134">
        <f t="shared" si="6"/>
        <v>0</v>
      </c>
      <c r="H176" s="150">
        <v>1543</v>
      </c>
      <c r="I176" s="134">
        <f t="shared" si="7"/>
        <v>143036.1</v>
      </c>
      <c r="J176" s="134">
        <f t="shared" si="8"/>
        <v>143036.1</v>
      </c>
    </row>
    <row r="177" spans="7:10" ht="10.199999999999999" x14ac:dyDescent="0.3">
      <c r="G177" s="150">
        <f>SUM(G3:G176)</f>
        <v>0</v>
      </c>
      <c r="H177" s="150"/>
      <c r="I177" s="150">
        <f>SUM(I3:I176)</f>
        <v>24571196.815000001</v>
      </c>
      <c r="J177" s="150">
        <f>SUM(J3:J176)</f>
        <v>24571196.815000001</v>
      </c>
    </row>
    <row r="178" spans="7:10" ht="10.5" customHeight="1" x14ac:dyDescent="0.3"/>
    <row r="179" spans="7:10" ht="10.5" customHeight="1" x14ac:dyDescent="0.3"/>
    <row r="180" spans="7:10" ht="10.5" customHeight="1" x14ac:dyDescent="0.3"/>
    <row r="181" spans="7:10" ht="10.5" customHeight="1" x14ac:dyDescent="0.3"/>
    <row r="182" spans="7:10" ht="10.5" customHeight="1" x14ac:dyDescent="0.3"/>
    <row r="183" spans="7:10" ht="10.5" customHeight="1" x14ac:dyDescent="0.3"/>
    <row r="184" spans="7:10" ht="10.5" customHeight="1" x14ac:dyDescent="0.3"/>
    <row r="185" spans="7:10" ht="10.5" customHeight="1" x14ac:dyDescent="0.3"/>
    <row r="186" spans="7:10" ht="10.5" customHeight="1" x14ac:dyDescent="0.3"/>
    <row r="187" spans="7:10" ht="10.5" customHeight="1" x14ac:dyDescent="0.3"/>
    <row r="188" spans="7:10" ht="10.5" customHeight="1" x14ac:dyDescent="0.3"/>
    <row r="189" spans="7:10" ht="10.5" customHeight="1" x14ac:dyDescent="0.3"/>
    <row r="190" spans="7:10" ht="10.5" customHeight="1" x14ac:dyDescent="0.3"/>
    <row r="191" spans="7:10" ht="10.5" customHeight="1" x14ac:dyDescent="0.3"/>
    <row r="192" spans="7:10" ht="10.5" customHeight="1" x14ac:dyDescent="0.3"/>
    <row r="193" ht="10.5" customHeight="1" x14ac:dyDescent="0.3"/>
    <row r="194" ht="10.5" customHeight="1" x14ac:dyDescent="0.3"/>
    <row r="195" ht="10.5" customHeight="1" x14ac:dyDescent="0.3"/>
    <row r="196" ht="10.5" customHeight="1" x14ac:dyDescent="0.3"/>
    <row r="197" ht="10.5" customHeight="1" x14ac:dyDescent="0.3"/>
    <row r="198" ht="10.5" customHeight="1" x14ac:dyDescent="0.3"/>
    <row r="199" ht="10.5" customHeight="1" x14ac:dyDescent="0.3"/>
    <row r="200" ht="10.5" customHeight="1" x14ac:dyDescent="0.3"/>
    <row r="201" ht="10.5" customHeight="1" x14ac:dyDescent="0.3"/>
    <row r="202" ht="10.5" customHeight="1" x14ac:dyDescent="0.3"/>
    <row r="203" ht="10.5" customHeight="1" x14ac:dyDescent="0.3"/>
    <row r="204" ht="10.5" customHeight="1" x14ac:dyDescent="0.3"/>
    <row r="205" ht="10.5" customHeight="1" x14ac:dyDescent="0.3"/>
    <row r="206" ht="10.5" customHeight="1" x14ac:dyDescent="0.3"/>
    <row r="207" ht="10.5" customHeight="1" x14ac:dyDescent="0.3"/>
    <row r="208" ht="10.5" customHeight="1" x14ac:dyDescent="0.3"/>
    <row r="209" ht="10.5" customHeight="1" x14ac:dyDescent="0.3"/>
    <row r="210" ht="10.5" customHeight="1" x14ac:dyDescent="0.3"/>
    <row r="211" ht="10.5" customHeight="1" x14ac:dyDescent="0.3"/>
    <row r="212" ht="10.5" customHeight="1" x14ac:dyDescent="0.3"/>
    <row r="213" ht="10.5" customHeight="1" x14ac:dyDescent="0.3"/>
    <row r="214" ht="10.5" customHeight="1" x14ac:dyDescent="0.3"/>
    <row r="215" ht="10.5" customHeight="1" x14ac:dyDescent="0.3"/>
    <row r="216" ht="10.5" customHeight="1" x14ac:dyDescent="0.3"/>
    <row r="217" ht="10.5" customHeight="1" x14ac:dyDescent="0.3"/>
    <row r="218" ht="10.5" customHeight="1" x14ac:dyDescent="0.3"/>
    <row r="219" ht="10.5" customHeight="1" x14ac:dyDescent="0.3"/>
    <row r="220" ht="10.5" customHeight="1" x14ac:dyDescent="0.3"/>
    <row r="221" ht="10.5" customHeight="1" x14ac:dyDescent="0.3"/>
    <row r="222" ht="10.5" customHeight="1" x14ac:dyDescent="0.3"/>
    <row r="223" ht="10.5" customHeight="1" x14ac:dyDescent="0.3"/>
    <row r="224" ht="10.5" customHeight="1" x14ac:dyDescent="0.3"/>
    <row r="225" ht="10.5" customHeight="1" x14ac:dyDescent="0.3"/>
    <row r="226" ht="10.5" customHeight="1" x14ac:dyDescent="0.3"/>
    <row r="227" ht="10.5" customHeight="1" x14ac:dyDescent="0.3"/>
    <row r="228" ht="10.5" customHeight="1" x14ac:dyDescent="0.3"/>
    <row r="229" ht="10.5" customHeight="1" x14ac:dyDescent="0.3"/>
    <row r="230" ht="10.5" customHeight="1" x14ac:dyDescent="0.3"/>
    <row r="231" ht="10.5" customHeight="1" x14ac:dyDescent="0.3"/>
    <row r="232" ht="10.5" customHeight="1" x14ac:dyDescent="0.3"/>
    <row r="233" ht="10.5" customHeight="1" x14ac:dyDescent="0.3"/>
    <row r="234" ht="10.5" customHeight="1" x14ac:dyDescent="0.3"/>
    <row r="235" ht="10.5" customHeight="1" x14ac:dyDescent="0.3"/>
    <row r="236" ht="10.5" customHeight="1" x14ac:dyDescent="0.3"/>
    <row r="237" ht="10.5" customHeight="1" x14ac:dyDescent="0.3"/>
    <row r="238" ht="10.5" customHeight="1" x14ac:dyDescent="0.3"/>
    <row r="239" ht="10.5" customHeight="1" x14ac:dyDescent="0.3"/>
    <row r="240" ht="10.5" customHeight="1" x14ac:dyDescent="0.3"/>
    <row r="241" ht="10.5" customHeight="1" x14ac:dyDescent="0.3"/>
    <row r="242" ht="10.5" customHeight="1" x14ac:dyDescent="0.3"/>
    <row r="243" ht="10.5" customHeight="1" x14ac:dyDescent="0.3"/>
    <row r="244" ht="10.5" customHeight="1" x14ac:dyDescent="0.3"/>
    <row r="245" ht="10.5" customHeight="1" x14ac:dyDescent="0.3"/>
    <row r="246" ht="10.5" customHeight="1" x14ac:dyDescent="0.3"/>
    <row r="247" ht="10.5" customHeight="1" x14ac:dyDescent="0.3"/>
    <row r="248" ht="10.5" customHeight="1" x14ac:dyDescent="0.3"/>
    <row r="249" ht="10.5" customHeight="1" x14ac:dyDescent="0.3"/>
    <row r="250" ht="10.5" customHeight="1" x14ac:dyDescent="0.3"/>
    <row r="251" ht="10.5" customHeight="1" x14ac:dyDescent="0.3"/>
    <row r="252" ht="10.5" customHeight="1" x14ac:dyDescent="0.3"/>
    <row r="253" ht="10.5" customHeight="1" x14ac:dyDescent="0.3"/>
    <row r="254" ht="10.5" customHeight="1" x14ac:dyDescent="0.3"/>
    <row r="255" ht="10.5" customHeight="1" x14ac:dyDescent="0.3"/>
    <row r="256" ht="10.5" customHeight="1" x14ac:dyDescent="0.3"/>
    <row r="257" ht="10.5" customHeight="1" x14ac:dyDescent="0.3"/>
    <row r="258" ht="10.5" customHeight="1" x14ac:dyDescent="0.3"/>
    <row r="259" ht="10.5" customHeight="1" x14ac:dyDescent="0.3"/>
    <row r="260" ht="10.5" customHeight="1" x14ac:dyDescent="0.3"/>
    <row r="261" ht="10.5" customHeight="1" x14ac:dyDescent="0.3"/>
    <row r="262" ht="10.5" customHeight="1" x14ac:dyDescent="0.3"/>
    <row r="263" ht="10.5" customHeight="1" x14ac:dyDescent="0.3"/>
    <row r="264" ht="10.5" customHeight="1" x14ac:dyDescent="0.3"/>
    <row r="265" ht="10.5" customHeight="1" x14ac:dyDescent="0.3"/>
    <row r="266" ht="10.5" customHeight="1" x14ac:dyDescent="0.3"/>
    <row r="267" ht="10.5" customHeight="1" x14ac:dyDescent="0.3"/>
    <row r="268" ht="10.5" customHeight="1" x14ac:dyDescent="0.3"/>
    <row r="269" ht="10.5" customHeight="1" x14ac:dyDescent="0.3"/>
    <row r="270" ht="10.5" customHeight="1" x14ac:dyDescent="0.3"/>
    <row r="271" ht="10.5" customHeight="1" x14ac:dyDescent="0.3"/>
    <row r="272" ht="10.5" customHeight="1" x14ac:dyDescent="0.3"/>
    <row r="273" ht="10.5" customHeight="1" x14ac:dyDescent="0.3"/>
    <row r="274" ht="10.5" customHeight="1" x14ac:dyDescent="0.3"/>
    <row r="275" ht="10.5" customHeight="1" x14ac:dyDescent="0.3"/>
    <row r="276" ht="10.5" customHeight="1" x14ac:dyDescent="0.3"/>
    <row r="277" ht="10.5" customHeight="1" x14ac:dyDescent="0.3"/>
    <row r="278" ht="10.5" customHeight="1" x14ac:dyDescent="0.3"/>
    <row r="279" ht="10.5" customHeight="1" x14ac:dyDescent="0.3"/>
    <row r="280" ht="10.5" customHeight="1" x14ac:dyDescent="0.3"/>
    <row r="281" ht="10.5" customHeight="1" x14ac:dyDescent="0.3"/>
    <row r="282" ht="10.5" customHeight="1" x14ac:dyDescent="0.3"/>
    <row r="283" ht="10.5" customHeight="1" x14ac:dyDescent="0.3"/>
    <row r="284" ht="10.5" customHeight="1" x14ac:dyDescent="0.3"/>
    <row r="285" ht="10.5" customHeight="1" x14ac:dyDescent="0.3"/>
    <row r="286" ht="10.5" customHeight="1" x14ac:dyDescent="0.3"/>
    <row r="287" ht="10.5" customHeight="1" x14ac:dyDescent="0.3"/>
    <row r="288" ht="10.5" customHeight="1" x14ac:dyDescent="0.3"/>
    <row r="289" ht="10.5" customHeight="1" x14ac:dyDescent="0.3"/>
    <row r="290" ht="10.5" customHeight="1" x14ac:dyDescent="0.3"/>
    <row r="291" ht="10.5" customHeight="1" x14ac:dyDescent="0.3"/>
    <row r="292" ht="10.5" customHeight="1" x14ac:dyDescent="0.3"/>
    <row r="293" ht="10.5" customHeight="1" x14ac:dyDescent="0.3"/>
    <row r="294" ht="10.5" customHeight="1" x14ac:dyDescent="0.3"/>
    <row r="295" ht="10.5" customHeight="1" x14ac:dyDescent="0.3"/>
    <row r="296" ht="10.5" customHeight="1" x14ac:dyDescent="0.3"/>
    <row r="297" ht="10.5" customHeight="1" x14ac:dyDescent="0.3"/>
    <row r="298" ht="10.5" customHeight="1" x14ac:dyDescent="0.3"/>
    <row r="299" ht="10.5" customHeight="1" x14ac:dyDescent="0.3"/>
    <row r="300" ht="10.5" customHeight="1" x14ac:dyDescent="0.3"/>
    <row r="301" ht="10.5" customHeight="1" x14ac:dyDescent="0.3"/>
    <row r="302" ht="10.5" customHeight="1" x14ac:dyDescent="0.3"/>
    <row r="303" ht="10.5" customHeight="1" x14ac:dyDescent="0.3"/>
    <row r="304" ht="10.5" customHeight="1" x14ac:dyDescent="0.3"/>
    <row r="305" ht="10.5" customHeight="1" x14ac:dyDescent="0.3"/>
    <row r="306" ht="10.5" customHeight="1" x14ac:dyDescent="0.3"/>
    <row r="307" ht="10.5" customHeight="1" x14ac:dyDescent="0.3"/>
    <row r="308" ht="10.5" customHeight="1" x14ac:dyDescent="0.3"/>
    <row r="309" ht="10.5" customHeight="1" x14ac:dyDescent="0.3"/>
    <row r="310" ht="10.5" customHeight="1" x14ac:dyDescent="0.3"/>
    <row r="311" ht="10.5" customHeight="1" x14ac:dyDescent="0.3"/>
    <row r="312" ht="10.5" customHeight="1" x14ac:dyDescent="0.3"/>
    <row r="313" ht="10.5" customHeight="1" x14ac:dyDescent="0.3"/>
    <row r="314" ht="10.5" customHeight="1" x14ac:dyDescent="0.3"/>
    <row r="315" ht="10.5" customHeight="1" x14ac:dyDescent="0.3"/>
    <row r="316" ht="10.5" customHeight="1" x14ac:dyDescent="0.3"/>
    <row r="317" ht="10.5" customHeight="1" x14ac:dyDescent="0.3"/>
    <row r="318" ht="10.5" customHeight="1" x14ac:dyDescent="0.3"/>
    <row r="319" ht="10.5" customHeight="1" x14ac:dyDescent="0.3"/>
    <row r="320" ht="10.5" customHeight="1" x14ac:dyDescent="0.3"/>
    <row r="321" ht="10.5" customHeight="1" x14ac:dyDescent="0.3"/>
    <row r="322" ht="10.5" customHeight="1" x14ac:dyDescent="0.3"/>
    <row r="323" ht="10.5" customHeight="1" x14ac:dyDescent="0.3"/>
    <row r="324" ht="10.5" customHeight="1" x14ac:dyDescent="0.3"/>
    <row r="325" ht="10.5" customHeight="1" x14ac:dyDescent="0.3"/>
    <row r="326" ht="10.5" customHeight="1" x14ac:dyDescent="0.3"/>
    <row r="327" ht="10.5" customHeight="1" x14ac:dyDescent="0.3"/>
    <row r="328" ht="10.5" customHeight="1" x14ac:dyDescent="0.3"/>
    <row r="329" ht="10.5" customHeight="1" x14ac:dyDescent="0.3"/>
    <row r="330" ht="10.5" customHeight="1" x14ac:dyDescent="0.3"/>
    <row r="331" ht="10.5" customHeight="1" x14ac:dyDescent="0.3"/>
    <row r="332" ht="10.5" customHeight="1" x14ac:dyDescent="0.3"/>
    <row r="333" ht="10.5" customHeight="1" x14ac:dyDescent="0.3"/>
    <row r="334" ht="10.5" customHeight="1" x14ac:dyDescent="0.3"/>
    <row r="335" ht="10.5" customHeight="1" x14ac:dyDescent="0.3"/>
    <row r="336" ht="10.5" customHeight="1" x14ac:dyDescent="0.3"/>
    <row r="337" ht="10.5" customHeight="1" x14ac:dyDescent="0.3"/>
    <row r="338" ht="10.5" customHeight="1" x14ac:dyDescent="0.3"/>
    <row r="339" ht="10.5" customHeight="1" x14ac:dyDescent="0.3"/>
    <row r="340" ht="10.5" customHeight="1" x14ac:dyDescent="0.3"/>
    <row r="341" ht="10.5" customHeight="1" x14ac:dyDescent="0.3"/>
    <row r="342" ht="10.5" customHeight="1" x14ac:dyDescent="0.3"/>
    <row r="343" ht="10.5" customHeight="1" x14ac:dyDescent="0.3"/>
    <row r="344" ht="10.5" customHeight="1" x14ac:dyDescent="0.3"/>
    <row r="345" ht="10.5" customHeight="1" x14ac:dyDescent="0.3"/>
    <row r="346" ht="10.5" customHeight="1" x14ac:dyDescent="0.3"/>
    <row r="347" ht="10.5" customHeight="1" x14ac:dyDescent="0.3"/>
    <row r="348" ht="10.5" customHeight="1" x14ac:dyDescent="0.3"/>
    <row r="349" ht="10.5" customHeight="1" x14ac:dyDescent="0.3"/>
    <row r="350" ht="10.5" customHeight="1" x14ac:dyDescent="0.3"/>
    <row r="351" ht="10.5" customHeight="1" x14ac:dyDescent="0.3"/>
    <row r="352" ht="10.5" customHeight="1" x14ac:dyDescent="0.3"/>
    <row r="353" ht="10.5" customHeight="1" x14ac:dyDescent="0.3"/>
    <row r="354" ht="10.5" customHeight="1" x14ac:dyDescent="0.3"/>
    <row r="355" ht="10.5" customHeight="1" x14ac:dyDescent="0.3"/>
    <row r="356" ht="10.5" customHeight="1" x14ac:dyDescent="0.3"/>
    <row r="357" ht="10.5" customHeight="1" x14ac:dyDescent="0.3"/>
    <row r="358" ht="10.5" customHeight="1" x14ac:dyDescent="0.3"/>
    <row r="359" ht="10.5" customHeight="1" x14ac:dyDescent="0.3"/>
    <row r="360" ht="10.5" customHeight="1" x14ac:dyDescent="0.3"/>
    <row r="361" ht="10.5" customHeight="1" x14ac:dyDescent="0.3"/>
    <row r="362" ht="10.5" customHeight="1" x14ac:dyDescent="0.3"/>
    <row r="363" ht="10.5" customHeight="1" x14ac:dyDescent="0.3"/>
    <row r="364" ht="10.5" customHeight="1" x14ac:dyDescent="0.3"/>
    <row r="365" ht="10.5" customHeight="1" x14ac:dyDescent="0.3"/>
    <row r="366" ht="10.5" customHeight="1" x14ac:dyDescent="0.3"/>
    <row r="367" ht="10.5" customHeight="1" x14ac:dyDescent="0.3"/>
    <row r="368" ht="10.5" customHeight="1" x14ac:dyDescent="0.3"/>
    <row r="369" ht="10.5" customHeight="1" x14ac:dyDescent="0.3"/>
    <row r="370" ht="10.5" customHeight="1" x14ac:dyDescent="0.3"/>
    <row r="371" ht="10.5" customHeight="1" x14ac:dyDescent="0.3"/>
    <row r="372" ht="10.5" customHeight="1" x14ac:dyDescent="0.3"/>
    <row r="373" ht="10.5" customHeight="1" x14ac:dyDescent="0.3"/>
    <row r="374" ht="10.5" customHeight="1" x14ac:dyDescent="0.3"/>
    <row r="375" ht="10.5" customHeight="1" x14ac:dyDescent="0.3"/>
    <row r="376" ht="10.5" customHeight="1" x14ac:dyDescent="0.3"/>
    <row r="377" ht="10.5" customHeight="1" x14ac:dyDescent="0.3"/>
    <row r="378" ht="10.5" customHeight="1" x14ac:dyDescent="0.3"/>
    <row r="379" ht="10.5" customHeight="1" x14ac:dyDescent="0.3"/>
    <row r="380" ht="10.5" customHeight="1" x14ac:dyDescent="0.3"/>
    <row r="381" ht="10.5" customHeight="1" x14ac:dyDescent="0.3"/>
    <row r="382" ht="10.5" customHeight="1" x14ac:dyDescent="0.3"/>
    <row r="383" ht="10.5" customHeight="1" x14ac:dyDescent="0.3"/>
    <row r="384" ht="10.5" customHeight="1" x14ac:dyDescent="0.3"/>
    <row r="385" ht="10.5" customHeight="1" x14ac:dyDescent="0.3"/>
    <row r="386" ht="10.5" customHeight="1" x14ac:dyDescent="0.3"/>
    <row r="387" ht="10.5" customHeight="1" x14ac:dyDescent="0.3"/>
    <row r="388" ht="10.5" customHeight="1" x14ac:dyDescent="0.3"/>
    <row r="389" ht="10.5" customHeight="1" x14ac:dyDescent="0.3"/>
    <row r="390" ht="10.5" customHeight="1" x14ac:dyDescent="0.3"/>
    <row r="391" ht="10.5" customHeight="1" x14ac:dyDescent="0.3"/>
    <row r="392" ht="10.5" customHeight="1" x14ac:dyDescent="0.3"/>
    <row r="393" ht="10.5" customHeight="1" x14ac:dyDescent="0.3"/>
    <row r="394" ht="10.5" customHeight="1" x14ac:dyDescent="0.3"/>
    <row r="395" ht="10.5" customHeight="1" x14ac:dyDescent="0.3"/>
    <row r="396" ht="10.5" customHeight="1" x14ac:dyDescent="0.3"/>
    <row r="397" ht="10.5" customHeight="1" x14ac:dyDescent="0.3"/>
    <row r="398" ht="10.5" customHeight="1" x14ac:dyDescent="0.3"/>
    <row r="399" ht="10.5" customHeight="1" x14ac:dyDescent="0.3"/>
    <row r="400" ht="10.5" customHeight="1" x14ac:dyDescent="0.3"/>
    <row r="401" ht="10.5" customHeight="1" x14ac:dyDescent="0.3"/>
    <row r="402" ht="10.5" customHeight="1" x14ac:dyDescent="0.3"/>
    <row r="403" ht="10.5" customHeight="1" x14ac:dyDescent="0.3"/>
    <row r="404" ht="10.5" customHeight="1" x14ac:dyDescent="0.3"/>
    <row r="405" ht="10.5" customHeight="1" x14ac:dyDescent="0.3"/>
    <row r="406" ht="10.5" customHeight="1" x14ac:dyDescent="0.3"/>
    <row r="407" ht="10.5" customHeight="1" x14ac:dyDescent="0.3"/>
    <row r="408" ht="10.5" customHeight="1" x14ac:dyDescent="0.3"/>
    <row r="409" ht="10.5" customHeight="1" x14ac:dyDescent="0.3"/>
    <row r="410" ht="10.5" customHeight="1" x14ac:dyDescent="0.3"/>
    <row r="411" ht="10.5" customHeight="1" x14ac:dyDescent="0.3"/>
    <row r="412" ht="10.5" customHeight="1" x14ac:dyDescent="0.3"/>
    <row r="413" ht="10.5" customHeight="1" x14ac:dyDescent="0.3"/>
    <row r="414" ht="10.5" customHeight="1" x14ac:dyDescent="0.3"/>
    <row r="415" ht="10.5" customHeight="1" x14ac:dyDescent="0.3"/>
    <row r="416" ht="10.5" customHeight="1" x14ac:dyDescent="0.3"/>
    <row r="417" ht="10.5" customHeight="1" x14ac:dyDescent="0.3"/>
    <row r="418" ht="10.5" customHeight="1" x14ac:dyDescent="0.3"/>
    <row r="419" ht="10.5" customHeight="1" x14ac:dyDescent="0.3"/>
    <row r="420" ht="10.5" customHeight="1" x14ac:dyDescent="0.3"/>
    <row r="421" ht="10.5" customHeight="1" x14ac:dyDescent="0.3"/>
    <row r="422" ht="10.5" customHeight="1" x14ac:dyDescent="0.3"/>
    <row r="423" ht="10.5" customHeight="1" x14ac:dyDescent="0.3"/>
    <row r="424" ht="10.5" customHeight="1" x14ac:dyDescent="0.3"/>
    <row r="425" ht="10.5" customHeight="1" x14ac:dyDescent="0.3"/>
    <row r="426" ht="10.5" customHeight="1" x14ac:dyDescent="0.3"/>
    <row r="427" ht="10.5" customHeight="1" x14ac:dyDescent="0.3"/>
    <row r="428" ht="10.5" customHeight="1" x14ac:dyDescent="0.3"/>
    <row r="429" ht="10.5" customHeight="1" x14ac:dyDescent="0.3"/>
    <row r="430" ht="10.5" customHeight="1" x14ac:dyDescent="0.3"/>
    <row r="431" ht="10.5" customHeight="1" x14ac:dyDescent="0.3"/>
    <row r="432" ht="10.5" customHeight="1" x14ac:dyDescent="0.3"/>
    <row r="433" ht="10.5" customHeight="1" x14ac:dyDescent="0.3"/>
    <row r="434" ht="10.5" customHeight="1" x14ac:dyDescent="0.3"/>
    <row r="435" ht="10.5" customHeight="1" x14ac:dyDescent="0.3"/>
    <row r="436" ht="10.5" customHeight="1" x14ac:dyDescent="0.3"/>
    <row r="437" ht="10.5" customHeight="1" x14ac:dyDescent="0.3"/>
    <row r="438" ht="10.5" customHeight="1" x14ac:dyDescent="0.3"/>
    <row r="439" ht="10.5" customHeight="1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V320"/>
  <sheetViews>
    <sheetView workbookViewId="0">
      <selection activeCell="BX27" sqref="BX2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3896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3897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3897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3071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17203.175999999999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10469.040999999999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1247.231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348.03199999999998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484.88900000000001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1186.83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2026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2026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3537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3537</v>
      </c>
    </row>
    <row r="30" spans="1:69" s="3" customFormat="1" ht="61.2" x14ac:dyDescent="0.3">
      <c r="A30" s="35" t="s">
        <v>36</v>
      </c>
      <c r="B30" s="36" t="s">
        <v>203</v>
      </c>
      <c r="C30" s="223" t="s">
        <v>204</v>
      </c>
      <c r="D30" s="223"/>
      <c r="E30" s="223"/>
      <c r="F30" s="35" t="s">
        <v>174</v>
      </c>
      <c r="G30" s="56">
        <v>0.62</v>
      </c>
      <c r="H30" s="39" t="s">
        <v>205</v>
      </c>
      <c r="I30" s="39" t="s">
        <v>206</v>
      </c>
      <c r="J30" s="39">
        <v>515.91999999999996</v>
      </c>
      <c r="K30" s="37" t="s">
        <v>42</v>
      </c>
      <c r="L30" s="39">
        <v>26247</v>
      </c>
      <c r="M30" s="39">
        <v>21333</v>
      </c>
      <c r="N30" s="40" t="s">
        <v>3898</v>
      </c>
      <c r="O30" s="39">
        <v>2738</v>
      </c>
      <c r="BP30" s="33"/>
      <c r="BQ30" s="41" t="s">
        <v>204</v>
      </c>
    </row>
    <row r="31" spans="1:69" s="3" customFormat="1" ht="14.4" x14ac:dyDescent="0.3">
      <c r="A31" s="42"/>
      <c r="B31" s="43"/>
      <c r="C31" s="44" t="s">
        <v>3671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3899</v>
      </c>
      <c r="F32" s="49"/>
      <c r="G32" s="50"/>
      <c r="H32" s="51"/>
      <c r="I32" s="17"/>
      <c r="J32" s="17"/>
      <c r="K32" s="17"/>
      <c r="L32" s="52">
        <v>21030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3900</v>
      </c>
      <c r="F33" s="49"/>
      <c r="G33" s="50"/>
      <c r="H33" s="51"/>
      <c r="I33" s="17"/>
      <c r="J33" s="17"/>
      <c r="K33" s="17"/>
      <c r="L33" s="52">
        <v>11057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58334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3901</v>
      </c>
      <c r="C35" s="223" t="s">
        <v>2600</v>
      </c>
      <c r="D35" s="223"/>
      <c r="E35" s="223"/>
      <c r="F35" s="35" t="s">
        <v>437</v>
      </c>
      <c r="G35" s="55">
        <v>53</v>
      </c>
      <c r="H35" s="39">
        <v>713.02</v>
      </c>
      <c r="I35" s="39"/>
      <c r="J35" s="39">
        <v>713.02</v>
      </c>
      <c r="K35" s="37" t="s">
        <v>42</v>
      </c>
      <c r="L35" s="39">
        <v>323483</v>
      </c>
      <c r="M35" s="39"/>
      <c r="N35" s="40"/>
      <c r="O35" s="39">
        <v>323483</v>
      </c>
      <c r="BP35" s="33"/>
      <c r="BQ35" s="41" t="s">
        <v>2600</v>
      </c>
    </row>
    <row r="36" spans="1:70" s="3" customFormat="1" ht="61.2" x14ac:dyDescent="0.3">
      <c r="A36" s="35" t="s">
        <v>53</v>
      </c>
      <c r="B36" s="36" t="s">
        <v>3901</v>
      </c>
      <c r="C36" s="223" t="s">
        <v>3074</v>
      </c>
      <c r="D36" s="223"/>
      <c r="E36" s="223"/>
      <c r="F36" s="35" t="s">
        <v>437</v>
      </c>
      <c r="G36" s="55">
        <v>9</v>
      </c>
      <c r="H36" s="39">
        <v>567.94000000000005</v>
      </c>
      <c r="I36" s="39"/>
      <c r="J36" s="39">
        <v>567.94000000000005</v>
      </c>
      <c r="K36" s="37" t="s">
        <v>42</v>
      </c>
      <c r="L36" s="39">
        <v>43754</v>
      </c>
      <c r="M36" s="39"/>
      <c r="N36" s="40"/>
      <c r="O36" s="39">
        <v>43754</v>
      </c>
      <c r="BP36" s="33"/>
      <c r="BQ36" s="41" t="s">
        <v>3074</v>
      </c>
    </row>
    <row r="37" spans="1:70" s="3" customFormat="1" ht="61.2" x14ac:dyDescent="0.3">
      <c r="A37" s="35" t="s">
        <v>63</v>
      </c>
      <c r="B37" s="36" t="s">
        <v>2341</v>
      </c>
      <c r="C37" s="223" t="s">
        <v>2342</v>
      </c>
      <c r="D37" s="223"/>
      <c r="E37" s="223"/>
      <c r="F37" s="35" t="s">
        <v>174</v>
      </c>
      <c r="G37" s="56">
        <v>0.25</v>
      </c>
      <c r="H37" s="39">
        <v>2637</v>
      </c>
      <c r="I37" s="39"/>
      <c r="J37" s="39">
        <v>2637</v>
      </c>
      <c r="K37" s="37" t="s">
        <v>42</v>
      </c>
      <c r="L37" s="39">
        <v>5643</v>
      </c>
      <c r="M37" s="39"/>
      <c r="N37" s="40"/>
      <c r="O37" s="39">
        <v>5643</v>
      </c>
      <c r="BP37" s="33"/>
      <c r="BQ37" s="41" t="s">
        <v>2342</v>
      </c>
    </row>
    <row r="38" spans="1:70" s="3" customFormat="1" ht="14.4" x14ac:dyDescent="0.3">
      <c r="A38" s="42"/>
      <c r="B38" s="43"/>
      <c r="C38" s="44" t="s">
        <v>804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6"/>
      <c r="BP38" s="33"/>
      <c r="BQ38" s="41"/>
    </row>
    <row r="39" spans="1:70" s="3" customFormat="1" ht="14.4" x14ac:dyDescent="0.3">
      <c r="A39" s="224" t="s">
        <v>1504</v>
      </c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6"/>
      <c r="BP39" s="33"/>
      <c r="BQ39" s="41"/>
      <c r="BR39" s="34" t="s">
        <v>1504</v>
      </c>
    </row>
    <row r="40" spans="1:70" s="3" customFormat="1" ht="61.2" x14ac:dyDescent="0.3">
      <c r="A40" s="35" t="s">
        <v>80</v>
      </c>
      <c r="B40" s="36" t="s">
        <v>255</v>
      </c>
      <c r="C40" s="223" t="s">
        <v>256</v>
      </c>
      <c r="D40" s="223"/>
      <c r="E40" s="223"/>
      <c r="F40" s="35" t="s">
        <v>238</v>
      </c>
      <c r="G40" s="57">
        <v>12.706372999999999</v>
      </c>
      <c r="H40" s="39" t="s">
        <v>257</v>
      </c>
      <c r="I40" s="39" t="s">
        <v>258</v>
      </c>
      <c r="J40" s="39">
        <v>57.82</v>
      </c>
      <c r="K40" s="37" t="s">
        <v>42</v>
      </c>
      <c r="L40" s="39">
        <v>86572</v>
      </c>
      <c r="M40" s="39">
        <v>71848</v>
      </c>
      <c r="N40" s="40" t="s">
        <v>3902</v>
      </c>
      <c r="O40" s="39">
        <v>6289</v>
      </c>
      <c r="BP40" s="33"/>
      <c r="BQ40" s="41" t="s">
        <v>256</v>
      </c>
      <c r="BR40" s="34"/>
    </row>
    <row r="41" spans="1:70" s="3" customFormat="1" ht="14.4" x14ac:dyDescent="0.3">
      <c r="A41" s="42"/>
      <c r="B41" s="43"/>
      <c r="C41" s="44" t="s">
        <v>1506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3"/>
      <c r="BQ41" s="41"/>
      <c r="BR41" s="34"/>
    </row>
    <row r="42" spans="1:70" s="3" customFormat="1" ht="14.4" x14ac:dyDescent="0.3">
      <c r="A42" s="47"/>
      <c r="B42" s="48"/>
      <c r="C42" s="48"/>
      <c r="D42" s="48"/>
      <c r="E42" s="49" t="s">
        <v>3903</v>
      </c>
      <c r="F42" s="49"/>
      <c r="G42" s="50"/>
      <c r="H42" s="51"/>
      <c r="I42" s="17"/>
      <c r="J42" s="17"/>
      <c r="K42" s="17"/>
      <c r="L42" s="52">
        <v>70475</v>
      </c>
      <c r="M42" s="53"/>
      <c r="N42" s="53"/>
      <c r="O42" s="54"/>
      <c r="BP42" s="33"/>
      <c r="BQ42" s="41"/>
      <c r="BR42" s="34"/>
    </row>
    <row r="43" spans="1:70" s="3" customFormat="1" ht="14.4" x14ac:dyDescent="0.3">
      <c r="A43" s="47"/>
      <c r="B43" s="48"/>
      <c r="C43" s="48"/>
      <c r="D43" s="48"/>
      <c r="E43" s="49" t="s">
        <v>3904</v>
      </c>
      <c r="F43" s="49"/>
      <c r="G43" s="50"/>
      <c r="H43" s="51"/>
      <c r="I43" s="17"/>
      <c r="J43" s="17"/>
      <c r="K43" s="17"/>
      <c r="L43" s="52">
        <v>37054</v>
      </c>
      <c r="M43" s="53"/>
      <c r="N43" s="53"/>
      <c r="O43" s="54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47</v>
      </c>
      <c r="F44" s="49"/>
      <c r="G44" s="50"/>
      <c r="H44" s="51"/>
      <c r="I44" s="17"/>
      <c r="J44" s="17"/>
      <c r="K44" s="17"/>
      <c r="L44" s="52">
        <v>194101</v>
      </c>
      <c r="M44" s="53"/>
      <c r="N44" s="53"/>
      <c r="O44" s="54"/>
      <c r="BP44" s="33"/>
      <c r="BQ44" s="41"/>
      <c r="BR44" s="34"/>
    </row>
    <row r="45" spans="1:70" s="3" customFormat="1" ht="61.2" x14ac:dyDescent="0.3">
      <c r="A45" s="35" t="s">
        <v>89</v>
      </c>
      <c r="B45" s="36" t="s">
        <v>246</v>
      </c>
      <c r="C45" s="223" t="s">
        <v>247</v>
      </c>
      <c r="D45" s="223"/>
      <c r="E45" s="223"/>
      <c r="F45" s="35" t="s">
        <v>238</v>
      </c>
      <c r="G45" s="38">
        <v>7.5</v>
      </c>
      <c r="H45" s="39" t="s">
        <v>248</v>
      </c>
      <c r="I45" s="39" t="s">
        <v>249</v>
      </c>
      <c r="J45" s="39">
        <v>52.81</v>
      </c>
      <c r="K45" s="37" t="s">
        <v>42</v>
      </c>
      <c r="L45" s="39">
        <v>25976</v>
      </c>
      <c r="M45" s="39">
        <v>21793</v>
      </c>
      <c r="N45" s="40" t="s">
        <v>3905</v>
      </c>
      <c r="O45" s="39">
        <v>3390</v>
      </c>
      <c r="BP45" s="33"/>
      <c r="BQ45" s="41" t="s">
        <v>247</v>
      </c>
      <c r="BR45" s="34"/>
    </row>
    <row r="46" spans="1:70" s="3" customFormat="1" ht="14.4" x14ac:dyDescent="0.3">
      <c r="A46" s="42"/>
      <c r="B46" s="43"/>
      <c r="C46" s="44" t="s">
        <v>3906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BP46" s="33"/>
      <c r="BQ46" s="41"/>
      <c r="BR46" s="34"/>
    </row>
    <row r="47" spans="1:70" s="3" customFormat="1" ht="14.4" x14ac:dyDescent="0.3">
      <c r="A47" s="47"/>
      <c r="B47" s="48"/>
      <c r="C47" s="48"/>
      <c r="D47" s="48"/>
      <c r="E47" s="49" t="s">
        <v>3907</v>
      </c>
      <c r="F47" s="49"/>
      <c r="G47" s="50"/>
      <c r="H47" s="51"/>
      <c r="I47" s="17"/>
      <c r="J47" s="17"/>
      <c r="K47" s="17"/>
      <c r="L47" s="52">
        <v>21279</v>
      </c>
      <c r="M47" s="53"/>
      <c r="N47" s="53"/>
      <c r="O47" s="54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3908</v>
      </c>
      <c r="F48" s="49"/>
      <c r="G48" s="50"/>
      <c r="H48" s="51"/>
      <c r="I48" s="17"/>
      <c r="J48" s="17"/>
      <c r="K48" s="17"/>
      <c r="L48" s="52">
        <v>11188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47</v>
      </c>
      <c r="F49" s="49"/>
      <c r="G49" s="50"/>
      <c r="H49" s="51"/>
      <c r="I49" s="17"/>
      <c r="J49" s="17"/>
      <c r="K49" s="17"/>
      <c r="L49" s="52">
        <v>58443</v>
      </c>
      <c r="M49" s="53"/>
      <c r="N49" s="53"/>
      <c r="O49" s="54"/>
      <c r="BP49" s="33"/>
      <c r="BQ49" s="41"/>
      <c r="BR49" s="34"/>
    </row>
    <row r="50" spans="1:70" s="3" customFormat="1" ht="61.2" x14ac:dyDescent="0.3">
      <c r="A50" s="35" t="s">
        <v>1072</v>
      </c>
      <c r="B50" s="36" t="s">
        <v>3696</v>
      </c>
      <c r="C50" s="223" t="s">
        <v>2366</v>
      </c>
      <c r="D50" s="223"/>
      <c r="E50" s="223"/>
      <c r="F50" s="35" t="s">
        <v>265</v>
      </c>
      <c r="G50" s="38">
        <v>933.3</v>
      </c>
      <c r="H50" s="39">
        <v>146.05000000000001</v>
      </c>
      <c r="I50" s="39"/>
      <c r="J50" s="39">
        <v>146.05000000000001</v>
      </c>
      <c r="K50" s="37" t="s">
        <v>42</v>
      </c>
      <c r="L50" s="39">
        <v>1166800</v>
      </c>
      <c r="M50" s="39"/>
      <c r="N50" s="40"/>
      <c r="O50" s="39">
        <v>1166800</v>
      </c>
      <c r="BP50" s="33"/>
      <c r="BQ50" s="41" t="s">
        <v>2366</v>
      </c>
      <c r="BR50" s="34"/>
    </row>
    <row r="51" spans="1:70" s="3" customFormat="1" ht="14.4" x14ac:dyDescent="0.3">
      <c r="A51" s="42"/>
      <c r="B51" s="43"/>
      <c r="C51" s="44" t="s">
        <v>2873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  <c r="BR51" s="34"/>
    </row>
    <row r="52" spans="1:70" s="3" customFormat="1" ht="61.2" x14ac:dyDescent="0.3">
      <c r="A52" s="35" t="s">
        <v>101</v>
      </c>
      <c r="B52" s="36" t="s">
        <v>3698</v>
      </c>
      <c r="C52" s="223" t="s">
        <v>2368</v>
      </c>
      <c r="D52" s="223"/>
      <c r="E52" s="223"/>
      <c r="F52" s="35" t="s">
        <v>265</v>
      </c>
      <c r="G52" s="38">
        <v>173.4</v>
      </c>
      <c r="H52" s="39">
        <v>98.83</v>
      </c>
      <c r="I52" s="39"/>
      <c r="J52" s="39">
        <v>98.83</v>
      </c>
      <c r="K52" s="37" t="s">
        <v>42</v>
      </c>
      <c r="L52" s="39">
        <v>146694</v>
      </c>
      <c r="M52" s="39"/>
      <c r="N52" s="40"/>
      <c r="O52" s="39">
        <v>146694</v>
      </c>
      <c r="BP52" s="33"/>
      <c r="BQ52" s="41" t="s">
        <v>2368</v>
      </c>
      <c r="BR52" s="34"/>
    </row>
    <row r="53" spans="1:70" s="3" customFormat="1" ht="14.4" x14ac:dyDescent="0.3">
      <c r="A53" s="42"/>
      <c r="B53" s="43"/>
      <c r="C53" s="44" t="s">
        <v>3798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3"/>
      <c r="BQ53" s="41"/>
      <c r="BR53" s="34"/>
    </row>
    <row r="54" spans="1:70" s="3" customFormat="1" ht="61.2" x14ac:dyDescent="0.3">
      <c r="A54" s="35" t="s">
        <v>106</v>
      </c>
      <c r="B54" s="36" t="s">
        <v>3909</v>
      </c>
      <c r="C54" s="223" t="s">
        <v>2370</v>
      </c>
      <c r="D54" s="223"/>
      <c r="E54" s="223"/>
      <c r="F54" s="35" t="s">
        <v>265</v>
      </c>
      <c r="G54" s="38">
        <v>71.400000000000006</v>
      </c>
      <c r="H54" s="39">
        <v>63.69</v>
      </c>
      <c r="I54" s="39"/>
      <c r="J54" s="39">
        <v>63.69</v>
      </c>
      <c r="K54" s="37" t="s">
        <v>42</v>
      </c>
      <c r="L54" s="39">
        <v>38926</v>
      </c>
      <c r="M54" s="39"/>
      <c r="N54" s="40"/>
      <c r="O54" s="39">
        <v>38926</v>
      </c>
      <c r="BP54" s="33"/>
      <c r="BQ54" s="41" t="s">
        <v>2370</v>
      </c>
      <c r="BR54" s="34"/>
    </row>
    <row r="55" spans="1:70" s="3" customFormat="1" ht="14.4" x14ac:dyDescent="0.3">
      <c r="A55" s="42"/>
      <c r="B55" s="43"/>
      <c r="C55" s="44" t="s">
        <v>2633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61.2" x14ac:dyDescent="0.3">
      <c r="A56" s="35" t="s">
        <v>1082</v>
      </c>
      <c r="B56" s="36" t="s">
        <v>3699</v>
      </c>
      <c r="C56" s="223" t="s">
        <v>2373</v>
      </c>
      <c r="D56" s="223"/>
      <c r="E56" s="223"/>
      <c r="F56" s="35" t="s">
        <v>265</v>
      </c>
      <c r="G56" s="55">
        <v>102</v>
      </c>
      <c r="H56" s="39">
        <v>46.5</v>
      </c>
      <c r="I56" s="39"/>
      <c r="J56" s="39">
        <v>46.5</v>
      </c>
      <c r="K56" s="37" t="s">
        <v>42</v>
      </c>
      <c r="L56" s="39">
        <v>40600</v>
      </c>
      <c r="M56" s="39"/>
      <c r="N56" s="40"/>
      <c r="O56" s="39">
        <v>40600</v>
      </c>
      <c r="BP56" s="33"/>
      <c r="BQ56" s="41" t="s">
        <v>2373</v>
      </c>
      <c r="BR56" s="34"/>
    </row>
    <row r="57" spans="1:70" s="3" customFormat="1" ht="14.4" x14ac:dyDescent="0.3">
      <c r="A57" s="42"/>
      <c r="B57" s="43"/>
      <c r="C57" s="44" t="s">
        <v>272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61.2" x14ac:dyDescent="0.3">
      <c r="A58" s="35" t="s">
        <v>119</v>
      </c>
      <c r="B58" s="36" t="s">
        <v>2639</v>
      </c>
      <c r="C58" s="223" t="s">
        <v>2375</v>
      </c>
      <c r="D58" s="223"/>
      <c r="E58" s="223"/>
      <c r="F58" s="35" t="s">
        <v>265</v>
      </c>
      <c r="G58" s="38">
        <v>346.8</v>
      </c>
      <c r="H58" s="39">
        <v>29.62</v>
      </c>
      <c r="I58" s="39"/>
      <c r="J58" s="39">
        <v>29.62</v>
      </c>
      <c r="K58" s="37" t="s">
        <v>42</v>
      </c>
      <c r="L58" s="39">
        <v>87930</v>
      </c>
      <c r="M58" s="39"/>
      <c r="N58" s="40"/>
      <c r="O58" s="39">
        <v>87930</v>
      </c>
      <c r="BP58" s="33"/>
      <c r="BQ58" s="41" t="s">
        <v>2375</v>
      </c>
      <c r="BR58" s="34"/>
    </row>
    <row r="59" spans="1:70" s="3" customFormat="1" ht="14.4" x14ac:dyDescent="0.3">
      <c r="A59" s="42"/>
      <c r="B59" s="43"/>
      <c r="C59" s="44" t="s">
        <v>3821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  <c r="BR59" s="34"/>
    </row>
    <row r="60" spans="1:70" s="3" customFormat="1" ht="62.4" x14ac:dyDescent="0.3">
      <c r="A60" s="35" t="s">
        <v>1088</v>
      </c>
      <c r="B60" s="36" t="s">
        <v>3696</v>
      </c>
      <c r="C60" s="223" t="s">
        <v>3910</v>
      </c>
      <c r="D60" s="223"/>
      <c r="E60" s="223"/>
      <c r="F60" s="35" t="s">
        <v>265</v>
      </c>
      <c r="G60" s="38">
        <v>168.3</v>
      </c>
      <c r="H60" s="39">
        <v>171.24</v>
      </c>
      <c r="I60" s="39"/>
      <c r="J60" s="39">
        <v>171.24</v>
      </c>
      <c r="K60" s="37" t="s">
        <v>42</v>
      </c>
      <c r="L60" s="39">
        <v>246697</v>
      </c>
      <c r="M60" s="39"/>
      <c r="N60" s="40"/>
      <c r="O60" s="39">
        <v>246697</v>
      </c>
      <c r="BP60" s="33"/>
      <c r="BQ60" s="41" t="s">
        <v>3910</v>
      </c>
      <c r="BR60" s="34"/>
    </row>
    <row r="61" spans="1:70" s="3" customFormat="1" ht="14.4" x14ac:dyDescent="0.3">
      <c r="A61" s="42"/>
      <c r="B61" s="43"/>
      <c r="C61" s="44" t="s">
        <v>3911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41"/>
      <c r="BR61" s="34"/>
    </row>
    <row r="62" spans="1:70" s="3" customFormat="1" ht="62.4" x14ac:dyDescent="0.3">
      <c r="A62" s="35" t="s">
        <v>126</v>
      </c>
      <c r="B62" s="36" t="s">
        <v>3912</v>
      </c>
      <c r="C62" s="223" t="s">
        <v>3913</v>
      </c>
      <c r="D62" s="223"/>
      <c r="E62" s="223"/>
      <c r="F62" s="35" t="s">
        <v>265</v>
      </c>
      <c r="G62" s="38">
        <v>173.4</v>
      </c>
      <c r="H62" s="39">
        <v>88.45</v>
      </c>
      <c r="I62" s="39"/>
      <c r="J62" s="39">
        <v>88.45</v>
      </c>
      <c r="K62" s="37" t="s">
        <v>42</v>
      </c>
      <c r="L62" s="39">
        <v>131287</v>
      </c>
      <c r="M62" s="39"/>
      <c r="N62" s="40"/>
      <c r="O62" s="39">
        <v>131287</v>
      </c>
      <c r="BP62" s="33"/>
      <c r="BQ62" s="41" t="s">
        <v>3913</v>
      </c>
      <c r="BR62" s="34"/>
    </row>
    <row r="63" spans="1:70" s="3" customFormat="1" ht="14.4" x14ac:dyDescent="0.3">
      <c r="A63" s="42"/>
      <c r="B63" s="43"/>
      <c r="C63" s="44" t="s">
        <v>3798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3"/>
      <c r="BQ63" s="41"/>
      <c r="BR63" s="34"/>
    </row>
    <row r="64" spans="1:70" s="3" customFormat="1" ht="62.4" x14ac:dyDescent="0.3">
      <c r="A64" s="35" t="s">
        <v>131</v>
      </c>
      <c r="B64" s="36" t="s">
        <v>2639</v>
      </c>
      <c r="C64" s="223" t="s">
        <v>3702</v>
      </c>
      <c r="D64" s="223"/>
      <c r="E64" s="223"/>
      <c r="F64" s="35" t="s">
        <v>265</v>
      </c>
      <c r="G64" s="38">
        <v>25.5</v>
      </c>
      <c r="H64" s="39">
        <v>39.5</v>
      </c>
      <c r="I64" s="39"/>
      <c r="J64" s="39">
        <v>39.5</v>
      </c>
      <c r="K64" s="37" t="s">
        <v>42</v>
      </c>
      <c r="L64" s="39">
        <v>8622</v>
      </c>
      <c r="M64" s="39"/>
      <c r="N64" s="40"/>
      <c r="O64" s="39">
        <v>8622</v>
      </c>
      <c r="BP64" s="33"/>
      <c r="BQ64" s="41" t="s">
        <v>3702</v>
      </c>
      <c r="BR64" s="34"/>
    </row>
    <row r="65" spans="1:70" s="3" customFormat="1" ht="14.4" x14ac:dyDescent="0.3">
      <c r="A65" s="42"/>
      <c r="B65" s="43"/>
      <c r="C65" s="44" t="s">
        <v>2379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  <c r="BR65" s="34"/>
    </row>
    <row r="66" spans="1:70" s="3" customFormat="1" ht="61.2" x14ac:dyDescent="0.3">
      <c r="A66" s="35" t="s">
        <v>1097</v>
      </c>
      <c r="B66" s="36" t="s">
        <v>3822</v>
      </c>
      <c r="C66" s="223" t="s">
        <v>3823</v>
      </c>
      <c r="D66" s="223"/>
      <c r="E66" s="223"/>
      <c r="F66" s="35" t="s">
        <v>265</v>
      </c>
      <c r="G66" s="56">
        <v>66.95</v>
      </c>
      <c r="H66" s="39">
        <v>17.18</v>
      </c>
      <c r="I66" s="39"/>
      <c r="J66" s="39">
        <v>17.18</v>
      </c>
      <c r="K66" s="37" t="s">
        <v>42</v>
      </c>
      <c r="L66" s="39">
        <v>9846</v>
      </c>
      <c r="M66" s="39"/>
      <c r="N66" s="40"/>
      <c r="O66" s="39">
        <v>9846</v>
      </c>
      <c r="BP66" s="33"/>
      <c r="BQ66" s="41" t="s">
        <v>3823</v>
      </c>
      <c r="BR66" s="34"/>
    </row>
    <row r="67" spans="1:70" s="3" customFormat="1" ht="14.4" x14ac:dyDescent="0.3">
      <c r="A67" s="42"/>
      <c r="B67" s="43"/>
      <c r="C67" s="44" t="s">
        <v>3914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61.2" x14ac:dyDescent="0.3">
      <c r="A68" s="35" t="s">
        <v>142</v>
      </c>
      <c r="B68" s="36" t="s">
        <v>310</v>
      </c>
      <c r="C68" s="223" t="s">
        <v>311</v>
      </c>
      <c r="D68" s="223"/>
      <c r="E68" s="223"/>
      <c r="F68" s="35" t="s">
        <v>238</v>
      </c>
      <c r="G68" s="38">
        <v>0.4</v>
      </c>
      <c r="H68" s="39" t="s">
        <v>312</v>
      </c>
      <c r="I68" s="39" t="s">
        <v>313</v>
      </c>
      <c r="J68" s="39">
        <v>171.88</v>
      </c>
      <c r="K68" s="37" t="s">
        <v>42</v>
      </c>
      <c r="L68" s="39">
        <v>6706</v>
      </c>
      <c r="M68" s="39">
        <v>5943</v>
      </c>
      <c r="N68" s="40" t="s">
        <v>3915</v>
      </c>
      <c r="O68" s="39">
        <v>588</v>
      </c>
      <c r="BP68" s="33"/>
      <c r="BQ68" s="41" t="s">
        <v>311</v>
      </c>
      <c r="BR68" s="34"/>
    </row>
    <row r="69" spans="1:70" s="3" customFormat="1" ht="14.4" x14ac:dyDescent="0.3">
      <c r="A69" s="42"/>
      <c r="B69" s="43"/>
      <c r="C69" s="44" t="s">
        <v>3916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3917</v>
      </c>
      <c r="F70" s="49"/>
      <c r="G70" s="50"/>
      <c r="H70" s="51"/>
      <c r="I70" s="17"/>
      <c r="J70" s="17"/>
      <c r="K70" s="17"/>
      <c r="L70" s="52">
        <v>5772</v>
      </c>
      <c r="M70" s="53"/>
      <c r="N70" s="53"/>
      <c r="O70" s="54"/>
      <c r="BP70" s="33"/>
      <c r="BQ70" s="41"/>
      <c r="BR70" s="34"/>
    </row>
    <row r="71" spans="1:70" s="3" customFormat="1" ht="14.4" x14ac:dyDescent="0.3">
      <c r="A71" s="47"/>
      <c r="B71" s="48"/>
      <c r="C71" s="48"/>
      <c r="D71" s="48"/>
      <c r="E71" s="49" t="s">
        <v>3918</v>
      </c>
      <c r="F71" s="49"/>
      <c r="G71" s="50"/>
      <c r="H71" s="51"/>
      <c r="I71" s="17"/>
      <c r="J71" s="17"/>
      <c r="K71" s="17"/>
      <c r="L71" s="52">
        <v>3035</v>
      </c>
      <c r="M71" s="53"/>
      <c r="N71" s="53"/>
      <c r="O71" s="54"/>
      <c r="BP71" s="33"/>
      <c r="BQ71" s="41"/>
      <c r="BR71" s="34"/>
    </row>
    <row r="72" spans="1:70" s="3" customFormat="1" ht="14.4" x14ac:dyDescent="0.3">
      <c r="A72" s="47"/>
      <c r="B72" s="48"/>
      <c r="C72" s="48"/>
      <c r="D72" s="48"/>
      <c r="E72" s="49" t="s">
        <v>47</v>
      </c>
      <c r="F72" s="49"/>
      <c r="G72" s="50"/>
      <c r="H72" s="51"/>
      <c r="I72" s="17"/>
      <c r="J72" s="17"/>
      <c r="K72" s="17"/>
      <c r="L72" s="52">
        <v>15513</v>
      </c>
      <c r="M72" s="53"/>
      <c r="N72" s="53"/>
      <c r="O72" s="54"/>
      <c r="BP72" s="33"/>
      <c r="BQ72" s="41"/>
      <c r="BR72" s="34"/>
    </row>
    <row r="73" spans="1:70" s="3" customFormat="1" ht="61.2" x14ac:dyDescent="0.3">
      <c r="A73" s="35" t="s">
        <v>1103</v>
      </c>
      <c r="B73" s="36" t="s">
        <v>2655</v>
      </c>
      <c r="C73" s="223" t="s">
        <v>1601</v>
      </c>
      <c r="D73" s="223"/>
      <c r="E73" s="223"/>
      <c r="F73" s="35" t="s">
        <v>265</v>
      </c>
      <c r="G73" s="38">
        <v>10.3</v>
      </c>
      <c r="H73" s="39">
        <v>38.33</v>
      </c>
      <c r="I73" s="39"/>
      <c r="J73" s="39">
        <v>38.33</v>
      </c>
      <c r="K73" s="37" t="s">
        <v>42</v>
      </c>
      <c r="L73" s="39">
        <v>3379</v>
      </c>
      <c r="M73" s="39"/>
      <c r="N73" s="40"/>
      <c r="O73" s="39">
        <v>3379</v>
      </c>
      <c r="BP73" s="33"/>
      <c r="BQ73" s="41" t="s">
        <v>1601</v>
      </c>
      <c r="BR73" s="34"/>
    </row>
    <row r="74" spans="1:70" s="3" customFormat="1" ht="14.4" x14ac:dyDescent="0.3">
      <c r="A74" s="42"/>
      <c r="B74" s="43"/>
      <c r="C74" s="44" t="s">
        <v>1336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1.2" x14ac:dyDescent="0.3">
      <c r="A75" s="35" t="s">
        <v>1105</v>
      </c>
      <c r="B75" s="36" t="s">
        <v>2656</v>
      </c>
      <c r="C75" s="223" t="s">
        <v>1604</v>
      </c>
      <c r="D75" s="223"/>
      <c r="E75" s="223"/>
      <c r="F75" s="35" t="s">
        <v>265</v>
      </c>
      <c r="G75" s="38">
        <v>30.6</v>
      </c>
      <c r="H75" s="39">
        <v>10.82</v>
      </c>
      <c r="I75" s="39"/>
      <c r="J75" s="39">
        <v>10.82</v>
      </c>
      <c r="K75" s="37" t="s">
        <v>42</v>
      </c>
      <c r="L75" s="39">
        <v>2834</v>
      </c>
      <c r="M75" s="39"/>
      <c r="N75" s="40"/>
      <c r="O75" s="39">
        <v>2834</v>
      </c>
      <c r="BP75" s="33"/>
      <c r="BQ75" s="41" t="s">
        <v>1604</v>
      </c>
      <c r="BR75" s="34"/>
    </row>
    <row r="76" spans="1:70" s="3" customFormat="1" ht="14.4" x14ac:dyDescent="0.3">
      <c r="A76" s="42"/>
      <c r="B76" s="43"/>
      <c r="C76" s="44" t="s">
        <v>1331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14.4" x14ac:dyDescent="0.3">
      <c r="A77" s="224" t="s">
        <v>1615</v>
      </c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6"/>
      <c r="BP77" s="33"/>
      <c r="BQ77" s="41"/>
      <c r="BR77" s="34" t="s">
        <v>1615</v>
      </c>
    </row>
    <row r="78" spans="1:70" s="3" customFormat="1" ht="61.2" x14ac:dyDescent="0.3">
      <c r="A78" s="35" t="s">
        <v>151</v>
      </c>
      <c r="B78" s="36" t="s">
        <v>1629</v>
      </c>
      <c r="C78" s="223" t="s">
        <v>1630</v>
      </c>
      <c r="D78" s="223"/>
      <c r="E78" s="223"/>
      <c r="F78" s="35" t="s">
        <v>109</v>
      </c>
      <c r="G78" s="55">
        <v>16</v>
      </c>
      <c r="H78" s="39" t="s">
        <v>1631</v>
      </c>
      <c r="I78" s="39">
        <v>1.33</v>
      </c>
      <c r="J78" s="39">
        <v>33.54</v>
      </c>
      <c r="K78" s="37" t="s">
        <v>42</v>
      </c>
      <c r="L78" s="39">
        <v>18290</v>
      </c>
      <c r="M78" s="39">
        <v>13452</v>
      </c>
      <c r="N78" s="40">
        <v>244</v>
      </c>
      <c r="O78" s="39">
        <v>4594</v>
      </c>
      <c r="BP78" s="33"/>
      <c r="BQ78" s="41" t="s">
        <v>1630</v>
      </c>
      <c r="BR78" s="34"/>
    </row>
    <row r="79" spans="1:70" s="3" customFormat="1" ht="14.4" x14ac:dyDescent="0.3">
      <c r="A79" s="47"/>
      <c r="B79" s="48"/>
      <c r="C79" s="48"/>
      <c r="D79" s="48"/>
      <c r="E79" s="49" t="s">
        <v>3571</v>
      </c>
      <c r="F79" s="49"/>
      <c r="G79" s="50"/>
      <c r="H79" s="51"/>
      <c r="I79" s="17"/>
      <c r="J79" s="17"/>
      <c r="K79" s="17"/>
      <c r="L79" s="52">
        <v>13048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3572</v>
      </c>
      <c r="F80" s="49"/>
      <c r="G80" s="50"/>
      <c r="H80" s="51"/>
      <c r="I80" s="17"/>
      <c r="J80" s="17"/>
      <c r="K80" s="17"/>
      <c r="L80" s="52">
        <v>6861</v>
      </c>
      <c r="M80" s="53"/>
      <c r="N80" s="53"/>
      <c r="O80" s="54"/>
      <c r="BP80" s="33"/>
      <c r="BQ80" s="41"/>
      <c r="BR80" s="34"/>
    </row>
    <row r="81" spans="1:70" s="3" customFormat="1" ht="14.4" x14ac:dyDescent="0.3">
      <c r="A81" s="47"/>
      <c r="B81" s="48"/>
      <c r="C81" s="48"/>
      <c r="D81" s="48"/>
      <c r="E81" s="49" t="s">
        <v>47</v>
      </c>
      <c r="F81" s="49"/>
      <c r="G81" s="50"/>
      <c r="H81" s="51"/>
      <c r="I81" s="17"/>
      <c r="J81" s="17"/>
      <c r="K81" s="17"/>
      <c r="L81" s="52">
        <v>38199</v>
      </c>
      <c r="M81" s="53"/>
      <c r="N81" s="53"/>
      <c r="O81" s="54"/>
      <c r="BP81" s="33"/>
      <c r="BQ81" s="41"/>
      <c r="BR81" s="34"/>
    </row>
    <row r="82" spans="1:70" s="3" customFormat="1" ht="42" x14ac:dyDescent="0.3">
      <c r="A82" s="35" t="s">
        <v>3787</v>
      </c>
      <c r="B82" s="36" t="s">
        <v>3919</v>
      </c>
      <c r="C82" s="223" t="s">
        <v>1634</v>
      </c>
      <c r="D82" s="223"/>
      <c r="E82" s="223"/>
      <c r="F82" s="35" t="s">
        <v>437</v>
      </c>
      <c r="G82" s="55">
        <v>16</v>
      </c>
      <c r="H82" s="39">
        <v>2292.27</v>
      </c>
      <c r="I82" s="39"/>
      <c r="J82" s="39"/>
      <c r="K82" s="37" t="s">
        <v>52</v>
      </c>
      <c r="L82" s="39">
        <v>228493</v>
      </c>
      <c r="M82" s="39"/>
      <c r="N82" s="40"/>
      <c r="O82" s="39"/>
      <c r="BP82" s="33"/>
      <c r="BQ82" s="41" t="s">
        <v>1634</v>
      </c>
      <c r="BR82" s="34"/>
    </row>
    <row r="83" spans="1:70" s="3" customFormat="1" ht="61.2" x14ac:dyDescent="0.3">
      <c r="A83" s="35" t="s">
        <v>1127</v>
      </c>
      <c r="B83" s="36" t="s">
        <v>132</v>
      </c>
      <c r="C83" s="223" t="s">
        <v>133</v>
      </c>
      <c r="D83" s="223"/>
      <c r="E83" s="223"/>
      <c r="F83" s="35" t="s">
        <v>109</v>
      </c>
      <c r="G83" s="55">
        <v>6</v>
      </c>
      <c r="H83" s="39" t="s">
        <v>134</v>
      </c>
      <c r="I83" s="39" t="s">
        <v>135</v>
      </c>
      <c r="J83" s="39">
        <v>4.09</v>
      </c>
      <c r="K83" s="37" t="s">
        <v>42</v>
      </c>
      <c r="L83" s="39">
        <v>10871</v>
      </c>
      <c r="M83" s="39">
        <v>6927</v>
      </c>
      <c r="N83" s="40" t="s">
        <v>3920</v>
      </c>
      <c r="O83" s="39">
        <v>211</v>
      </c>
      <c r="BP83" s="33"/>
      <c r="BQ83" s="41" t="s">
        <v>133</v>
      </c>
      <c r="BR83" s="34"/>
    </row>
    <row r="84" spans="1:70" s="3" customFormat="1" ht="14.4" x14ac:dyDescent="0.3">
      <c r="A84" s="47"/>
      <c r="B84" s="48"/>
      <c r="C84" s="48"/>
      <c r="D84" s="48"/>
      <c r="E84" s="49" t="s">
        <v>3921</v>
      </c>
      <c r="F84" s="49"/>
      <c r="G84" s="50"/>
      <c r="H84" s="51"/>
      <c r="I84" s="17"/>
      <c r="J84" s="17"/>
      <c r="K84" s="17"/>
      <c r="L84" s="52">
        <v>7583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3922</v>
      </c>
      <c r="F85" s="49"/>
      <c r="G85" s="50"/>
      <c r="H85" s="51"/>
      <c r="I85" s="17"/>
      <c r="J85" s="17"/>
      <c r="K85" s="17"/>
      <c r="L85" s="52">
        <v>3987</v>
      </c>
      <c r="M85" s="53"/>
      <c r="N85" s="53"/>
      <c r="O85" s="54"/>
      <c r="BP85" s="33"/>
      <c r="BQ85" s="41"/>
      <c r="BR85" s="34"/>
    </row>
    <row r="86" spans="1:70" s="3" customFormat="1" ht="14.4" x14ac:dyDescent="0.3">
      <c r="A86" s="47"/>
      <c r="B86" s="48"/>
      <c r="C86" s="48"/>
      <c r="D86" s="48"/>
      <c r="E86" s="49" t="s">
        <v>47</v>
      </c>
      <c r="F86" s="49"/>
      <c r="G86" s="50"/>
      <c r="H86" s="51"/>
      <c r="I86" s="17"/>
      <c r="J86" s="17"/>
      <c r="K86" s="17"/>
      <c r="L86" s="52">
        <v>22441</v>
      </c>
      <c r="M86" s="53"/>
      <c r="N86" s="53"/>
      <c r="O86" s="54"/>
      <c r="BP86" s="33"/>
      <c r="BQ86" s="41"/>
      <c r="BR86" s="34"/>
    </row>
    <row r="87" spans="1:70" s="3" customFormat="1" ht="40.799999999999997" x14ac:dyDescent="0.3">
      <c r="A87" s="35" t="s">
        <v>168</v>
      </c>
      <c r="B87" s="36" t="s">
        <v>3923</v>
      </c>
      <c r="C87" s="223" t="s">
        <v>3924</v>
      </c>
      <c r="D87" s="223"/>
      <c r="E87" s="223"/>
      <c r="F87" s="35" t="s">
        <v>437</v>
      </c>
      <c r="G87" s="55">
        <v>6</v>
      </c>
      <c r="H87" s="39">
        <v>3197.93</v>
      </c>
      <c r="I87" s="39"/>
      <c r="J87" s="39"/>
      <c r="K87" s="37" t="s">
        <v>52</v>
      </c>
      <c r="L87" s="39">
        <v>119539</v>
      </c>
      <c r="M87" s="39"/>
      <c r="N87" s="40"/>
      <c r="O87" s="39"/>
      <c r="BP87" s="33"/>
      <c r="BQ87" s="41" t="s">
        <v>3924</v>
      </c>
      <c r="BR87" s="34"/>
    </row>
    <row r="88" spans="1:70" s="3" customFormat="1" ht="61.2" x14ac:dyDescent="0.3">
      <c r="A88" s="35" t="s">
        <v>171</v>
      </c>
      <c r="B88" s="36" t="s">
        <v>429</v>
      </c>
      <c r="C88" s="223" t="s">
        <v>430</v>
      </c>
      <c r="D88" s="223"/>
      <c r="E88" s="223"/>
      <c r="F88" s="35" t="s">
        <v>109</v>
      </c>
      <c r="G88" s="55">
        <v>25</v>
      </c>
      <c r="H88" s="39" t="s">
        <v>431</v>
      </c>
      <c r="I88" s="39"/>
      <c r="J88" s="39">
        <v>7.45</v>
      </c>
      <c r="K88" s="37" t="s">
        <v>42</v>
      </c>
      <c r="L88" s="39">
        <v>43490</v>
      </c>
      <c r="M88" s="39">
        <v>41896</v>
      </c>
      <c r="N88" s="40"/>
      <c r="O88" s="39">
        <v>1594</v>
      </c>
      <c r="BP88" s="33"/>
      <c r="BQ88" s="41" t="s">
        <v>430</v>
      </c>
      <c r="BR88" s="34"/>
    </row>
    <row r="89" spans="1:70" s="3" customFormat="1" ht="14.4" x14ac:dyDescent="0.3">
      <c r="A89" s="47"/>
      <c r="B89" s="48"/>
      <c r="C89" s="48"/>
      <c r="D89" s="48"/>
      <c r="E89" s="49" t="s">
        <v>3925</v>
      </c>
      <c r="F89" s="49"/>
      <c r="G89" s="50"/>
      <c r="H89" s="51"/>
      <c r="I89" s="17"/>
      <c r="J89" s="17"/>
      <c r="K89" s="17"/>
      <c r="L89" s="52">
        <v>39801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3926</v>
      </c>
      <c r="F90" s="49"/>
      <c r="G90" s="50"/>
      <c r="H90" s="51"/>
      <c r="I90" s="17"/>
      <c r="J90" s="17"/>
      <c r="K90" s="17"/>
      <c r="L90" s="52">
        <v>22205</v>
      </c>
      <c r="M90" s="53"/>
      <c r="N90" s="53"/>
      <c r="O90" s="54"/>
      <c r="BP90" s="33"/>
      <c r="BQ90" s="41"/>
      <c r="BR90" s="34"/>
    </row>
    <row r="91" spans="1:70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105496</v>
      </c>
      <c r="M91" s="53"/>
      <c r="N91" s="53"/>
      <c r="O91" s="54"/>
      <c r="BP91" s="33"/>
      <c r="BQ91" s="41"/>
      <c r="BR91" s="34"/>
    </row>
    <row r="92" spans="1:70" s="3" customFormat="1" ht="61.2" x14ac:dyDescent="0.3">
      <c r="A92" s="35" t="s">
        <v>181</v>
      </c>
      <c r="B92" s="36" t="s">
        <v>3788</v>
      </c>
      <c r="C92" s="223" t="s">
        <v>3927</v>
      </c>
      <c r="D92" s="223"/>
      <c r="E92" s="223"/>
      <c r="F92" s="35" t="s">
        <v>437</v>
      </c>
      <c r="G92" s="55">
        <v>25</v>
      </c>
      <c r="H92" s="39">
        <v>2561.42</v>
      </c>
      <c r="I92" s="39"/>
      <c r="J92" s="39">
        <v>2561.42</v>
      </c>
      <c r="K92" s="37" t="s">
        <v>42</v>
      </c>
      <c r="L92" s="39">
        <v>548144</v>
      </c>
      <c r="M92" s="39"/>
      <c r="N92" s="40"/>
      <c r="O92" s="39">
        <v>548144</v>
      </c>
      <c r="BP92" s="33"/>
      <c r="BQ92" s="41" t="s">
        <v>3927</v>
      </c>
      <c r="BR92" s="34"/>
    </row>
    <row r="93" spans="1:70" s="3" customFormat="1" ht="14.4" x14ac:dyDescent="0.3">
      <c r="A93" s="224" t="s">
        <v>1915</v>
      </c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6"/>
      <c r="BP93" s="33"/>
      <c r="BQ93" s="41"/>
      <c r="BR93" s="34" t="s">
        <v>1915</v>
      </c>
    </row>
    <row r="94" spans="1:70" s="3" customFormat="1" ht="61.2" x14ac:dyDescent="0.3">
      <c r="A94" s="35" t="s">
        <v>187</v>
      </c>
      <c r="B94" s="36" t="s">
        <v>1916</v>
      </c>
      <c r="C94" s="223" t="s">
        <v>1917</v>
      </c>
      <c r="D94" s="223"/>
      <c r="E94" s="223"/>
      <c r="F94" s="35" t="s">
        <v>1918</v>
      </c>
      <c r="G94" s="60">
        <v>0.48499999999999999</v>
      </c>
      <c r="H94" s="39" t="s">
        <v>1919</v>
      </c>
      <c r="I94" s="39"/>
      <c r="J94" s="39"/>
      <c r="K94" s="37" t="s">
        <v>42</v>
      </c>
      <c r="L94" s="39">
        <v>28621</v>
      </c>
      <c r="M94" s="39">
        <v>28621</v>
      </c>
      <c r="N94" s="40"/>
      <c r="O94" s="39"/>
      <c r="BP94" s="33"/>
      <c r="BQ94" s="41" t="s">
        <v>1917</v>
      </c>
      <c r="BR94" s="34"/>
    </row>
    <row r="95" spans="1:70" s="3" customFormat="1" ht="14.4" x14ac:dyDescent="0.3">
      <c r="A95" s="42"/>
      <c r="B95" s="43"/>
      <c r="C95" s="44" t="s">
        <v>2138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  <c r="BR95" s="34"/>
    </row>
    <row r="96" spans="1:70" s="3" customFormat="1" ht="14.4" x14ac:dyDescent="0.3">
      <c r="A96" s="47"/>
      <c r="B96" s="48"/>
      <c r="C96" s="48"/>
      <c r="D96" s="48"/>
      <c r="E96" s="49" t="s">
        <v>3928</v>
      </c>
      <c r="F96" s="49"/>
      <c r="G96" s="50"/>
      <c r="H96" s="51"/>
      <c r="I96" s="17"/>
      <c r="J96" s="17"/>
      <c r="K96" s="17"/>
      <c r="L96" s="52">
        <v>25473</v>
      </c>
      <c r="M96" s="53"/>
      <c r="N96" s="53"/>
      <c r="O96" s="54"/>
      <c r="BP96" s="33"/>
      <c r="BQ96" s="41"/>
      <c r="BR96" s="34"/>
    </row>
    <row r="97" spans="1:70" s="3" customFormat="1" ht="14.4" x14ac:dyDescent="0.3">
      <c r="A97" s="47"/>
      <c r="B97" s="48"/>
      <c r="C97" s="48"/>
      <c r="D97" s="48"/>
      <c r="E97" s="49" t="s">
        <v>3929</v>
      </c>
      <c r="F97" s="49"/>
      <c r="G97" s="50"/>
      <c r="H97" s="51"/>
      <c r="I97" s="17"/>
      <c r="J97" s="17"/>
      <c r="K97" s="17"/>
      <c r="L97" s="52">
        <v>11448</v>
      </c>
      <c r="M97" s="53"/>
      <c r="N97" s="53"/>
      <c r="O97" s="54"/>
      <c r="BP97" s="33"/>
      <c r="BQ97" s="41"/>
      <c r="BR97" s="34"/>
    </row>
    <row r="98" spans="1:70" s="3" customFormat="1" ht="14.4" x14ac:dyDescent="0.3">
      <c r="A98" s="47"/>
      <c r="B98" s="48"/>
      <c r="C98" s="48"/>
      <c r="D98" s="48"/>
      <c r="E98" s="49" t="s">
        <v>47</v>
      </c>
      <c r="F98" s="49"/>
      <c r="G98" s="50"/>
      <c r="H98" s="51"/>
      <c r="I98" s="17"/>
      <c r="J98" s="17"/>
      <c r="K98" s="17"/>
      <c r="L98" s="52">
        <v>65542</v>
      </c>
      <c r="M98" s="53"/>
      <c r="N98" s="53"/>
      <c r="O98" s="54"/>
      <c r="BP98" s="33"/>
      <c r="BQ98" s="41"/>
      <c r="BR98" s="34"/>
    </row>
    <row r="99" spans="1:70" s="3" customFormat="1" ht="61.2" x14ac:dyDescent="0.3">
      <c r="A99" s="35" t="s">
        <v>196</v>
      </c>
      <c r="B99" s="36" t="s">
        <v>1923</v>
      </c>
      <c r="C99" s="223" t="s">
        <v>1924</v>
      </c>
      <c r="D99" s="223"/>
      <c r="E99" s="223"/>
      <c r="F99" s="35" t="s">
        <v>1918</v>
      </c>
      <c r="G99" s="60">
        <v>0.48499999999999999</v>
      </c>
      <c r="H99" s="39" t="s">
        <v>1925</v>
      </c>
      <c r="I99" s="39"/>
      <c r="J99" s="39"/>
      <c r="K99" s="37" t="s">
        <v>42</v>
      </c>
      <c r="L99" s="39">
        <v>15814</v>
      </c>
      <c r="M99" s="39">
        <v>15814</v>
      </c>
      <c r="N99" s="40"/>
      <c r="O99" s="39"/>
      <c r="BP99" s="33"/>
      <c r="BQ99" s="41" t="s">
        <v>1924</v>
      </c>
      <c r="BR99" s="34"/>
    </row>
    <row r="100" spans="1:70" s="3" customFormat="1" ht="14.4" x14ac:dyDescent="0.3">
      <c r="A100" s="47"/>
      <c r="B100" s="48"/>
      <c r="C100" s="48"/>
      <c r="D100" s="48"/>
      <c r="E100" s="49" t="s">
        <v>3930</v>
      </c>
      <c r="F100" s="49"/>
      <c r="G100" s="50"/>
      <c r="H100" s="51"/>
      <c r="I100" s="17"/>
      <c r="J100" s="17"/>
      <c r="K100" s="17"/>
      <c r="L100" s="52">
        <v>14074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3931</v>
      </c>
      <c r="F101" s="49"/>
      <c r="G101" s="50"/>
      <c r="H101" s="51"/>
      <c r="I101" s="17"/>
      <c r="J101" s="17"/>
      <c r="K101" s="17"/>
      <c r="L101" s="52">
        <v>6326</v>
      </c>
      <c r="M101" s="53"/>
      <c r="N101" s="53"/>
      <c r="O101" s="54"/>
      <c r="BP101" s="33"/>
      <c r="BQ101" s="41"/>
      <c r="BR101" s="34"/>
    </row>
    <row r="102" spans="1:70" s="3" customFormat="1" ht="14.4" x14ac:dyDescent="0.3">
      <c r="A102" s="47"/>
      <c r="B102" s="48"/>
      <c r="C102" s="48"/>
      <c r="D102" s="48"/>
      <c r="E102" s="49" t="s">
        <v>47</v>
      </c>
      <c r="F102" s="49"/>
      <c r="G102" s="50"/>
      <c r="H102" s="51"/>
      <c r="I102" s="17"/>
      <c r="J102" s="17"/>
      <c r="K102" s="17"/>
      <c r="L102" s="52">
        <v>36214</v>
      </c>
      <c r="M102" s="53"/>
      <c r="N102" s="53"/>
      <c r="O102" s="54"/>
      <c r="BP102" s="33"/>
      <c r="BQ102" s="41"/>
      <c r="BR102" s="34"/>
    </row>
    <row r="103" spans="1:70" s="3" customFormat="1" ht="61.2" x14ac:dyDescent="0.3">
      <c r="A103" s="35" t="s">
        <v>198</v>
      </c>
      <c r="B103" s="36" t="s">
        <v>1064</v>
      </c>
      <c r="C103" s="223" t="s">
        <v>1929</v>
      </c>
      <c r="D103" s="223"/>
      <c r="E103" s="223"/>
      <c r="F103" s="35" t="s">
        <v>238</v>
      </c>
      <c r="G103" s="56">
        <v>1.94</v>
      </c>
      <c r="H103" s="39" t="s">
        <v>1066</v>
      </c>
      <c r="I103" s="39" t="s">
        <v>1067</v>
      </c>
      <c r="J103" s="39">
        <v>124.14</v>
      </c>
      <c r="K103" s="37" t="s">
        <v>42</v>
      </c>
      <c r="L103" s="39">
        <v>19106</v>
      </c>
      <c r="M103" s="39">
        <v>14877</v>
      </c>
      <c r="N103" s="40" t="s">
        <v>3932</v>
      </c>
      <c r="O103" s="39">
        <v>2062</v>
      </c>
      <c r="BP103" s="33"/>
      <c r="BQ103" s="41" t="s">
        <v>1929</v>
      </c>
      <c r="BR103" s="34"/>
    </row>
    <row r="104" spans="1:70" s="3" customFormat="1" ht="14.4" x14ac:dyDescent="0.3">
      <c r="A104" s="42"/>
      <c r="B104" s="43"/>
      <c r="C104" s="44" t="s">
        <v>3933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4.4" x14ac:dyDescent="0.3">
      <c r="A105" s="47"/>
      <c r="B105" s="48"/>
      <c r="C105" s="48"/>
      <c r="D105" s="48"/>
      <c r="E105" s="49" t="s">
        <v>3934</v>
      </c>
      <c r="F105" s="49"/>
      <c r="G105" s="50"/>
      <c r="H105" s="51"/>
      <c r="I105" s="17"/>
      <c r="J105" s="17"/>
      <c r="K105" s="17"/>
      <c r="L105" s="52">
        <v>14694</v>
      </c>
      <c r="M105" s="53"/>
      <c r="N105" s="53"/>
      <c r="O105" s="54"/>
      <c r="BP105" s="33"/>
      <c r="BQ105" s="41"/>
      <c r="BR105" s="34"/>
    </row>
    <row r="106" spans="1:70" s="3" customFormat="1" ht="14.4" x14ac:dyDescent="0.3">
      <c r="A106" s="47"/>
      <c r="B106" s="48"/>
      <c r="C106" s="48"/>
      <c r="D106" s="48"/>
      <c r="E106" s="49" t="s">
        <v>3935</v>
      </c>
      <c r="F106" s="49"/>
      <c r="G106" s="50"/>
      <c r="H106" s="51"/>
      <c r="I106" s="17"/>
      <c r="J106" s="17"/>
      <c r="K106" s="17"/>
      <c r="L106" s="52">
        <v>7725</v>
      </c>
      <c r="M106" s="53"/>
      <c r="N106" s="53"/>
      <c r="O106" s="54"/>
      <c r="BP106" s="33"/>
      <c r="BQ106" s="41"/>
      <c r="BR106" s="34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41525</v>
      </c>
      <c r="M107" s="53"/>
      <c r="N107" s="53"/>
      <c r="O107" s="54"/>
      <c r="BP107" s="33"/>
      <c r="BQ107" s="41"/>
      <c r="BR107" s="34"/>
    </row>
    <row r="108" spans="1:70" s="3" customFormat="1" ht="61.2" x14ac:dyDescent="0.3">
      <c r="A108" s="35" t="s">
        <v>200</v>
      </c>
      <c r="B108" s="36" t="s">
        <v>812</v>
      </c>
      <c r="C108" s="223" t="s">
        <v>813</v>
      </c>
      <c r="D108" s="223"/>
      <c r="E108" s="223"/>
      <c r="F108" s="35" t="s">
        <v>238</v>
      </c>
      <c r="G108" s="56">
        <v>2.2400000000000002</v>
      </c>
      <c r="H108" s="39" t="s">
        <v>1934</v>
      </c>
      <c r="I108" s="39" t="s">
        <v>815</v>
      </c>
      <c r="J108" s="39">
        <v>22.32</v>
      </c>
      <c r="K108" s="37" t="s">
        <v>42</v>
      </c>
      <c r="L108" s="39">
        <v>25264</v>
      </c>
      <c r="M108" s="39">
        <v>22041</v>
      </c>
      <c r="N108" s="40" t="s">
        <v>3936</v>
      </c>
      <c r="O108" s="39">
        <v>428</v>
      </c>
      <c r="BP108" s="33"/>
      <c r="BQ108" s="41" t="s">
        <v>813</v>
      </c>
      <c r="BR108" s="34"/>
    </row>
    <row r="109" spans="1:70" s="3" customFormat="1" ht="14.4" x14ac:dyDescent="0.3">
      <c r="A109" s="42"/>
      <c r="B109" s="43"/>
      <c r="C109" s="44" t="s">
        <v>3937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14.4" x14ac:dyDescent="0.3">
      <c r="A110" s="47"/>
      <c r="B110" s="48"/>
      <c r="C110" s="48"/>
      <c r="D110" s="48"/>
      <c r="E110" s="49" t="s">
        <v>3938</v>
      </c>
      <c r="F110" s="49"/>
      <c r="G110" s="50"/>
      <c r="H110" s="51"/>
      <c r="I110" s="17"/>
      <c r="J110" s="17"/>
      <c r="K110" s="17"/>
      <c r="L110" s="52">
        <v>21725</v>
      </c>
      <c r="M110" s="53"/>
      <c r="N110" s="53"/>
      <c r="O110" s="54"/>
      <c r="BP110" s="33"/>
      <c r="BQ110" s="41"/>
      <c r="BR110" s="34"/>
    </row>
    <row r="111" spans="1:70" s="3" customFormat="1" ht="14.4" x14ac:dyDescent="0.3">
      <c r="A111" s="47"/>
      <c r="B111" s="48"/>
      <c r="C111" s="48"/>
      <c r="D111" s="48"/>
      <c r="E111" s="49" t="s">
        <v>3939</v>
      </c>
      <c r="F111" s="49"/>
      <c r="G111" s="50"/>
      <c r="H111" s="51"/>
      <c r="I111" s="17"/>
      <c r="J111" s="17"/>
      <c r="K111" s="17"/>
      <c r="L111" s="52">
        <v>11422</v>
      </c>
      <c r="M111" s="53"/>
      <c r="N111" s="53"/>
      <c r="O111" s="54"/>
      <c r="BP111" s="33"/>
      <c r="BQ111" s="41"/>
      <c r="BR111" s="34"/>
    </row>
    <row r="112" spans="1:70" s="3" customFormat="1" ht="14.4" x14ac:dyDescent="0.3">
      <c r="A112" s="47"/>
      <c r="B112" s="48"/>
      <c r="C112" s="48"/>
      <c r="D112" s="48"/>
      <c r="E112" s="49" t="s">
        <v>47</v>
      </c>
      <c r="F112" s="49"/>
      <c r="G112" s="50"/>
      <c r="H112" s="51"/>
      <c r="I112" s="17"/>
      <c r="J112" s="17"/>
      <c r="K112" s="17"/>
      <c r="L112" s="52">
        <v>58411</v>
      </c>
      <c r="M112" s="53"/>
      <c r="N112" s="53"/>
      <c r="O112" s="54"/>
      <c r="BP112" s="33"/>
      <c r="BQ112" s="41"/>
      <c r="BR112" s="34"/>
    </row>
    <row r="113" spans="1:70" s="3" customFormat="1" ht="61.2" x14ac:dyDescent="0.3">
      <c r="A113" s="35" t="s">
        <v>202</v>
      </c>
      <c r="B113" s="36" t="s">
        <v>2683</v>
      </c>
      <c r="C113" s="223" t="s">
        <v>822</v>
      </c>
      <c r="D113" s="223"/>
      <c r="E113" s="223"/>
      <c r="F113" s="35" t="s">
        <v>265</v>
      </c>
      <c r="G113" s="55">
        <v>418</v>
      </c>
      <c r="H113" s="39">
        <v>35.549999999999997</v>
      </c>
      <c r="I113" s="39"/>
      <c r="J113" s="39">
        <v>35.549999999999997</v>
      </c>
      <c r="K113" s="37" t="s">
        <v>42</v>
      </c>
      <c r="L113" s="39">
        <v>127201</v>
      </c>
      <c r="M113" s="39"/>
      <c r="N113" s="40"/>
      <c r="O113" s="39">
        <v>127201</v>
      </c>
      <c r="BP113" s="33"/>
      <c r="BQ113" s="41" t="s">
        <v>822</v>
      </c>
      <c r="BR113" s="34"/>
    </row>
    <row r="114" spans="1:70" s="3" customFormat="1" ht="61.2" x14ac:dyDescent="0.3">
      <c r="A114" s="35" t="s">
        <v>211</v>
      </c>
      <c r="B114" s="36" t="s">
        <v>849</v>
      </c>
      <c r="C114" s="223" t="s">
        <v>850</v>
      </c>
      <c r="D114" s="223"/>
      <c r="E114" s="223"/>
      <c r="F114" s="35" t="s">
        <v>520</v>
      </c>
      <c r="G114" s="38">
        <v>0.8</v>
      </c>
      <c r="H114" s="39" t="s">
        <v>1965</v>
      </c>
      <c r="I114" s="39" t="s">
        <v>852</v>
      </c>
      <c r="J114" s="39">
        <v>11.18</v>
      </c>
      <c r="K114" s="37" t="s">
        <v>42</v>
      </c>
      <c r="L114" s="39">
        <v>4719</v>
      </c>
      <c r="M114" s="39">
        <v>3954</v>
      </c>
      <c r="N114" s="40" t="s">
        <v>3593</v>
      </c>
      <c r="O114" s="39">
        <v>77</v>
      </c>
      <c r="BP114" s="33"/>
      <c r="BQ114" s="41" t="s">
        <v>850</v>
      </c>
      <c r="BR114" s="34"/>
    </row>
    <row r="115" spans="1:70" s="3" customFormat="1" ht="14.4" x14ac:dyDescent="0.3">
      <c r="A115" s="42"/>
      <c r="B115" s="43"/>
      <c r="C115" s="44" t="s">
        <v>3940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14.4" x14ac:dyDescent="0.3">
      <c r="A116" s="47"/>
      <c r="B116" s="48"/>
      <c r="C116" s="48"/>
      <c r="D116" s="48"/>
      <c r="E116" s="49" t="s">
        <v>3594</v>
      </c>
      <c r="F116" s="49"/>
      <c r="G116" s="50"/>
      <c r="H116" s="51"/>
      <c r="I116" s="17"/>
      <c r="J116" s="17"/>
      <c r="K116" s="17"/>
      <c r="L116" s="52">
        <v>3929</v>
      </c>
      <c r="M116" s="53"/>
      <c r="N116" s="53"/>
      <c r="O116" s="54"/>
      <c r="BP116" s="33"/>
      <c r="BQ116" s="41"/>
      <c r="BR116" s="34"/>
    </row>
    <row r="117" spans="1:70" s="3" customFormat="1" ht="14.4" x14ac:dyDescent="0.3">
      <c r="A117" s="47"/>
      <c r="B117" s="48"/>
      <c r="C117" s="48"/>
      <c r="D117" s="48"/>
      <c r="E117" s="49" t="s">
        <v>3595</v>
      </c>
      <c r="F117" s="49"/>
      <c r="G117" s="50"/>
      <c r="H117" s="51"/>
      <c r="I117" s="17"/>
      <c r="J117" s="17"/>
      <c r="K117" s="17"/>
      <c r="L117" s="52">
        <v>2066</v>
      </c>
      <c r="M117" s="53"/>
      <c r="N117" s="53"/>
      <c r="O117" s="54"/>
      <c r="BP117" s="33"/>
      <c r="BQ117" s="41"/>
      <c r="BR117" s="34"/>
    </row>
    <row r="118" spans="1:70" s="3" customFormat="1" ht="14.4" x14ac:dyDescent="0.3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10714</v>
      </c>
      <c r="M118" s="53"/>
      <c r="N118" s="53"/>
      <c r="O118" s="54"/>
      <c r="BP118" s="33"/>
      <c r="BQ118" s="41"/>
      <c r="BR118" s="34"/>
    </row>
    <row r="119" spans="1:70" s="3" customFormat="1" ht="61.2" x14ac:dyDescent="0.3">
      <c r="A119" s="35" t="s">
        <v>213</v>
      </c>
      <c r="B119" s="36" t="s">
        <v>2691</v>
      </c>
      <c r="C119" s="223" t="s">
        <v>1986</v>
      </c>
      <c r="D119" s="223"/>
      <c r="E119" s="223"/>
      <c r="F119" s="35" t="s">
        <v>437</v>
      </c>
      <c r="G119" s="55">
        <v>8</v>
      </c>
      <c r="H119" s="39">
        <v>148.94999999999999</v>
      </c>
      <c r="I119" s="39"/>
      <c r="J119" s="39">
        <v>148.94999999999999</v>
      </c>
      <c r="K119" s="37" t="s">
        <v>42</v>
      </c>
      <c r="L119" s="39">
        <v>10200</v>
      </c>
      <c r="M119" s="39"/>
      <c r="N119" s="40"/>
      <c r="O119" s="39">
        <v>10200</v>
      </c>
      <c r="BP119" s="33"/>
      <c r="BQ119" s="41" t="s">
        <v>1986</v>
      </c>
      <c r="BR119" s="34"/>
    </row>
    <row r="120" spans="1:70" s="3" customFormat="1" ht="14.4" x14ac:dyDescent="0.3">
      <c r="A120" s="42"/>
      <c r="B120" s="43"/>
      <c r="C120" s="44" t="s">
        <v>3941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6"/>
      <c r="BP120" s="33"/>
      <c r="BQ120" s="41"/>
      <c r="BR120" s="34"/>
    </row>
    <row r="121" spans="1:70" s="3" customFormat="1" ht="61.2" x14ac:dyDescent="0.3">
      <c r="A121" s="35" t="s">
        <v>215</v>
      </c>
      <c r="B121" s="36" t="s">
        <v>2684</v>
      </c>
      <c r="C121" s="223" t="s">
        <v>824</v>
      </c>
      <c r="D121" s="223"/>
      <c r="E121" s="223"/>
      <c r="F121" s="35" t="s">
        <v>437</v>
      </c>
      <c r="G121" s="55">
        <v>500</v>
      </c>
      <c r="H121" s="39">
        <v>48.46</v>
      </c>
      <c r="I121" s="39"/>
      <c r="J121" s="39">
        <v>48.46</v>
      </c>
      <c r="K121" s="37" t="s">
        <v>42</v>
      </c>
      <c r="L121" s="39">
        <v>207409</v>
      </c>
      <c r="M121" s="39"/>
      <c r="N121" s="40"/>
      <c r="O121" s="39">
        <v>207409</v>
      </c>
      <c r="BP121" s="33"/>
      <c r="BQ121" s="41" t="s">
        <v>824</v>
      </c>
      <c r="BR121" s="34"/>
    </row>
    <row r="122" spans="1:70" s="3" customFormat="1" ht="61.2" x14ac:dyDescent="0.3">
      <c r="A122" s="35" t="s">
        <v>217</v>
      </c>
      <c r="B122" s="36" t="s">
        <v>2140</v>
      </c>
      <c r="C122" s="223" t="s">
        <v>1961</v>
      </c>
      <c r="D122" s="223"/>
      <c r="E122" s="223"/>
      <c r="F122" s="35" t="s">
        <v>437</v>
      </c>
      <c r="G122" s="55">
        <v>1</v>
      </c>
      <c r="H122" s="39">
        <v>389.35</v>
      </c>
      <c r="I122" s="39"/>
      <c r="J122" s="39">
        <v>389.35</v>
      </c>
      <c r="K122" s="37" t="s">
        <v>42</v>
      </c>
      <c r="L122" s="39">
        <v>3333</v>
      </c>
      <c r="M122" s="39"/>
      <c r="N122" s="40"/>
      <c r="O122" s="39">
        <v>3333</v>
      </c>
      <c r="BP122" s="33"/>
      <c r="BQ122" s="41" t="s">
        <v>1961</v>
      </c>
      <c r="BR122" s="34"/>
    </row>
    <row r="123" spans="1:70" s="3" customFormat="1" ht="61.2" x14ac:dyDescent="0.3">
      <c r="A123" s="35" t="s">
        <v>219</v>
      </c>
      <c r="B123" s="36" t="s">
        <v>3942</v>
      </c>
      <c r="C123" s="223" t="s">
        <v>1787</v>
      </c>
      <c r="D123" s="223"/>
      <c r="E123" s="223"/>
      <c r="F123" s="35" t="s">
        <v>437</v>
      </c>
      <c r="G123" s="55">
        <v>500</v>
      </c>
      <c r="H123" s="39">
        <v>3.01</v>
      </c>
      <c r="I123" s="39"/>
      <c r="J123" s="39">
        <v>3.01</v>
      </c>
      <c r="K123" s="37" t="s">
        <v>42</v>
      </c>
      <c r="L123" s="39">
        <v>12883</v>
      </c>
      <c r="M123" s="39"/>
      <c r="N123" s="40"/>
      <c r="O123" s="39">
        <v>12883</v>
      </c>
      <c r="BP123" s="33"/>
      <c r="BQ123" s="41" t="s">
        <v>1787</v>
      </c>
      <c r="BR123" s="34"/>
    </row>
    <row r="124" spans="1:70" s="3" customFormat="1" ht="14.4" x14ac:dyDescent="0.3">
      <c r="A124" s="224" t="s">
        <v>1677</v>
      </c>
      <c r="B124" s="225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25"/>
      <c r="N124" s="225"/>
      <c r="O124" s="226"/>
      <c r="BP124" s="33"/>
      <c r="BQ124" s="41"/>
      <c r="BR124" s="34" t="s">
        <v>1677</v>
      </c>
    </row>
    <row r="125" spans="1:70" s="3" customFormat="1" ht="61.2" x14ac:dyDescent="0.3">
      <c r="A125" s="35" t="s">
        <v>221</v>
      </c>
      <c r="B125" s="36" t="s">
        <v>324</v>
      </c>
      <c r="C125" s="223" t="s">
        <v>325</v>
      </c>
      <c r="D125" s="223"/>
      <c r="E125" s="223"/>
      <c r="F125" s="35" t="s">
        <v>326</v>
      </c>
      <c r="G125" s="55">
        <v>10</v>
      </c>
      <c r="H125" s="39" t="s">
        <v>1438</v>
      </c>
      <c r="I125" s="39"/>
      <c r="J125" s="39">
        <v>1.55</v>
      </c>
      <c r="K125" s="37" t="s">
        <v>42</v>
      </c>
      <c r="L125" s="39">
        <v>1928</v>
      </c>
      <c r="M125" s="39">
        <v>1796</v>
      </c>
      <c r="N125" s="40"/>
      <c r="O125" s="39">
        <v>132</v>
      </c>
      <c r="BP125" s="33"/>
      <c r="BQ125" s="41" t="s">
        <v>325</v>
      </c>
      <c r="BR125" s="34"/>
    </row>
    <row r="126" spans="1:70" s="3" customFormat="1" ht="14.4" x14ac:dyDescent="0.3">
      <c r="A126" s="47"/>
      <c r="B126" s="48"/>
      <c r="C126" s="48"/>
      <c r="D126" s="48"/>
      <c r="E126" s="49" t="s">
        <v>3085</v>
      </c>
      <c r="F126" s="49"/>
      <c r="G126" s="50"/>
      <c r="H126" s="51"/>
      <c r="I126" s="17"/>
      <c r="J126" s="17"/>
      <c r="K126" s="17"/>
      <c r="L126" s="52">
        <v>1742</v>
      </c>
      <c r="M126" s="53"/>
      <c r="N126" s="53"/>
      <c r="O126" s="54"/>
      <c r="BP126" s="33"/>
      <c r="BQ126" s="41"/>
      <c r="BR126" s="34"/>
    </row>
    <row r="127" spans="1:70" s="3" customFormat="1" ht="14.4" x14ac:dyDescent="0.3">
      <c r="A127" s="47"/>
      <c r="B127" s="48"/>
      <c r="C127" s="48"/>
      <c r="D127" s="48"/>
      <c r="E127" s="49" t="s">
        <v>3086</v>
      </c>
      <c r="F127" s="49"/>
      <c r="G127" s="50"/>
      <c r="H127" s="51"/>
      <c r="I127" s="17"/>
      <c r="J127" s="17"/>
      <c r="K127" s="17"/>
      <c r="L127" s="52">
        <v>916</v>
      </c>
      <c r="M127" s="53"/>
      <c r="N127" s="53"/>
      <c r="O127" s="54"/>
      <c r="BP127" s="33"/>
      <c r="BQ127" s="41"/>
      <c r="BR127" s="34"/>
    </row>
    <row r="128" spans="1:70" s="3" customFormat="1" ht="14.4" x14ac:dyDescent="0.3">
      <c r="A128" s="47"/>
      <c r="B128" s="48"/>
      <c r="C128" s="48"/>
      <c r="D128" s="48"/>
      <c r="E128" s="49" t="s">
        <v>47</v>
      </c>
      <c r="F128" s="49"/>
      <c r="G128" s="50"/>
      <c r="H128" s="51"/>
      <c r="I128" s="17"/>
      <c r="J128" s="17"/>
      <c r="K128" s="17"/>
      <c r="L128" s="52">
        <v>4586</v>
      </c>
      <c r="M128" s="53"/>
      <c r="N128" s="53"/>
      <c r="O128" s="54"/>
      <c r="BP128" s="33"/>
      <c r="BQ128" s="41"/>
      <c r="BR128" s="34"/>
    </row>
    <row r="129" spans="1:70" s="3" customFormat="1" ht="61.2" x14ac:dyDescent="0.3">
      <c r="A129" s="35" t="s">
        <v>230</v>
      </c>
      <c r="B129" s="36" t="s">
        <v>2657</v>
      </c>
      <c r="C129" s="223" t="s">
        <v>1681</v>
      </c>
      <c r="D129" s="223"/>
      <c r="E129" s="223"/>
      <c r="F129" s="35" t="s">
        <v>437</v>
      </c>
      <c r="G129" s="55">
        <v>1</v>
      </c>
      <c r="H129" s="39">
        <v>814.25</v>
      </c>
      <c r="I129" s="39"/>
      <c r="J129" s="39">
        <v>814.25</v>
      </c>
      <c r="K129" s="37" t="s">
        <v>42</v>
      </c>
      <c r="L129" s="39">
        <v>6970</v>
      </c>
      <c r="M129" s="39"/>
      <c r="N129" s="40"/>
      <c r="O129" s="39">
        <v>6970</v>
      </c>
      <c r="BP129" s="33"/>
      <c r="BQ129" s="41" t="s">
        <v>1681</v>
      </c>
      <c r="BR129" s="34"/>
    </row>
    <row r="130" spans="1:70" s="3" customFormat="1" ht="61.2" x14ac:dyDescent="0.3">
      <c r="A130" s="35" t="s">
        <v>232</v>
      </c>
      <c r="B130" s="36" t="s">
        <v>2658</v>
      </c>
      <c r="C130" s="223" t="s">
        <v>1683</v>
      </c>
      <c r="D130" s="223"/>
      <c r="E130" s="223"/>
      <c r="F130" s="35" t="s">
        <v>437</v>
      </c>
      <c r="G130" s="55">
        <v>1</v>
      </c>
      <c r="H130" s="39">
        <v>181.62</v>
      </c>
      <c r="I130" s="39"/>
      <c r="J130" s="39">
        <v>181.62</v>
      </c>
      <c r="K130" s="37" t="s">
        <v>42</v>
      </c>
      <c r="L130" s="39">
        <v>1555</v>
      </c>
      <c r="M130" s="39"/>
      <c r="N130" s="40"/>
      <c r="O130" s="39">
        <v>1555</v>
      </c>
      <c r="BP130" s="33"/>
      <c r="BQ130" s="41" t="s">
        <v>1683</v>
      </c>
      <c r="BR130" s="34"/>
    </row>
    <row r="131" spans="1:70" s="3" customFormat="1" ht="61.2" x14ac:dyDescent="0.3">
      <c r="A131" s="35" t="s">
        <v>235</v>
      </c>
      <c r="B131" s="36" t="s">
        <v>2659</v>
      </c>
      <c r="C131" s="223" t="s">
        <v>1685</v>
      </c>
      <c r="D131" s="223"/>
      <c r="E131" s="223"/>
      <c r="F131" s="35" t="s">
        <v>437</v>
      </c>
      <c r="G131" s="55">
        <v>1</v>
      </c>
      <c r="H131" s="39">
        <v>2214.5700000000002</v>
      </c>
      <c r="I131" s="39"/>
      <c r="J131" s="39">
        <v>2214.5700000000002</v>
      </c>
      <c r="K131" s="37" t="s">
        <v>42</v>
      </c>
      <c r="L131" s="39">
        <v>18957</v>
      </c>
      <c r="M131" s="39"/>
      <c r="N131" s="40"/>
      <c r="O131" s="39">
        <v>18957</v>
      </c>
      <c r="BP131" s="33"/>
      <c r="BQ131" s="41" t="s">
        <v>1685</v>
      </c>
      <c r="BR131" s="34"/>
    </row>
    <row r="132" spans="1:70" s="3" customFormat="1" ht="14.4" x14ac:dyDescent="0.3">
      <c r="A132" s="224" t="s">
        <v>2694</v>
      </c>
      <c r="B132" s="225"/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25"/>
      <c r="N132" s="225"/>
      <c r="O132" s="226"/>
      <c r="BP132" s="33"/>
      <c r="BQ132" s="41"/>
      <c r="BR132" s="34" t="s">
        <v>2694</v>
      </c>
    </row>
    <row r="133" spans="1:70" s="3" customFormat="1" ht="61.2" x14ac:dyDescent="0.3">
      <c r="A133" s="35" t="s">
        <v>245</v>
      </c>
      <c r="B133" s="36" t="s">
        <v>737</v>
      </c>
      <c r="C133" s="223" t="s">
        <v>738</v>
      </c>
      <c r="D133" s="223"/>
      <c r="E133" s="223"/>
      <c r="F133" s="35" t="s">
        <v>739</v>
      </c>
      <c r="G133" s="38">
        <v>5.5</v>
      </c>
      <c r="H133" s="39" t="s">
        <v>2146</v>
      </c>
      <c r="I133" s="39" t="s">
        <v>741</v>
      </c>
      <c r="J133" s="39">
        <v>43.08</v>
      </c>
      <c r="K133" s="37" t="s">
        <v>42</v>
      </c>
      <c r="L133" s="39">
        <v>32698</v>
      </c>
      <c r="M133" s="39">
        <v>25784</v>
      </c>
      <c r="N133" s="40" t="s">
        <v>3943</v>
      </c>
      <c r="O133" s="39">
        <v>2028</v>
      </c>
      <c r="BP133" s="33"/>
      <c r="BQ133" s="41" t="s">
        <v>738</v>
      </c>
      <c r="BR133" s="34"/>
    </row>
    <row r="134" spans="1:70" s="3" customFormat="1" ht="14.4" x14ac:dyDescent="0.3">
      <c r="A134" s="42"/>
      <c r="B134" s="43"/>
      <c r="C134" s="44" t="s">
        <v>3944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4.4" x14ac:dyDescent="0.3">
      <c r="A135" s="47"/>
      <c r="B135" s="48"/>
      <c r="C135" s="48"/>
      <c r="D135" s="48"/>
      <c r="E135" s="49" t="s">
        <v>3945</v>
      </c>
      <c r="F135" s="49"/>
      <c r="G135" s="50"/>
      <c r="H135" s="51"/>
      <c r="I135" s="17"/>
      <c r="J135" s="17"/>
      <c r="K135" s="17"/>
      <c r="L135" s="52">
        <v>25689</v>
      </c>
      <c r="M135" s="53"/>
      <c r="N135" s="53"/>
      <c r="O135" s="54"/>
      <c r="BP135" s="33"/>
      <c r="BQ135" s="41"/>
      <c r="BR135" s="34"/>
    </row>
    <row r="136" spans="1:70" s="3" customFormat="1" ht="14.4" x14ac:dyDescent="0.3">
      <c r="A136" s="47"/>
      <c r="B136" s="48"/>
      <c r="C136" s="48"/>
      <c r="D136" s="48"/>
      <c r="E136" s="49" t="s">
        <v>3946</v>
      </c>
      <c r="F136" s="49"/>
      <c r="G136" s="50"/>
      <c r="H136" s="51"/>
      <c r="I136" s="17"/>
      <c r="J136" s="17"/>
      <c r="K136" s="17"/>
      <c r="L136" s="52">
        <v>13507</v>
      </c>
      <c r="M136" s="53"/>
      <c r="N136" s="53"/>
      <c r="O136" s="54"/>
      <c r="BP136" s="33"/>
      <c r="BQ136" s="41"/>
      <c r="BR136" s="34"/>
    </row>
    <row r="137" spans="1:70" s="3" customFormat="1" ht="14.4" x14ac:dyDescent="0.3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71894</v>
      </c>
      <c r="M137" s="53"/>
      <c r="N137" s="53"/>
      <c r="O137" s="54"/>
      <c r="BP137" s="33"/>
      <c r="BQ137" s="41"/>
      <c r="BR137" s="34"/>
    </row>
    <row r="138" spans="1:70" s="3" customFormat="1" ht="61.2" x14ac:dyDescent="0.3">
      <c r="A138" s="35" t="s">
        <v>254</v>
      </c>
      <c r="B138" s="36" t="s">
        <v>2699</v>
      </c>
      <c r="C138" s="223" t="s">
        <v>2149</v>
      </c>
      <c r="D138" s="223"/>
      <c r="E138" s="223"/>
      <c r="F138" s="35" t="s">
        <v>265</v>
      </c>
      <c r="G138" s="55">
        <v>765</v>
      </c>
      <c r="H138" s="39">
        <v>23.04</v>
      </c>
      <c r="I138" s="39"/>
      <c r="J138" s="39">
        <v>23.04</v>
      </c>
      <c r="K138" s="37" t="s">
        <v>42</v>
      </c>
      <c r="L138" s="39">
        <v>150875</v>
      </c>
      <c r="M138" s="39"/>
      <c r="N138" s="40"/>
      <c r="O138" s="39">
        <v>150875</v>
      </c>
      <c r="BP138" s="33"/>
      <c r="BQ138" s="41" t="s">
        <v>2149</v>
      </c>
      <c r="BR138" s="34"/>
    </row>
    <row r="139" spans="1:70" s="3" customFormat="1" ht="14.4" x14ac:dyDescent="0.3">
      <c r="A139" s="42"/>
      <c r="B139" s="43"/>
      <c r="C139" s="44" t="s">
        <v>1574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  <c r="BR139" s="34"/>
    </row>
    <row r="140" spans="1:70" s="3" customFormat="1" ht="61.2" x14ac:dyDescent="0.3">
      <c r="A140" s="35" t="s">
        <v>288</v>
      </c>
      <c r="B140" s="36" t="s">
        <v>3947</v>
      </c>
      <c r="C140" s="223" t="s">
        <v>2173</v>
      </c>
      <c r="D140" s="223"/>
      <c r="E140" s="223"/>
      <c r="F140" s="35" t="s">
        <v>437</v>
      </c>
      <c r="G140" s="55">
        <v>27</v>
      </c>
      <c r="H140" s="39">
        <v>3350.24</v>
      </c>
      <c r="I140" s="39"/>
      <c r="J140" s="39">
        <v>3350.24</v>
      </c>
      <c r="K140" s="37" t="s">
        <v>42</v>
      </c>
      <c r="L140" s="39">
        <v>774307</v>
      </c>
      <c r="M140" s="39"/>
      <c r="N140" s="40"/>
      <c r="O140" s="39">
        <v>774307</v>
      </c>
      <c r="BP140" s="33"/>
      <c r="BQ140" s="41" t="s">
        <v>2173</v>
      </c>
      <c r="BR140" s="34"/>
    </row>
    <row r="141" spans="1:70" s="3" customFormat="1" ht="61.2" x14ac:dyDescent="0.3">
      <c r="A141" s="35" t="s">
        <v>300</v>
      </c>
      <c r="B141" s="36" t="s">
        <v>3947</v>
      </c>
      <c r="C141" s="223" t="s">
        <v>2179</v>
      </c>
      <c r="D141" s="223"/>
      <c r="E141" s="223"/>
      <c r="F141" s="35" t="s">
        <v>437</v>
      </c>
      <c r="G141" s="55">
        <v>31</v>
      </c>
      <c r="H141" s="39">
        <v>17.04</v>
      </c>
      <c r="I141" s="39"/>
      <c r="J141" s="39">
        <v>17.04</v>
      </c>
      <c r="K141" s="37" t="s">
        <v>42</v>
      </c>
      <c r="L141" s="39">
        <v>4522</v>
      </c>
      <c r="M141" s="39"/>
      <c r="N141" s="40"/>
      <c r="O141" s="39">
        <v>4522</v>
      </c>
      <c r="BP141" s="33"/>
      <c r="BQ141" s="41" t="s">
        <v>2179</v>
      </c>
      <c r="BR141" s="34"/>
    </row>
    <row r="142" spans="1:70" s="3" customFormat="1" ht="61.2" x14ac:dyDescent="0.3">
      <c r="A142" s="35" t="s">
        <v>309</v>
      </c>
      <c r="B142" s="36" t="s">
        <v>3947</v>
      </c>
      <c r="C142" s="223" t="s">
        <v>2181</v>
      </c>
      <c r="D142" s="223"/>
      <c r="E142" s="223"/>
      <c r="F142" s="35" t="s">
        <v>437</v>
      </c>
      <c r="G142" s="55">
        <v>31</v>
      </c>
      <c r="H142" s="39">
        <v>67.52</v>
      </c>
      <c r="I142" s="39"/>
      <c r="J142" s="39">
        <v>67.52</v>
      </c>
      <c r="K142" s="37" t="s">
        <v>42</v>
      </c>
      <c r="L142" s="39">
        <v>17917</v>
      </c>
      <c r="M142" s="39"/>
      <c r="N142" s="40"/>
      <c r="O142" s="39">
        <v>17917</v>
      </c>
      <c r="BP142" s="33"/>
      <c r="BQ142" s="41" t="s">
        <v>2181</v>
      </c>
      <c r="BR142" s="34"/>
    </row>
    <row r="143" spans="1:70" s="3" customFormat="1" ht="61.2" x14ac:dyDescent="0.3">
      <c r="A143" s="35" t="s">
        <v>323</v>
      </c>
      <c r="B143" s="36" t="s">
        <v>2232</v>
      </c>
      <c r="C143" s="223" t="s">
        <v>2233</v>
      </c>
      <c r="D143" s="223"/>
      <c r="E143" s="223"/>
      <c r="F143" s="35" t="s">
        <v>739</v>
      </c>
      <c r="G143" s="55">
        <v>2</v>
      </c>
      <c r="H143" s="39" t="s">
        <v>2234</v>
      </c>
      <c r="I143" s="39" t="s">
        <v>2235</v>
      </c>
      <c r="J143" s="39">
        <v>422.51</v>
      </c>
      <c r="K143" s="37" t="s">
        <v>42</v>
      </c>
      <c r="L143" s="39">
        <v>66459</v>
      </c>
      <c r="M143" s="39">
        <v>12930</v>
      </c>
      <c r="N143" s="40" t="s">
        <v>3948</v>
      </c>
      <c r="O143" s="39">
        <v>7233</v>
      </c>
      <c r="BP143" s="33"/>
      <c r="BQ143" s="41" t="s">
        <v>2233</v>
      </c>
      <c r="BR143" s="34"/>
    </row>
    <row r="144" spans="1:70" s="3" customFormat="1" ht="14.4" x14ac:dyDescent="0.3">
      <c r="A144" s="42"/>
      <c r="B144" s="43"/>
      <c r="C144" s="44" t="s">
        <v>3095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4.4" x14ac:dyDescent="0.3">
      <c r="A145" s="47"/>
      <c r="B145" s="48"/>
      <c r="C145" s="48"/>
      <c r="D145" s="48"/>
      <c r="E145" s="49" t="s">
        <v>3949</v>
      </c>
      <c r="F145" s="49"/>
      <c r="G145" s="50"/>
      <c r="H145" s="51"/>
      <c r="I145" s="17"/>
      <c r="J145" s="17"/>
      <c r="K145" s="17"/>
      <c r="L145" s="52">
        <v>25908</v>
      </c>
      <c r="M145" s="53"/>
      <c r="N145" s="53"/>
      <c r="O145" s="54"/>
      <c r="BP145" s="33"/>
      <c r="BQ145" s="41"/>
      <c r="BR145" s="34"/>
    </row>
    <row r="146" spans="1:70" s="3" customFormat="1" ht="14.4" x14ac:dyDescent="0.3">
      <c r="A146" s="47"/>
      <c r="B146" s="48"/>
      <c r="C146" s="48"/>
      <c r="D146" s="48"/>
      <c r="E146" s="49" t="s">
        <v>3950</v>
      </c>
      <c r="F146" s="49"/>
      <c r="G146" s="50"/>
      <c r="H146" s="51"/>
      <c r="I146" s="17"/>
      <c r="J146" s="17"/>
      <c r="K146" s="17"/>
      <c r="L146" s="52">
        <v>13622</v>
      </c>
      <c r="M146" s="53"/>
      <c r="N146" s="53"/>
      <c r="O146" s="54"/>
      <c r="BP146" s="33"/>
      <c r="BQ146" s="41"/>
      <c r="BR146" s="34"/>
    </row>
    <row r="147" spans="1:70" s="3" customFormat="1" ht="14.4" x14ac:dyDescent="0.3">
      <c r="A147" s="47"/>
      <c r="B147" s="48"/>
      <c r="C147" s="48"/>
      <c r="D147" s="48"/>
      <c r="E147" s="49" t="s">
        <v>47</v>
      </c>
      <c r="F147" s="49"/>
      <c r="G147" s="50"/>
      <c r="H147" s="51"/>
      <c r="I147" s="17"/>
      <c r="J147" s="17"/>
      <c r="K147" s="17"/>
      <c r="L147" s="52">
        <v>105989</v>
      </c>
      <c r="M147" s="53"/>
      <c r="N147" s="53"/>
      <c r="O147" s="54"/>
      <c r="BP147" s="33"/>
      <c r="BQ147" s="41"/>
      <c r="BR147" s="34"/>
    </row>
    <row r="148" spans="1:70" s="3" customFormat="1" ht="61.2" x14ac:dyDescent="0.3">
      <c r="A148" s="35" t="s">
        <v>331</v>
      </c>
      <c r="B148" s="36" t="s">
        <v>2704</v>
      </c>
      <c r="C148" s="223" t="s">
        <v>2705</v>
      </c>
      <c r="D148" s="223"/>
      <c r="E148" s="223"/>
      <c r="F148" s="35" t="s">
        <v>265</v>
      </c>
      <c r="G148" s="55">
        <v>206</v>
      </c>
      <c r="H148" s="39">
        <v>3.01</v>
      </c>
      <c r="I148" s="39"/>
      <c r="J148" s="39">
        <v>3.01</v>
      </c>
      <c r="K148" s="37" t="s">
        <v>42</v>
      </c>
      <c r="L148" s="39">
        <v>5308</v>
      </c>
      <c r="M148" s="39"/>
      <c r="N148" s="40"/>
      <c r="O148" s="39">
        <v>5308</v>
      </c>
      <c r="BP148" s="33"/>
      <c r="BQ148" s="41" t="s">
        <v>2705</v>
      </c>
      <c r="BR148" s="34"/>
    </row>
    <row r="149" spans="1:70" s="3" customFormat="1" ht="14.4" x14ac:dyDescent="0.3">
      <c r="A149" s="42"/>
      <c r="B149" s="43"/>
      <c r="C149" s="44" t="s">
        <v>3096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6"/>
      <c r="BP149" s="33"/>
      <c r="BQ149" s="41"/>
      <c r="BR149" s="34"/>
    </row>
    <row r="150" spans="1:70" s="3" customFormat="1" ht="61.2" x14ac:dyDescent="0.3">
      <c r="A150" s="35" t="s">
        <v>335</v>
      </c>
      <c r="B150" s="36" t="s">
        <v>2706</v>
      </c>
      <c r="C150" s="223" t="s">
        <v>2241</v>
      </c>
      <c r="D150" s="223"/>
      <c r="E150" s="223"/>
      <c r="F150" s="35" t="s">
        <v>437</v>
      </c>
      <c r="G150" s="55">
        <v>16</v>
      </c>
      <c r="H150" s="39">
        <v>0.41</v>
      </c>
      <c r="I150" s="39"/>
      <c r="J150" s="39">
        <v>0.41</v>
      </c>
      <c r="K150" s="37" t="s">
        <v>42</v>
      </c>
      <c r="L150" s="39">
        <v>56</v>
      </c>
      <c r="M150" s="39"/>
      <c r="N150" s="40"/>
      <c r="O150" s="39">
        <v>56</v>
      </c>
      <c r="BP150" s="33"/>
      <c r="BQ150" s="41" t="s">
        <v>2241</v>
      </c>
      <c r="BR150" s="34"/>
    </row>
    <row r="151" spans="1:70" s="3" customFormat="1" ht="61.2" x14ac:dyDescent="0.3">
      <c r="A151" s="35" t="s">
        <v>339</v>
      </c>
      <c r="B151" s="36" t="s">
        <v>2706</v>
      </c>
      <c r="C151" s="223" t="s">
        <v>2243</v>
      </c>
      <c r="D151" s="223"/>
      <c r="E151" s="223"/>
      <c r="F151" s="35" t="s">
        <v>437</v>
      </c>
      <c r="G151" s="55">
        <v>16</v>
      </c>
      <c r="H151" s="39">
        <v>0.88</v>
      </c>
      <c r="I151" s="39"/>
      <c r="J151" s="39">
        <v>0.88</v>
      </c>
      <c r="K151" s="37" t="s">
        <v>42</v>
      </c>
      <c r="L151" s="39">
        <v>121</v>
      </c>
      <c r="M151" s="39"/>
      <c r="N151" s="40"/>
      <c r="O151" s="39">
        <v>121</v>
      </c>
      <c r="BP151" s="33"/>
      <c r="BQ151" s="41" t="s">
        <v>2243</v>
      </c>
      <c r="BR151" s="34"/>
    </row>
    <row r="152" spans="1:70" s="3" customFormat="1" ht="61.2" x14ac:dyDescent="0.3">
      <c r="A152" s="35" t="s">
        <v>342</v>
      </c>
      <c r="B152" s="36" t="s">
        <v>2707</v>
      </c>
      <c r="C152" s="223" t="s">
        <v>2213</v>
      </c>
      <c r="D152" s="223"/>
      <c r="E152" s="223"/>
      <c r="F152" s="35" t="s">
        <v>437</v>
      </c>
      <c r="G152" s="55">
        <v>500</v>
      </c>
      <c r="H152" s="39">
        <v>2.74</v>
      </c>
      <c r="I152" s="39"/>
      <c r="J152" s="39">
        <v>2.74</v>
      </c>
      <c r="K152" s="37" t="s">
        <v>42</v>
      </c>
      <c r="L152" s="39">
        <v>11727</v>
      </c>
      <c r="M152" s="39"/>
      <c r="N152" s="40"/>
      <c r="O152" s="39">
        <v>11727</v>
      </c>
      <c r="BP152" s="33"/>
      <c r="BQ152" s="41" t="s">
        <v>2213</v>
      </c>
      <c r="BR152" s="34"/>
    </row>
    <row r="153" spans="1:70" s="3" customFormat="1" ht="61.2" x14ac:dyDescent="0.3">
      <c r="A153" s="35" t="s">
        <v>350</v>
      </c>
      <c r="B153" s="36" t="s">
        <v>2707</v>
      </c>
      <c r="C153" s="223" t="s">
        <v>2215</v>
      </c>
      <c r="D153" s="223"/>
      <c r="E153" s="223"/>
      <c r="F153" s="35" t="s">
        <v>437</v>
      </c>
      <c r="G153" s="55">
        <v>60</v>
      </c>
      <c r="H153" s="39">
        <v>3.52</v>
      </c>
      <c r="I153" s="39"/>
      <c r="J153" s="39">
        <v>3.52</v>
      </c>
      <c r="K153" s="37" t="s">
        <v>42</v>
      </c>
      <c r="L153" s="39">
        <v>1808</v>
      </c>
      <c r="M153" s="39"/>
      <c r="N153" s="40"/>
      <c r="O153" s="39">
        <v>1808</v>
      </c>
      <c r="BP153" s="33"/>
      <c r="BQ153" s="41" t="s">
        <v>2215</v>
      </c>
      <c r="BR153" s="34"/>
    </row>
    <row r="154" spans="1:70" s="3" customFormat="1" ht="61.2" x14ac:dyDescent="0.3">
      <c r="A154" s="35" t="s">
        <v>353</v>
      </c>
      <c r="B154" s="36" t="s">
        <v>2708</v>
      </c>
      <c r="C154" s="223" t="s">
        <v>2226</v>
      </c>
      <c r="D154" s="223"/>
      <c r="E154" s="223"/>
      <c r="F154" s="35" t="s">
        <v>265</v>
      </c>
      <c r="G154" s="55">
        <v>360</v>
      </c>
      <c r="H154" s="39">
        <v>25.52</v>
      </c>
      <c r="I154" s="39"/>
      <c r="J154" s="39">
        <v>25.52</v>
      </c>
      <c r="K154" s="37" t="s">
        <v>42</v>
      </c>
      <c r="L154" s="39">
        <v>78642</v>
      </c>
      <c r="M154" s="39"/>
      <c r="N154" s="40"/>
      <c r="O154" s="39">
        <v>78642</v>
      </c>
      <c r="BP154" s="33"/>
      <c r="BQ154" s="41" t="s">
        <v>2226</v>
      </c>
      <c r="BR154" s="34"/>
    </row>
    <row r="155" spans="1:70" s="3" customFormat="1" ht="61.2" x14ac:dyDescent="0.3">
      <c r="A155" s="35" t="s">
        <v>355</v>
      </c>
      <c r="B155" s="36" t="s">
        <v>2709</v>
      </c>
      <c r="C155" s="223" t="s">
        <v>2223</v>
      </c>
      <c r="D155" s="223"/>
      <c r="E155" s="223"/>
      <c r="F155" s="35" t="s">
        <v>437</v>
      </c>
      <c r="G155" s="55">
        <v>500</v>
      </c>
      <c r="H155" s="39">
        <v>0.2</v>
      </c>
      <c r="I155" s="39"/>
      <c r="J155" s="39">
        <v>0.2</v>
      </c>
      <c r="K155" s="37" t="s">
        <v>42</v>
      </c>
      <c r="L155" s="39">
        <v>856</v>
      </c>
      <c r="M155" s="39"/>
      <c r="N155" s="40"/>
      <c r="O155" s="39">
        <v>856</v>
      </c>
      <c r="BP155" s="33"/>
      <c r="BQ155" s="41" t="s">
        <v>2223</v>
      </c>
      <c r="BR155" s="34"/>
    </row>
    <row r="156" spans="1:70" s="3" customFormat="1" ht="61.2" x14ac:dyDescent="0.3">
      <c r="A156" s="35" t="s">
        <v>363</v>
      </c>
      <c r="B156" s="36" t="s">
        <v>324</v>
      </c>
      <c r="C156" s="223" t="s">
        <v>325</v>
      </c>
      <c r="D156" s="223"/>
      <c r="E156" s="223"/>
      <c r="F156" s="35" t="s">
        <v>326</v>
      </c>
      <c r="G156" s="55">
        <v>5</v>
      </c>
      <c r="H156" s="39" t="s">
        <v>1438</v>
      </c>
      <c r="I156" s="39"/>
      <c r="J156" s="39">
        <v>1.55</v>
      </c>
      <c r="K156" s="37" t="s">
        <v>42</v>
      </c>
      <c r="L156" s="39">
        <v>964</v>
      </c>
      <c r="M156" s="39">
        <v>898</v>
      </c>
      <c r="N156" s="40"/>
      <c r="O156" s="39">
        <v>66</v>
      </c>
      <c r="BP156" s="33"/>
      <c r="BQ156" s="41" t="s">
        <v>325</v>
      </c>
      <c r="BR156" s="34"/>
    </row>
    <row r="157" spans="1:70" s="3" customFormat="1" ht="14.4" x14ac:dyDescent="0.3">
      <c r="A157" s="47"/>
      <c r="B157" s="48"/>
      <c r="C157" s="48"/>
      <c r="D157" s="48"/>
      <c r="E157" s="49" t="s">
        <v>2076</v>
      </c>
      <c r="F157" s="49"/>
      <c r="G157" s="50"/>
      <c r="H157" s="51"/>
      <c r="I157" s="17"/>
      <c r="J157" s="17"/>
      <c r="K157" s="17"/>
      <c r="L157" s="52">
        <v>871</v>
      </c>
      <c r="M157" s="53"/>
      <c r="N157" s="53"/>
      <c r="O157" s="54"/>
      <c r="BP157" s="33"/>
      <c r="BQ157" s="41"/>
      <c r="BR157" s="34"/>
    </row>
    <row r="158" spans="1:70" s="3" customFormat="1" ht="14.4" x14ac:dyDescent="0.3">
      <c r="A158" s="47"/>
      <c r="B158" s="48"/>
      <c r="C158" s="48"/>
      <c r="D158" s="48"/>
      <c r="E158" s="49" t="s">
        <v>2077</v>
      </c>
      <c r="F158" s="49"/>
      <c r="G158" s="50"/>
      <c r="H158" s="51"/>
      <c r="I158" s="17"/>
      <c r="J158" s="17"/>
      <c r="K158" s="17"/>
      <c r="L158" s="52">
        <v>458</v>
      </c>
      <c r="M158" s="53"/>
      <c r="N158" s="53"/>
      <c r="O158" s="54"/>
      <c r="BP158" s="33"/>
      <c r="BQ158" s="41"/>
      <c r="BR158" s="34"/>
    </row>
    <row r="159" spans="1:70" s="3" customFormat="1" ht="14.4" x14ac:dyDescent="0.3">
      <c r="A159" s="47"/>
      <c r="B159" s="48"/>
      <c r="C159" s="48"/>
      <c r="D159" s="48"/>
      <c r="E159" s="49" t="s">
        <v>47</v>
      </c>
      <c r="F159" s="49"/>
      <c r="G159" s="50"/>
      <c r="H159" s="51"/>
      <c r="I159" s="17"/>
      <c r="J159" s="17"/>
      <c r="K159" s="17"/>
      <c r="L159" s="52">
        <v>2293</v>
      </c>
      <c r="M159" s="53"/>
      <c r="N159" s="53"/>
      <c r="O159" s="54"/>
      <c r="BP159" s="33"/>
      <c r="BQ159" s="41"/>
      <c r="BR159" s="34"/>
    </row>
    <row r="160" spans="1:70" s="3" customFormat="1" ht="61.2" x14ac:dyDescent="0.3">
      <c r="A160" s="35" t="s">
        <v>1410</v>
      </c>
      <c r="B160" s="36" t="s">
        <v>2712</v>
      </c>
      <c r="C160" s="223" t="s">
        <v>2713</v>
      </c>
      <c r="D160" s="223"/>
      <c r="E160" s="223"/>
      <c r="F160" s="35" t="s">
        <v>437</v>
      </c>
      <c r="G160" s="55">
        <v>5</v>
      </c>
      <c r="H160" s="39">
        <v>144.76</v>
      </c>
      <c r="I160" s="39"/>
      <c r="J160" s="39">
        <v>144.76</v>
      </c>
      <c r="K160" s="37" t="s">
        <v>42</v>
      </c>
      <c r="L160" s="39">
        <v>6196</v>
      </c>
      <c r="M160" s="39"/>
      <c r="N160" s="40"/>
      <c r="O160" s="39">
        <v>6196</v>
      </c>
      <c r="BP160" s="33"/>
      <c r="BQ160" s="41" t="s">
        <v>2713</v>
      </c>
      <c r="BR160" s="34"/>
    </row>
    <row r="161" spans="1:70" s="3" customFormat="1" ht="14.4" x14ac:dyDescent="0.3">
      <c r="A161" s="224" t="s">
        <v>1695</v>
      </c>
      <c r="B161" s="225"/>
      <c r="C161" s="225"/>
      <c r="D161" s="225"/>
      <c r="E161" s="225"/>
      <c r="F161" s="225"/>
      <c r="G161" s="225"/>
      <c r="H161" s="225"/>
      <c r="I161" s="225"/>
      <c r="J161" s="225"/>
      <c r="K161" s="225"/>
      <c r="L161" s="225"/>
      <c r="M161" s="225"/>
      <c r="N161" s="225"/>
      <c r="O161" s="226"/>
      <c r="BP161" s="33"/>
      <c r="BQ161" s="41"/>
      <c r="BR161" s="34" t="s">
        <v>1695</v>
      </c>
    </row>
    <row r="162" spans="1:70" s="3" customFormat="1" ht="61.2" x14ac:dyDescent="0.3">
      <c r="A162" s="35" t="s">
        <v>371</v>
      </c>
      <c r="B162" s="36" t="s">
        <v>372</v>
      </c>
      <c r="C162" s="223" t="s">
        <v>373</v>
      </c>
      <c r="D162" s="223"/>
      <c r="E162" s="223"/>
      <c r="F162" s="35" t="s">
        <v>374</v>
      </c>
      <c r="G162" s="59">
        <v>0.33267999999999998</v>
      </c>
      <c r="H162" s="39" t="s">
        <v>1696</v>
      </c>
      <c r="I162" s="39" t="s">
        <v>376</v>
      </c>
      <c r="J162" s="39">
        <v>57.29</v>
      </c>
      <c r="K162" s="37" t="s">
        <v>42</v>
      </c>
      <c r="L162" s="39">
        <v>10723</v>
      </c>
      <c r="M162" s="39">
        <v>8714</v>
      </c>
      <c r="N162" s="40" t="s">
        <v>3951</v>
      </c>
      <c r="O162" s="39">
        <v>163</v>
      </c>
      <c r="BP162" s="33"/>
      <c r="BQ162" s="41" t="s">
        <v>373</v>
      </c>
      <c r="BR162" s="34"/>
    </row>
    <row r="163" spans="1:70" s="3" customFormat="1" ht="14.4" x14ac:dyDescent="0.3">
      <c r="A163" s="42"/>
      <c r="B163" s="43"/>
      <c r="C163" s="44" t="s">
        <v>3952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14.4" x14ac:dyDescent="0.3">
      <c r="A164" s="47"/>
      <c r="B164" s="48"/>
      <c r="C164" s="48"/>
      <c r="D164" s="48"/>
      <c r="E164" s="49" t="s">
        <v>3953</v>
      </c>
      <c r="F164" s="49"/>
      <c r="G164" s="50"/>
      <c r="H164" s="51"/>
      <c r="I164" s="17"/>
      <c r="J164" s="17"/>
      <c r="K164" s="17"/>
      <c r="L164" s="52">
        <v>8709</v>
      </c>
      <c r="M164" s="53"/>
      <c r="N164" s="53"/>
      <c r="O164" s="54"/>
      <c r="BP164" s="33"/>
      <c r="BQ164" s="41"/>
      <c r="BR164" s="34"/>
    </row>
    <row r="165" spans="1:70" s="3" customFormat="1" ht="14.4" x14ac:dyDescent="0.3">
      <c r="A165" s="47"/>
      <c r="B165" s="48"/>
      <c r="C165" s="48"/>
      <c r="D165" s="48"/>
      <c r="E165" s="49" t="s">
        <v>3954</v>
      </c>
      <c r="F165" s="49"/>
      <c r="G165" s="50"/>
      <c r="H165" s="51"/>
      <c r="I165" s="17"/>
      <c r="J165" s="17"/>
      <c r="K165" s="17"/>
      <c r="L165" s="52">
        <v>4579</v>
      </c>
      <c r="M165" s="53"/>
      <c r="N165" s="53"/>
      <c r="O165" s="54"/>
      <c r="BP165" s="33"/>
      <c r="BQ165" s="41"/>
      <c r="BR165" s="34"/>
    </row>
    <row r="166" spans="1:70" s="3" customFormat="1" ht="14.4" x14ac:dyDescent="0.3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24011</v>
      </c>
      <c r="M166" s="53"/>
      <c r="N166" s="53"/>
      <c r="O166" s="54"/>
      <c r="BP166" s="33"/>
      <c r="BQ166" s="41"/>
      <c r="BR166" s="34"/>
    </row>
    <row r="167" spans="1:70" s="3" customFormat="1" ht="61.2" x14ac:dyDescent="0.3">
      <c r="A167" s="35" t="s">
        <v>381</v>
      </c>
      <c r="B167" s="36" t="s">
        <v>2719</v>
      </c>
      <c r="C167" s="223" t="s">
        <v>1704</v>
      </c>
      <c r="D167" s="223"/>
      <c r="E167" s="223"/>
      <c r="F167" s="35" t="s">
        <v>437</v>
      </c>
      <c r="G167" s="55">
        <v>30</v>
      </c>
      <c r="H167" s="39">
        <v>2101.08</v>
      </c>
      <c r="I167" s="39"/>
      <c r="J167" s="39">
        <v>2101.08</v>
      </c>
      <c r="K167" s="37" t="s">
        <v>42</v>
      </c>
      <c r="L167" s="39">
        <v>539557</v>
      </c>
      <c r="M167" s="39"/>
      <c r="N167" s="40"/>
      <c r="O167" s="39">
        <v>539557</v>
      </c>
      <c r="BP167" s="33"/>
      <c r="BQ167" s="41" t="s">
        <v>1704</v>
      </c>
      <c r="BR167" s="34"/>
    </row>
    <row r="168" spans="1:70" s="3" customFormat="1" ht="14.4" x14ac:dyDescent="0.3">
      <c r="A168" s="42"/>
      <c r="B168" s="43"/>
      <c r="C168" s="44" t="s">
        <v>3955</v>
      </c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6"/>
      <c r="BP168" s="33"/>
      <c r="BQ168" s="41"/>
      <c r="BR168" s="34"/>
    </row>
    <row r="169" spans="1:70" s="3" customFormat="1" ht="61.2" x14ac:dyDescent="0.3">
      <c r="A169" s="35" t="s">
        <v>384</v>
      </c>
      <c r="B169" s="36" t="s">
        <v>2719</v>
      </c>
      <c r="C169" s="223" t="s">
        <v>3796</v>
      </c>
      <c r="D169" s="223"/>
      <c r="E169" s="223"/>
      <c r="F169" s="35" t="s">
        <v>437</v>
      </c>
      <c r="G169" s="55">
        <v>60</v>
      </c>
      <c r="H169" s="39">
        <v>114.42</v>
      </c>
      <c r="I169" s="39"/>
      <c r="J169" s="39">
        <v>114.42</v>
      </c>
      <c r="K169" s="37" t="s">
        <v>42</v>
      </c>
      <c r="L169" s="39">
        <v>58766</v>
      </c>
      <c r="M169" s="39"/>
      <c r="N169" s="40"/>
      <c r="O169" s="39">
        <v>58766</v>
      </c>
      <c r="BP169" s="33"/>
      <c r="BQ169" s="41" t="s">
        <v>3796</v>
      </c>
      <c r="BR169" s="34"/>
    </row>
    <row r="170" spans="1:70" s="3" customFormat="1" ht="61.2" x14ac:dyDescent="0.3">
      <c r="A170" s="35" t="s">
        <v>386</v>
      </c>
      <c r="B170" s="36" t="s">
        <v>2719</v>
      </c>
      <c r="C170" s="223" t="s">
        <v>1710</v>
      </c>
      <c r="D170" s="223"/>
      <c r="E170" s="223"/>
      <c r="F170" s="35" t="s">
        <v>437</v>
      </c>
      <c r="G170" s="55">
        <v>20</v>
      </c>
      <c r="H170" s="39">
        <v>51.32</v>
      </c>
      <c r="I170" s="39"/>
      <c r="J170" s="39">
        <v>51.32</v>
      </c>
      <c r="K170" s="37" t="s">
        <v>42</v>
      </c>
      <c r="L170" s="39">
        <v>8786</v>
      </c>
      <c r="M170" s="39"/>
      <c r="N170" s="40"/>
      <c r="O170" s="39">
        <v>8786</v>
      </c>
      <c r="BP170" s="33"/>
      <c r="BQ170" s="41" t="s">
        <v>1710</v>
      </c>
      <c r="BR170" s="34"/>
    </row>
    <row r="171" spans="1:70" s="3" customFormat="1" ht="61.2" x14ac:dyDescent="0.3">
      <c r="A171" s="35" t="s">
        <v>388</v>
      </c>
      <c r="B171" s="36" t="s">
        <v>3956</v>
      </c>
      <c r="C171" s="223" t="s">
        <v>3957</v>
      </c>
      <c r="D171" s="223"/>
      <c r="E171" s="223"/>
      <c r="F171" s="35" t="s">
        <v>265</v>
      </c>
      <c r="G171" s="55">
        <v>120</v>
      </c>
      <c r="H171" s="39">
        <v>213.89</v>
      </c>
      <c r="I171" s="39"/>
      <c r="J171" s="39">
        <v>213.89</v>
      </c>
      <c r="K171" s="37" t="s">
        <v>42</v>
      </c>
      <c r="L171" s="39">
        <v>219708</v>
      </c>
      <c r="M171" s="39"/>
      <c r="N171" s="40"/>
      <c r="O171" s="39">
        <v>219708</v>
      </c>
      <c r="BP171" s="33"/>
      <c r="BQ171" s="41" t="s">
        <v>3957</v>
      </c>
      <c r="BR171" s="34"/>
    </row>
    <row r="172" spans="1:70" s="3" customFormat="1" ht="61.2" x14ac:dyDescent="0.3">
      <c r="A172" s="35" t="s">
        <v>391</v>
      </c>
      <c r="B172" s="36" t="s">
        <v>3958</v>
      </c>
      <c r="C172" s="223" t="s">
        <v>1740</v>
      </c>
      <c r="D172" s="223"/>
      <c r="E172" s="223"/>
      <c r="F172" s="35" t="s">
        <v>437</v>
      </c>
      <c r="G172" s="55">
        <v>154</v>
      </c>
      <c r="H172" s="39">
        <v>8.33</v>
      </c>
      <c r="I172" s="39"/>
      <c r="J172" s="39">
        <v>8.33</v>
      </c>
      <c r="K172" s="37" t="s">
        <v>42</v>
      </c>
      <c r="L172" s="39">
        <v>10981</v>
      </c>
      <c r="M172" s="39"/>
      <c r="N172" s="40"/>
      <c r="O172" s="39">
        <v>10981</v>
      </c>
      <c r="BP172" s="33"/>
      <c r="BQ172" s="41" t="s">
        <v>1740</v>
      </c>
      <c r="BR172" s="34"/>
    </row>
    <row r="173" spans="1:70" s="3" customFormat="1" ht="61.2" x14ac:dyDescent="0.3">
      <c r="A173" s="35" t="s">
        <v>393</v>
      </c>
      <c r="B173" s="36" t="s">
        <v>3958</v>
      </c>
      <c r="C173" s="223" t="s">
        <v>3959</v>
      </c>
      <c r="D173" s="223"/>
      <c r="E173" s="223"/>
      <c r="F173" s="35" t="s">
        <v>437</v>
      </c>
      <c r="G173" s="55">
        <v>120</v>
      </c>
      <c r="H173" s="39">
        <v>195</v>
      </c>
      <c r="I173" s="39"/>
      <c r="J173" s="39">
        <v>195</v>
      </c>
      <c r="K173" s="37" t="s">
        <v>42</v>
      </c>
      <c r="L173" s="39">
        <v>200304</v>
      </c>
      <c r="M173" s="39"/>
      <c r="N173" s="40"/>
      <c r="O173" s="39">
        <v>200304</v>
      </c>
      <c r="BP173" s="33"/>
      <c r="BQ173" s="41" t="s">
        <v>3959</v>
      </c>
      <c r="BR173" s="34"/>
    </row>
    <row r="174" spans="1:70" s="3" customFormat="1" ht="61.2" x14ac:dyDescent="0.3">
      <c r="A174" s="35" t="s">
        <v>395</v>
      </c>
      <c r="B174" s="36" t="s">
        <v>3958</v>
      </c>
      <c r="C174" s="223" t="s">
        <v>3960</v>
      </c>
      <c r="D174" s="223"/>
      <c r="E174" s="223"/>
      <c r="F174" s="35" t="s">
        <v>437</v>
      </c>
      <c r="G174" s="55">
        <v>15</v>
      </c>
      <c r="H174" s="39">
        <v>71.430000000000007</v>
      </c>
      <c r="I174" s="39"/>
      <c r="J174" s="39">
        <v>71.430000000000007</v>
      </c>
      <c r="K174" s="37" t="s">
        <v>42</v>
      </c>
      <c r="L174" s="39">
        <v>9172</v>
      </c>
      <c r="M174" s="39"/>
      <c r="N174" s="40"/>
      <c r="O174" s="39">
        <v>9172</v>
      </c>
      <c r="BP174" s="33"/>
      <c r="BQ174" s="41" t="s">
        <v>3960</v>
      </c>
      <c r="BR174" s="34"/>
    </row>
    <row r="175" spans="1:70" s="3" customFormat="1" ht="61.2" x14ac:dyDescent="0.3">
      <c r="A175" s="35" t="s">
        <v>397</v>
      </c>
      <c r="B175" s="36" t="s">
        <v>1727</v>
      </c>
      <c r="C175" s="223" t="s">
        <v>1728</v>
      </c>
      <c r="D175" s="223"/>
      <c r="E175" s="223"/>
      <c r="F175" s="35" t="s">
        <v>174</v>
      </c>
      <c r="G175" s="56">
        <v>1.37</v>
      </c>
      <c r="H175" s="39" t="s">
        <v>1729</v>
      </c>
      <c r="I175" s="39" t="s">
        <v>421</v>
      </c>
      <c r="J175" s="39">
        <v>67.47</v>
      </c>
      <c r="K175" s="37" t="s">
        <v>42</v>
      </c>
      <c r="L175" s="39">
        <v>18181</v>
      </c>
      <c r="M175" s="39">
        <v>14710</v>
      </c>
      <c r="N175" s="40" t="s">
        <v>3961</v>
      </c>
      <c r="O175" s="39">
        <v>791</v>
      </c>
      <c r="BP175" s="33"/>
      <c r="BQ175" s="41" t="s">
        <v>1728</v>
      </c>
      <c r="BR175" s="34"/>
    </row>
    <row r="176" spans="1:70" s="3" customFormat="1" ht="14.4" x14ac:dyDescent="0.3">
      <c r="A176" s="42"/>
      <c r="B176" s="43"/>
      <c r="C176" s="44" t="s">
        <v>3962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3963</v>
      </c>
      <c r="F177" s="49"/>
      <c r="G177" s="50"/>
      <c r="H177" s="51"/>
      <c r="I177" s="17"/>
      <c r="J177" s="17"/>
      <c r="K177" s="17"/>
      <c r="L177" s="52">
        <v>14277</v>
      </c>
      <c r="M177" s="53"/>
      <c r="N177" s="53"/>
      <c r="O177" s="54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3964</v>
      </c>
      <c r="F178" s="49"/>
      <c r="G178" s="50"/>
      <c r="H178" s="51"/>
      <c r="I178" s="17"/>
      <c r="J178" s="17"/>
      <c r="K178" s="17"/>
      <c r="L178" s="52">
        <v>7507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39965</v>
      </c>
      <c r="M179" s="53"/>
      <c r="N179" s="53"/>
      <c r="O179" s="54"/>
      <c r="BP179" s="33"/>
      <c r="BQ179" s="41"/>
      <c r="BR179" s="34"/>
    </row>
    <row r="180" spans="1:70" s="3" customFormat="1" ht="61.2" x14ac:dyDescent="0.3">
      <c r="A180" s="35" t="s">
        <v>399</v>
      </c>
      <c r="B180" s="36" t="s">
        <v>2755</v>
      </c>
      <c r="C180" s="223" t="s">
        <v>3790</v>
      </c>
      <c r="D180" s="223"/>
      <c r="E180" s="223"/>
      <c r="F180" s="35" t="s">
        <v>437</v>
      </c>
      <c r="G180" s="55">
        <v>120</v>
      </c>
      <c r="H180" s="39">
        <v>487.85</v>
      </c>
      <c r="I180" s="39"/>
      <c r="J180" s="39">
        <v>487.85</v>
      </c>
      <c r="K180" s="37" t="s">
        <v>42</v>
      </c>
      <c r="L180" s="39">
        <v>501120</v>
      </c>
      <c r="M180" s="39"/>
      <c r="N180" s="40"/>
      <c r="O180" s="39">
        <v>501120</v>
      </c>
      <c r="BP180" s="33"/>
      <c r="BQ180" s="41" t="s">
        <v>3790</v>
      </c>
      <c r="BR180" s="34"/>
    </row>
    <row r="181" spans="1:70" s="3" customFormat="1" ht="61.2" x14ac:dyDescent="0.3">
      <c r="A181" s="35" t="s">
        <v>401</v>
      </c>
      <c r="B181" s="36" t="s">
        <v>2755</v>
      </c>
      <c r="C181" s="223" t="s">
        <v>3965</v>
      </c>
      <c r="D181" s="223"/>
      <c r="E181" s="223"/>
      <c r="F181" s="35" t="s">
        <v>437</v>
      </c>
      <c r="G181" s="55">
        <v>17</v>
      </c>
      <c r="H181" s="39">
        <v>278.77</v>
      </c>
      <c r="I181" s="39"/>
      <c r="J181" s="39">
        <v>278.77</v>
      </c>
      <c r="K181" s="37" t="s">
        <v>42</v>
      </c>
      <c r="L181" s="39">
        <v>40567</v>
      </c>
      <c r="M181" s="39"/>
      <c r="N181" s="40"/>
      <c r="O181" s="39">
        <v>40567</v>
      </c>
      <c r="BP181" s="33"/>
      <c r="BQ181" s="41" t="s">
        <v>3965</v>
      </c>
      <c r="BR181" s="34"/>
    </row>
    <row r="182" spans="1:70" s="3" customFormat="1" ht="61.2" x14ac:dyDescent="0.3">
      <c r="A182" s="35" t="s">
        <v>403</v>
      </c>
      <c r="B182" s="36" t="s">
        <v>3966</v>
      </c>
      <c r="C182" s="223" t="s">
        <v>1782</v>
      </c>
      <c r="D182" s="223"/>
      <c r="E182" s="223"/>
      <c r="F182" s="35" t="s">
        <v>184</v>
      </c>
      <c r="G182" s="55">
        <v>960</v>
      </c>
      <c r="H182" s="39">
        <v>2.27</v>
      </c>
      <c r="I182" s="39"/>
      <c r="J182" s="39">
        <v>2.27</v>
      </c>
      <c r="K182" s="37" t="s">
        <v>42</v>
      </c>
      <c r="L182" s="39">
        <v>18654</v>
      </c>
      <c r="M182" s="39"/>
      <c r="N182" s="40"/>
      <c r="O182" s="39">
        <v>18654</v>
      </c>
      <c r="BP182" s="33"/>
      <c r="BQ182" s="41" t="s">
        <v>1782</v>
      </c>
      <c r="BR182" s="34"/>
    </row>
    <row r="183" spans="1:70" s="3" customFormat="1" ht="61.2" x14ac:dyDescent="0.3">
      <c r="A183" s="35" t="s">
        <v>405</v>
      </c>
      <c r="B183" s="36" t="s">
        <v>3966</v>
      </c>
      <c r="C183" s="223" t="s">
        <v>1783</v>
      </c>
      <c r="D183" s="223"/>
      <c r="E183" s="223"/>
      <c r="F183" s="35" t="s">
        <v>184</v>
      </c>
      <c r="G183" s="55">
        <v>960</v>
      </c>
      <c r="H183" s="39">
        <v>6.11</v>
      </c>
      <c r="I183" s="39"/>
      <c r="J183" s="39">
        <v>6.11</v>
      </c>
      <c r="K183" s="37" t="s">
        <v>42</v>
      </c>
      <c r="L183" s="39">
        <v>50210</v>
      </c>
      <c r="M183" s="39"/>
      <c r="N183" s="40"/>
      <c r="O183" s="39">
        <v>50210</v>
      </c>
      <c r="BP183" s="33"/>
      <c r="BQ183" s="41" t="s">
        <v>1783</v>
      </c>
      <c r="BR183" s="34"/>
    </row>
    <row r="184" spans="1:70" s="3" customFormat="1" ht="61.2" x14ac:dyDescent="0.3">
      <c r="A184" s="35" t="s">
        <v>407</v>
      </c>
      <c r="B184" s="36" t="s">
        <v>3966</v>
      </c>
      <c r="C184" s="223" t="s">
        <v>3967</v>
      </c>
      <c r="D184" s="223"/>
      <c r="E184" s="223"/>
      <c r="F184" s="35" t="s">
        <v>184</v>
      </c>
      <c r="G184" s="55">
        <v>740</v>
      </c>
      <c r="H184" s="39">
        <v>4.07</v>
      </c>
      <c r="I184" s="39"/>
      <c r="J184" s="39">
        <v>4.07</v>
      </c>
      <c r="K184" s="37" t="s">
        <v>42</v>
      </c>
      <c r="L184" s="39">
        <v>25781</v>
      </c>
      <c r="M184" s="39"/>
      <c r="N184" s="40"/>
      <c r="O184" s="39">
        <v>25781</v>
      </c>
      <c r="BP184" s="33"/>
      <c r="BQ184" s="41" t="s">
        <v>3967</v>
      </c>
      <c r="BR184" s="34"/>
    </row>
    <row r="185" spans="1:70" s="3" customFormat="1" ht="61.2" x14ac:dyDescent="0.3">
      <c r="A185" s="35" t="s">
        <v>409</v>
      </c>
      <c r="B185" s="36" t="s">
        <v>3966</v>
      </c>
      <c r="C185" s="223" t="s">
        <v>3968</v>
      </c>
      <c r="D185" s="223"/>
      <c r="E185" s="223"/>
      <c r="F185" s="35" t="s">
        <v>184</v>
      </c>
      <c r="G185" s="55">
        <v>740</v>
      </c>
      <c r="H185" s="39">
        <v>1.1399999999999999</v>
      </c>
      <c r="I185" s="39"/>
      <c r="J185" s="39">
        <v>1.1399999999999999</v>
      </c>
      <c r="K185" s="37" t="s">
        <v>42</v>
      </c>
      <c r="L185" s="39">
        <v>7221</v>
      </c>
      <c r="M185" s="39"/>
      <c r="N185" s="40"/>
      <c r="O185" s="39">
        <v>7221</v>
      </c>
      <c r="BP185" s="33"/>
      <c r="BQ185" s="41" t="s">
        <v>3968</v>
      </c>
      <c r="BR185" s="34"/>
    </row>
    <row r="186" spans="1:70" s="3" customFormat="1" ht="61.2" x14ac:dyDescent="0.3">
      <c r="A186" s="35" t="s">
        <v>411</v>
      </c>
      <c r="B186" s="36" t="s">
        <v>3966</v>
      </c>
      <c r="C186" s="223" t="s">
        <v>3969</v>
      </c>
      <c r="D186" s="223"/>
      <c r="E186" s="223"/>
      <c r="F186" s="35" t="s">
        <v>184</v>
      </c>
      <c r="G186" s="55">
        <v>740</v>
      </c>
      <c r="H186" s="39">
        <v>0.34</v>
      </c>
      <c r="I186" s="39"/>
      <c r="J186" s="39">
        <v>0.34</v>
      </c>
      <c r="K186" s="37" t="s">
        <v>42</v>
      </c>
      <c r="L186" s="39">
        <v>2154</v>
      </c>
      <c r="M186" s="39"/>
      <c r="N186" s="40"/>
      <c r="O186" s="39">
        <v>2154</v>
      </c>
      <c r="BP186" s="33"/>
      <c r="BQ186" s="41" t="s">
        <v>3969</v>
      </c>
      <c r="BR186" s="34"/>
    </row>
    <row r="187" spans="1:70" s="3" customFormat="1" ht="61.2" x14ac:dyDescent="0.3">
      <c r="A187" s="35" t="s">
        <v>413</v>
      </c>
      <c r="B187" s="36" t="s">
        <v>3966</v>
      </c>
      <c r="C187" s="223" t="s">
        <v>3970</v>
      </c>
      <c r="D187" s="223"/>
      <c r="E187" s="223"/>
      <c r="F187" s="35" t="s">
        <v>184</v>
      </c>
      <c r="G187" s="55">
        <v>308</v>
      </c>
      <c r="H187" s="39">
        <v>3.95</v>
      </c>
      <c r="I187" s="39"/>
      <c r="J187" s="39">
        <v>3.95</v>
      </c>
      <c r="K187" s="37" t="s">
        <v>42</v>
      </c>
      <c r="L187" s="39">
        <v>10414</v>
      </c>
      <c r="M187" s="39"/>
      <c r="N187" s="40"/>
      <c r="O187" s="39">
        <v>10414</v>
      </c>
      <c r="BP187" s="33"/>
      <c r="BQ187" s="41" t="s">
        <v>3970</v>
      </c>
      <c r="BR187" s="34"/>
    </row>
    <row r="188" spans="1:70" s="3" customFormat="1" ht="61.2" x14ac:dyDescent="0.3">
      <c r="A188" s="35" t="s">
        <v>415</v>
      </c>
      <c r="B188" s="36" t="s">
        <v>3966</v>
      </c>
      <c r="C188" s="223" t="s">
        <v>3971</v>
      </c>
      <c r="D188" s="223"/>
      <c r="E188" s="223"/>
      <c r="F188" s="35" t="s">
        <v>184</v>
      </c>
      <c r="G188" s="55">
        <v>308</v>
      </c>
      <c r="H188" s="39">
        <v>2.68</v>
      </c>
      <c r="I188" s="39"/>
      <c r="J188" s="39">
        <v>2.68</v>
      </c>
      <c r="K188" s="37" t="s">
        <v>42</v>
      </c>
      <c r="L188" s="39">
        <v>7066</v>
      </c>
      <c r="M188" s="39"/>
      <c r="N188" s="40"/>
      <c r="O188" s="39">
        <v>7066</v>
      </c>
      <c r="BP188" s="33"/>
      <c r="BQ188" s="41" t="s">
        <v>3971</v>
      </c>
      <c r="BR188" s="34"/>
    </row>
    <row r="189" spans="1:70" s="3" customFormat="1" ht="61.2" x14ac:dyDescent="0.3">
      <c r="A189" s="35" t="s">
        <v>417</v>
      </c>
      <c r="B189" s="36" t="s">
        <v>2662</v>
      </c>
      <c r="C189" s="223" t="s">
        <v>2491</v>
      </c>
      <c r="D189" s="223"/>
      <c r="E189" s="223"/>
      <c r="F189" s="35" t="s">
        <v>437</v>
      </c>
      <c r="G189" s="55">
        <v>20</v>
      </c>
      <c r="H189" s="39">
        <v>958.64</v>
      </c>
      <c r="I189" s="39"/>
      <c r="J189" s="39">
        <v>958.64</v>
      </c>
      <c r="K189" s="37" t="s">
        <v>42</v>
      </c>
      <c r="L189" s="39">
        <v>164119</v>
      </c>
      <c r="M189" s="39"/>
      <c r="N189" s="40"/>
      <c r="O189" s="39">
        <v>164119</v>
      </c>
      <c r="BP189" s="33"/>
      <c r="BQ189" s="41" t="s">
        <v>2491</v>
      </c>
      <c r="BR189" s="34"/>
    </row>
    <row r="190" spans="1:70" s="3" customFormat="1" ht="61.2" x14ac:dyDescent="0.3">
      <c r="A190" s="35" t="s">
        <v>426</v>
      </c>
      <c r="B190" s="36" t="s">
        <v>1757</v>
      </c>
      <c r="C190" s="223" t="s">
        <v>1758</v>
      </c>
      <c r="D190" s="223"/>
      <c r="E190" s="223"/>
      <c r="F190" s="35" t="s">
        <v>238</v>
      </c>
      <c r="G190" s="38">
        <v>2.5</v>
      </c>
      <c r="H190" s="39" t="s">
        <v>1759</v>
      </c>
      <c r="I190" s="39" t="s">
        <v>1760</v>
      </c>
      <c r="J190" s="39">
        <v>603.04999999999995</v>
      </c>
      <c r="K190" s="37" t="s">
        <v>42</v>
      </c>
      <c r="L190" s="39">
        <v>50702</v>
      </c>
      <c r="M190" s="39">
        <v>32060</v>
      </c>
      <c r="N190" s="40" t="s">
        <v>3972</v>
      </c>
      <c r="O190" s="39">
        <v>12906</v>
      </c>
      <c r="BP190" s="33"/>
      <c r="BQ190" s="41" t="s">
        <v>1758</v>
      </c>
      <c r="BR190" s="34"/>
    </row>
    <row r="191" spans="1:70" s="3" customFormat="1" ht="14.4" x14ac:dyDescent="0.3">
      <c r="A191" s="42"/>
      <c r="B191" s="43"/>
      <c r="C191" s="44" t="s">
        <v>3789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  <c r="BR191" s="34"/>
    </row>
    <row r="192" spans="1:70" s="3" customFormat="1" ht="14.4" x14ac:dyDescent="0.3">
      <c r="A192" s="47"/>
      <c r="B192" s="48"/>
      <c r="C192" s="48"/>
      <c r="D192" s="48"/>
      <c r="E192" s="49" t="s">
        <v>3973</v>
      </c>
      <c r="F192" s="49"/>
      <c r="G192" s="50"/>
      <c r="H192" s="51"/>
      <c r="I192" s="17"/>
      <c r="J192" s="17"/>
      <c r="K192" s="17"/>
      <c r="L192" s="52">
        <v>31376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3974</v>
      </c>
      <c r="F193" s="49"/>
      <c r="G193" s="50"/>
      <c r="H193" s="51"/>
      <c r="I193" s="17"/>
      <c r="J193" s="17"/>
      <c r="K193" s="17"/>
      <c r="L193" s="52">
        <v>16496</v>
      </c>
      <c r="M193" s="53"/>
      <c r="N193" s="53"/>
      <c r="O193" s="54"/>
      <c r="BP193" s="33"/>
      <c r="BQ193" s="41"/>
      <c r="BR193" s="34"/>
    </row>
    <row r="194" spans="1:70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98574</v>
      </c>
      <c r="M194" s="53"/>
      <c r="N194" s="53"/>
      <c r="O194" s="54"/>
      <c r="BP194" s="33"/>
      <c r="BQ194" s="41"/>
      <c r="BR194" s="34"/>
    </row>
    <row r="195" spans="1:70" s="3" customFormat="1" ht="61.2" x14ac:dyDescent="0.3">
      <c r="A195" s="35" t="s">
        <v>428</v>
      </c>
      <c r="B195" s="36" t="s">
        <v>3975</v>
      </c>
      <c r="C195" s="223" t="s">
        <v>2496</v>
      </c>
      <c r="D195" s="223"/>
      <c r="E195" s="223"/>
      <c r="F195" s="35" t="s">
        <v>265</v>
      </c>
      <c r="G195" s="38">
        <v>257.5</v>
      </c>
      <c r="H195" s="39">
        <v>119.46</v>
      </c>
      <c r="I195" s="39"/>
      <c r="J195" s="39">
        <v>119.46</v>
      </c>
      <c r="K195" s="37" t="s">
        <v>42</v>
      </c>
      <c r="L195" s="39">
        <v>263314</v>
      </c>
      <c r="M195" s="39"/>
      <c r="N195" s="40"/>
      <c r="O195" s="39">
        <v>263314</v>
      </c>
      <c r="BP195" s="33"/>
      <c r="BQ195" s="41" t="s">
        <v>2496</v>
      </c>
      <c r="BR195" s="34"/>
    </row>
    <row r="196" spans="1:70" s="3" customFormat="1" ht="14.4" x14ac:dyDescent="0.3">
      <c r="A196" s="42"/>
      <c r="B196" s="43"/>
      <c r="C196" s="44" t="s">
        <v>2045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1.2" x14ac:dyDescent="0.3">
      <c r="A197" s="35" t="s">
        <v>434</v>
      </c>
      <c r="B197" s="36" t="s">
        <v>3976</v>
      </c>
      <c r="C197" s="223" t="s">
        <v>1774</v>
      </c>
      <c r="D197" s="223"/>
      <c r="E197" s="223"/>
      <c r="F197" s="35" t="s">
        <v>1775</v>
      </c>
      <c r="G197" s="55">
        <v>6</v>
      </c>
      <c r="H197" s="39">
        <v>5.91</v>
      </c>
      <c r="I197" s="39"/>
      <c r="J197" s="39">
        <v>5.91</v>
      </c>
      <c r="K197" s="37" t="s">
        <v>42</v>
      </c>
      <c r="L197" s="39">
        <v>304</v>
      </c>
      <c r="M197" s="39"/>
      <c r="N197" s="40"/>
      <c r="O197" s="39">
        <v>304</v>
      </c>
      <c r="BP197" s="33"/>
      <c r="BQ197" s="41" t="s">
        <v>1774</v>
      </c>
      <c r="BR197" s="34"/>
    </row>
    <row r="198" spans="1:70" s="3" customFormat="1" ht="61.2" x14ac:dyDescent="0.3">
      <c r="A198" s="35" t="s">
        <v>438</v>
      </c>
      <c r="B198" s="36" t="s">
        <v>3977</v>
      </c>
      <c r="C198" s="223" t="s">
        <v>2499</v>
      </c>
      <c r="D198" s="223"/>
      <c r="E198" s="223"/>
      <c r="F198" s="35" t="s">
        <v>437</v>
      </c>
      <c r="G198" s="55">
        <v>50</v>
      </c>
      <c r="H198" s="39">
        <v>2.9</v>
      </c>
      <c r="I198" s="39"/>
      <c r="J198" s="39">
        <v>2.9</v>
      </c>
      <c r="K198" s="37" t="s">
        <v>42</v>
      </c>
      <c r="L198" s="39">
        <v>1241</v>
      </c>
      <c r="M198" s="39"/>
      <c r="N198" s="40"/>
      <c r="O198" s="39">
        <v>1241</v>
      </c>
      <c r="BP198" s="33"/>
      <c r="BQ198" s="41" t="s">
        <v>2499</v>
      </c>
      <c r="BR198" s="34"/>
    </row>
    <row r="199" spans="1:70" s="3" customFormat="1" ht="61.2" x14ac:dyDescent="0.3">
      <c r="A199" s="35" t="s">
        <v>1457</v>
      </c>
      <c r="B199" s="36" t="s">
        <v>3977</v>
      </c>
      <c r="C199" s="223" t="s">
        <v>1784</v>
      </c>
      <c r="D199" s="223"/>
      <c r="E199" s="223"/>
      <c r="F199" s="35" t="s">
        <v>437</v>
      </c>
      <c r="G199" s="55">
        <v>50</v>
      </c>
      <c r="H199" s="39">
        <v>1.64</v>
      </c>
      <c r="I199" s="39"/>
      <c r="J199" s="39">
        <v>1.64</v>
      </c>
      <c r="K199" s="37" t="s">
        <v>42</v>
      </c>
      <c r="L199" s="39">
        <v>702</v>
      </c>
      <c r="M199" s="39"/>
      <c r="N199" s="40"/>
      <c r="O199" s="39">
        <v>702</v>
      </c>
      <c r="BP199" s="33"/>
      <c r="BQ199" s="41" t="s">
        <v>1784</v>
      </c>
      <c r="BR199" s="34"/>
    </row>
    <row r="200" spans="1:70" s="3" customFormat="1" ht="61.2" x14ac:dyDescent="0.3">
      <c r="A200" s="35" t="s">
        <v>450</v>
      </c>
      <c r="B200" s="36" t="s">
        <v>3977</v>
      </c>
      <c r="C200" s="223" t="s">
        <v>2978</v>
      </c>
      <c r="D200" s="223"/>
      <c r="E200" s="223"/>
      <c r="F200" s="35" t="s">
        <v>437</v>
      </c>
      <c r="G200" s="55">
        <v>100</v>
      </c>
      <c r="H200" s="39">
        <v>74.56</v>
      </c>
      <c r="I200" s="39"/>
      <c r="J200" s="39">
        <v>74.56</v>
      </c>
      <c r="K200" s="37" t="s">
        <v>42</v>
      </c>
      <c r="L200" s="39">
        <v>63823</v>
      </c>
      <c r="M200" s="39"/>
      <c r="N200" s="40"/>
      <c r="O200" s="39">
        <v>63823</v>
      </c>
      <c r="BP200" s="33"/>
      <c r="BQ200" s="41" t="s">
        <v>2978</v>
      </c>
      <c r="BR200" s="34"/>
    </row>
    <row r="201" spans="1:70" s="3" customFormat="1" ht="61.2" x14ac:dyDescent="0.3">
      <c r="A201" s="35" t="s">
        <v>1708</v>
      </c>
      <c r="B201" s="36" t="s">
        <v>3978</v>
      </c>
      <c r="C201" s="223" t="s">
        <v>3979</v>
      </c>
      <c r="D201" s="223"/>
      <c r="E201" s="223"/>
      <c r="F201" s="35" t="s">
        <v>437</v>
      </c>
      <c r="G201" s="55">
        <v>100</v>
      </c>
      <c r="H201" s="39">
        <v>311.04000000000002</v>
      </c>
      <c r="I201" s="39"/>
      <c r="J201" s="39">
        <v>311.04000000000002</v>
      </c>
      <c r="K201" s="37" t="s">
        <v>42</v>
      </c>
      <c r="L201" s="39">
        <v>266250</v>
      </c>
      <c r="M201" s="39"/>
      <c r="N201" s="40"/>
      <c r="O201" s="39">
        <v>266250</v>
      </c>
      <c r="BP201" s="33"/>
      <c r="BQ201" s="41" t="s">
        <v>3979</v>
      </c>
      <c r="BR201" s="34"/>
    </row>
    <row r="202" spans="1:70" s="3" customFormat="1" ht="61.2" x14ac:dyDescent="0.3">
      <c r="A202" s="35" t="s">
        <v>462</v>
      </c>
      <c r="B202" s="36" t="s">
        <v>3977</v>
      </c>
      <c r="C202" s="223" t="s">
        <v>3980</v>
      </c>
      <c r="D202" s="223"/>
      <c r="E202" s="223"/>
      <c r="F202" s="35" t="s">
        <v>184</v>
      </c>
      <c r="G202" s="55">
        <v>100</v>
      </c>
      <c r="H202" s="39">
        <v>62.94</v>
      </c>
      <c r="I202" s="39"/>
      <c r="J202" s="39">
        <v>62.94</v>
      </c>
      <c r="K202" s="37" t="s">
        <v>42</v>
      </c>
      <c r="L202" s="39">
        <v>53877</v>
      </c>
      <c r="M202" s="39"/>
      <c r="N202" s="40"/>
      <c r="O202" s="39">
        <v>53877</v>
      </c>
      <c r="BP202" s="33"/>
      <c r="BQ202" s="41" t="s">
        <v>3980</v>
      </c>
      <c r="BR202" s="34"/>
    </row>
    <row r="203" spans="1:70" s="3" customFormat="1" ht="61.2" x14ac:dyDescent="0.3">
      <c r="A203" s="35" t="s">
        <v>464</v>
      </c>
      <c r="B203" s="36" t="s">
        <v>3977</v>
      </c>
      <c r="C203" s="223" t="s">
        <v>2778</v>
      </c>
      <c r="D203" s="223"/>
      <c r="E203" s="223"/>
      <c r="F203" s="35" t="s">
        <v>184</v>
      </c>
      <c r="G203" s="55">
        <v>25</v>
      </c>
      <c r="H203" s="39">
        <v>14.14</v>
      </c>
      <c r="I203" s="39"/>
      <c r="J203" s="39">
        <v>14.14</v>
      </c>
      <c r="K203" s="37" t="s">
        <v>42</v>
      </c>
      <c r="L203" s="39">
        <v>3026</v>
      </c>
      <c r="M203" s="39"/>
      <c r="N203" s="40"/>
      <c r="O203" s="39">
        <v>3026</v>
      </c>
      <c r="BP203" s="33"/>
      <c r="BQ203" s="41" t="s">
        <v>2778</v>
      </c>
      <c r="BR203" s="34"/>
    </row>
    <row r="204" spans="1:70" s="3" customFormat="1" ht="61.2" x14ac:dyDescent="0.3">
      <c r="A204" s="35" t="s">
        <v>466</v>
      </c>
      <c r="B204" s="36" t="s">
        <v>3977</v>
      </c>
      <c r="C204" s="223" t="s">
        <v>2779</v>
      </c>
      <c r="D204" s="223"/>
      <c r="E204" s="223"/>
      <c r="F204" s="35" t="s">
        <v>184</v>
      </c>
      <c r="G204" s="55">
        <v>25</v>
      </c>
      <c r="H204" s="39">
        <v>9.43</v>
      </c>
      <c r="I204" s="39"/>
      <c r="J204" s="39">
        <v>9.43</v>
      </c>
      <c r="K204" s="37" t="s">
        <v>42</v>
      </c>
      <c r="L204" s="39">
        <v>2018</v>
      </c>
      <c r="M204" s="39"/>
      <c r="N204" s="40"/>
      <c r="O204" s="39">
        <v>2018</v>
      </c>
      <c r="BP204" s="33"/>
      <c r="BQ204" s="41" t="s">
        <v>2779</v>
      </c>
      <c r="BR204" s="34"/>
    </row>
    <row r="205" spans="1:70" s="3" customFormat="1" ht="61.2" x14ac:dyDescent="0.3">
      <c r="A205" s="35" t="s">
        <v>469</v>
      </c>
      <c r="B205" s="36" t="s">
        <v>3966</v>
      </c>
      <c r="C205" s="223" t="s">
        <v>3968</v>
      </c>
      <c r="D205" s="223"/>
      <c r="E205" s="223"/>
      <c r="F205" s="35" t="s">
        <v>184</v>
      </c>
      <c r="G205" s="55">
        <v>125</v>
      </c>
      <c r="H205" s="39">
        <v>1.1399999999999999</v>
      </c>
      <c r="I205" s="39"/>
      <c r="J205" s="39">
        <v>1.1399999999999999</v>
      </c>
      <c r="K205" s="37" t="s">
        <v>42</v>
      </c>
      <c r="L205" s="39">
        <v>1220</v>
      </c>
      <c r="M205" s="39"/>
      <c r="N205" s="40"/>
      <c r="O205" s="39">
        <v>1220</v>
      </c>
      <c r="BP205" s="33"/>
      <c r="BQ205" s="41" t="s">
        <v>3968</v>
      </c>
      <c r="BR205" s="34"/>
    </row>
    <row r="206" spans="1:70" s="3" customFormat="1" ht="14.4" x14ac:dyDescent="0.3">
      <c r="A206" s="224" t="s">
        <v>1823</v>
      </c>
      <c r="B206" s="225"/>
      <c r="C206" s="225"/>
      <c r="D206" s="225"/>
      <c r="E206" s="225"/>
      <c r="F206" s="225"/>
      <c r="G206" s="225"/>
      <c r="H206" s="225"/>
      <c r="I206" s="225"/>
      <c r="J206" s="225"/>
      <c r="K206" s="225"/>
      <c r="L206" s="225"/>
      <c r="M206" s="225"/>
      <c r="N206" s="225"/>
      <c r="O206" s="226"/>
      <c r="BP206" s="33"/>
      <c r="BQ206" s="41"/>
      <c r="BR206" s="34" t="s">
        <v>1823</v>
      </c>
    </row>
    <row r="207" spans="1:70" s="3" customFormat="1" ht="61.2" x14ac:dyDescent="0.3">
      <c r="A207" s="35" t="s">
        <v>478</v>
      </c>
      <c r="B207" s="36" t="s">
        <v>372</v>
      </c>
      <c r="C207" s="223" t="s">
        <v>373</v>
      </c>
      <c r="D207" s="223"/>
      <c r="E207" s="223"/>
      <c r="F207" s="35" t="s">
        <v>374</v>
      </c>
      <c r="G207" s="58">
        <v>0.4098</v>
      </c>
      <c r="H207" s="39" t="s">
        <v>1696</v>
      </c>
      <c r="I207" s="39" t="s">
        <v>376</v>
      </c>
      <c r="J207" s="39">
        <v>57.29</v>
      </c>
      <c r="K207" s="37" t="s">
        <v>42</v>
      </c>
      <c r="L207" s="39">
        <v>13209</v>
      </c>
      <c r="M207" s="39">
        <v>10734</v>
      </c>
      <c r="N207" s="40" t="s">
        <v>3981</v>
      </c>
      <c r="O207" s="39">
        <v>201</v>
      </c>
      <c r="BP207" s="33"/>
      <c r="BQ207" s="41" t="s">
        <v>373</v>
      </c>
      <c r="BR207" s="34"/>
    </row>
    <row r="208" spans="1:70" s="3" customFormat="1" ht="14.4" x14ac:dyDescent="0.3">
      <c r="A208" s="42"/>
      <c r="B208" s="43"/>
      <c r="C208" s="44" t="s">
        <v>3982</v>
      </c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6"/>
      <c r="BP208" s="33"/>
      <c r="BQ208" s="41"/>
      <c r="BR208" s="34"/>
    </row>
    <row r="209" spans="1:70" s="3" customFormat="1" ht="14.4" x14ac:dyDescent="0.3">
      <c r="A209" s="47"/>
      <c r="B209" s="48"/>
      <c r="C209" s="48"/>
      <c r="D209" s="48"/>
      <c r="E209" s="49" t="s">
        <v>3983</v>
      </c>
      <c r="F209" s="49"/>
      <c r="G209" s="50"/>
      <c r="H209" s="51"/>
      <c r="I209" s="17"/>
      <c r="J209" s="17"/>
      <c r="K209" s="17"/>
      <c r="L209" s="52">
        <v>10728</v>
      </c>
      <c r="M209" s="53"/>
      <c r="N209" s="53"/>
      <c r="O209" s="54"/>
      <c r="BP209" s="33"/>
      <c r="BQ209" s="41"/>
      <c r="BR209" s="34"/>
    </row>
    <row r="210" spans="1:70" s="3" customFormat="1" ht="14.4" x14ac:dyDescent="0.3">
      <c r="A210" s="47"/>
      <c r="B210" s="48"/>
      <c r="C210" s="48"/>
      <c r="D210" s="48"/>
      <c r="E210" s="49" t="s">
        <v>3984</v>
      </c>
      <c r="F210" s="49"/>
      <c r="G210" s="50"/>
      <c r="H210" s="51"/>
      <c r="I210" s="17"/>
      <c r="J210" s="17"/>
      <c r="K210" s="17"/>
      <c r="L210" s="52">
        <v>5641</v>
      </c>
      <c r="M210" s="53"/>
      <c r="N210" s="53"/>
      <c r="O210" s="54"/>
      <c r="BP210" s="33"/>
      <c r="BQ210" s="41"/>
      <c r="BR210" s="34"/>
    </row>
    <row r="211" spans="1:70" s="3" customFormat="1" ht="14.4" x14ac:dyDescent="0.3">
      <c r="A211" s="47"/>
      <c r="B211" s="48"/>
      <c r="C211" s="48"/>
      <c r="D211" s="48"/>
      <c r="E211" s="49" t="s">
        <v>47</v>
      </c>
      <c r="F211" s="49"/>
      <c r="G211" s="50"/>
      <c r="H211" s="51"/>
      <c r="I211" s="17"/>
      <c r="J211" s="17"/>
      <c r="K211" s="17"/>
      <c r="L211" s="52">
        <v>29578</v>
      </c>
      <c r="M211" s="53"/>
      <c r="N211" s="53"/>
      <c r="O211" s="54"/>
      <c r="BP211" s="33"/>
      <c r="BQ211" s="41"/>
      <c r="BR211" s="34"/>
    </row>
    <row r="212" spans="1:70" s="3" customFormat="1" ht="61.2" x14ac:dyDescent="0.3">
      <c r="A212" s="35" t="s">
        <v>480</v>
      </c>
      <c r="B212" s="36" t="s">
        <v>2719</v>
      </c>
      <c r="C212" s="223" t="s">
        <v>3455</v>
      </c>
      <c r="D212" s="223"/>
      <c r="E212" s="223"/>
      <c r="F212" s="35" t="s">
        <v>184</v>
      </c>
      <c r="G212" s="55">
        <v>30</v>
      </c>
      <c r="H212" s="39">
        <v>2262.58</v>
      </c>
      <c r="I212" s="39"/>
      <c r="J212" s="39">
        <v>2262.58</v>
      </c>
      <c r="K212" s="37" t="s">
        <v>42</v>
      </c>
      <c r="L212" s="39">
        <v>581031</v>
      </c>
      <c r="M212" s="39"/>
      <c r="N212" s="40"/>
      <c r="O212" s="39">
        <v>581031</v>
      </c>
      <c r="BP212" s="33"/>
      <c r="BQ212" s="41" t="s">
        <v>3455</v>
      </c>
      <c r="BR212" s="34"/>
    </row>
    <row r="213" spans="1:70" s="3" customFormat="1" ht="14.4" x14ac:dyDescent="0.3">
      <c r="A213" s="42"/>
      <c r="B213" s="43"/>
      <c r="C213" s="44" t="s">
        <v>3955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61.2" x14ac:dyDescent="0.3">
      <c r="A214" s="35" t="s">
        <v>482</v>
      </c>
      <c r="B214" s="36" t="s">
        <v>3958</v>
      </c>
      <c r="C214" s="223" t="s">
        <v>2750</v>
      </c>
      <c r="D214" s="223"/>
      <c r="E214" s="223"/>
      <c r="F214" s="35" t="s">
        <v>184</v>
      </c>
      <c r="G214" s="55">
        <v>60</v>
      </c>
      <c r="H214" s="39">
        <v>114.42</v>
      </c>
      <c r="I214" s="39"/>
      <c r="J214" s="39">
        <v>114.42</v>
      </c>
      <c r="K214" s="37" t="s">
        <v>42</v>
      </c>
      <c r="L214" s="39">
        <v>58766</v>
      </c>
      <c r="M214" s="39"/>
      <c r="N214" s="40"/>
      <c r="O214" s="39">
        <v>58766</v>
      </c>
      <c r="BP214" s="33"/>
      <c r="BQ214" s="41" t="s">
        <v>2750</v>
      </c>
      <c r="BR214" s="34"/>
    </row>
    <row r="215" spans="1:70" s="3" customFormat="1" ht="61.2" x14ac:dyDescent="0.3">
      <c r="A215" s="35" t="s">
        <v>484</v>
      </c>
      <c r="B215" s="36" t="s">
        <v>3958</v>
      </c>
      <c r="C215" s="223" t="s">
        <v>3759</v>
      </c>
      <c r="D215" s="223"/>
      <c r="E215" s="223"/>
      <c r="F215" s="35" t="s">
        <v>184</v>
      </c>
      <c r="G215" s="55">
        <v>20</v>
      </c>
      <c r="H215" s="39">
        <v>51.32</v>
      </c>
      <c r="I215" s="39"/>
      <c r="J215" s="39">
        <v>51.32</v>
      </c>
      <c r="K215" s="37" t="s">
        <v>42</v>
      </c>
      <c r="L215" s="39">
        <v>8786</v>
      </c>
      <c r="M215" s="39"/>
      <c r="N215" s="40"/>
      <c r="O215" s="39">
        <v>8786</v>
      </c>
      <c r="BP215" s="33"/>
      <c r="BQ215" s="41" t="s">
        <v>3759</v>
      </c>
      <c r="BR215" s="34"/>
    </row>
    <row r="216" spans="1:70" s="3" customFormat="1" ht="61.2" x14ac:dyDescent="0.3">
      <c r="A216" s="35" t="s">
        <v>486</v>
      </c>
      <c r="B216" s="36" t="s">
        <v>3978</v>
      </c>
      <c r="C216" s="223" t="s">
        <v>3985</v>
      </c>
      <c r="D216" s="223"/>
      <c r="E216" s="223"/>
      <c r="F216" s="35" t="s">
        <v>184</v>
      </c>
      <c r="G216" s="55">
        <v>120</v>
      </c>
      <c r="H216" s="39">
        <v>213.89</v>
      </c>
      <c r="I216" s="39"/>
      <c r="J216" s="39">
        <v>213.89</v>
      </c>
      <c r="K216" s="37" t="s">
        <v>42</v>
      </c>
      <c r="L216" s="39">
        <v>219708</v>
      </c>
      <c r="M216" s="39"/>
      <c r="N216" s="40"/>
      <c r="O216" s="39">
        <v>219708</v>
      </c>
      <c r="BP216" s="33"/>
      <c r="BQ216" s="41" t="s">
        <v>3985</v>
      </c>
      <c r="BR216" s="34"/>
    </row>
    <row r="217" spans="1:70" s="3" customFormat="1" ht="61.2" x14ac:dyDescent="0.3">
      <c r="A217" s="35" t="s">
        <v>487</v>
      </c>
      <c r="B217" s="36" t="s">
        <v>3958</v>
      </c>
      <c r="C217" s="223" t="s">
        <v>3986</v>
      </c>
      <c r="D217" s="223"/>
      <c r="E217" s="223"/>
      <c r="F217" s="35" t="s">
        <v>184</v>
      </c>
      <c r="G217" s="55">
        <v>120</v>
      </c>
      <c r="H217" s="39">
        <v>8.33</v>
      </c>
      <c r="I217" s="39"/>
      <c r="J217" s="39">
        <v>8.33</v>
      </c>
      <c r="K217" s="37" t="s">
        <v>42</v>
      </c>
      <c r="L217" s="39">
        <v>8557</v>
      </c>
      <c r="M217" s="39"/>
      <c r="N217" s="40"/>
      <c r="O217" s="39">
        <v>8557</v>
      </c>
      <c r="BP217" s="33"/>
      <c r="BQ217" s="41" t="s">
        <v>3986</v>
      </c>
      <c r="BR217" s="34"/>
    </row>
    <row r="218" spans="1:70" s="3" customFormat="1" ht="61.2" x14ac:dyDescent="0.3">
      <c r="A218" s="35" t="s">
        <v>488</v>
      </c>
      <c r="B218" s="36" t="s">
        <v>3958</v>
      </c>
      <c r="C218" s="223" t="s">
        <v>3987</v>
      </c>
      <c r="D218" s="223"/>
      <c r="E218" s="223"/>
      <c r="F218" s="35" t="s">
        <v>184</v>
      </c>
      <c r="G218" s="55">
        <v>276</v>
      </c>
      <c r="H218" s="39">
        <v>195</v>
      </c>
      <c r="I218" s="39"/>
      <c r="J218" s="39">
        <v>195</v>
      </c>
      <c r="K218" s="37" t="s">
        <v>42</v>
      </c>
      <c r="L218" s="39">
        <v>460699</v>
      </c>
      <c r="M218" s="39"/>
      <c r="N218" s="40"/>
      <c r="O218" s="39">
        <v>460699</v>
      </c>
      <c r="BP218" s="33"/>
      <c r="BQ218" s="41" t="s">
        <v>3987</v>
      </c>
      <c r="BR218" s="34"/>
    </row>
    <row r="219" spans="1:70" s="3" customFormat="1" ht="61.2" x14ac:dyDescent="0.3">
      <c r="A219" s="35" t="s">
        <v>490</v>
      </c>
      <c r="B219" s="36" t="s">
        <v>3958</v>
      </c>
      <c r="C219" s="223" t="s">
        <v>3988</v>
      </c>
      <c r="D219" s="223"/>
      <c r="E219" s="223"/>
      <c r="F219" s="35" t="s">
        <v>184</v>
      </c>
      <c r="G219" s="55">
        <v>25</v>
      </c>
      <c r="H219" s="39">
        <v>71.430000000000007</v>
      </c>
      <c r="I219" s="39"/>
      <c r="J219" s="39">
        <v>71.430000000000007</v>
      </c>
      <c r="K219" s="37" t="s">
        <v>42</v>
      </c>
      <c r="L219" s="39">
        <v>15286</v>
      </c>
      <c r="M219" s="39"/>
      <c r="N219" s="40"/>
      <c r="O219" s="39">
        <v>15286</v>
      </c>
      <c r="BP219" s="33"/>
      <c r="BQ219" s="41" t="s">
        <v>3988</v>
      </c>
      <c r="BR219" s="34"/>
    </row>
    <row r="220" spans="1:70" s="3" customFormat="1" ht="61.2" x14ac:dyDescent="0.3">
      <c r="A220" s="35" t="s">
        <v>492</v>
      </c>
      <c r="B220" s="36" t="s">
        <v>1727</v>
      </c>
      <c r="C220" s="223" t="s">
        <v>1728</v>
      </c>
      <c r="D220" s="223"/>
      <c r="E220" s="223"/>
      <c r="F220" s="35" t="s">
        <v>174</v>
      </c>
      <c r="G220" s="38">
        <v>2.4</v>
      </c>
      <c r="H220" s="39" t="s">
        <v>1729</v>
      </c>
      <c r="I220" s="39" t="s">
        <v>421</v>
      </c>
      <c r="J220" s="39">
        <v>67.47</v>
      </c>
      <c r="K220" s="37" t="s">
        <v>42</v>
      </c>
      <c r="L220" s="39">
        <v>31850</v>
      </c>
      <c r="M220" s="39">
        <v>25769</v>
      </c>
      <c r="N220" s="40" t="s">
        <v>3989</v>
      </c>
      <c r="O220" s="39">
        <v>1387</v>
      </c>
      <c r="BP220" s="33"/>
      <c r="BQ220" s="41" t="s">
        <v>1728</v>
      </c>
      <c r="BR220" s="34"/>
    </row>
    <row r="221" spans="1:70" s="3" customFormat="1" ht="14.4" x14ac:dyDescent="0.3">
      <c r="A221" s="42"/>
      <c r="B221" s="43"/>
      <c r="C221" s="44" t="s">
        <v>3990</v>
      </c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6"/>
      <c r="BP221" s="33"/>
      <c r="BQ221" s="41"/>
      <c r="BR221" s="34"/>
    </row>
    <row r="222" spans="1:70" s="3" customFormat="1" ht="14.4" x14ac:dyDescent="0.3">
      <c r="A222" s="47"/>
      <c r="B222" s="48"/>
      <c r="C222" s="48"/>
      <c r="D222" s="48"/>
      <c r="E222" s="49" t="s">
        <v>3991</v>
      </c>
      <c r="F222" s="49"/>
      <c r="G222" s="50"/>
      <c r="H222" s="51"/>
      <c r="I222" s="17"/>
      <c r="J222" s="17"/>
      <c r="K222" s="17"/>
      <c r="L222" s="52">
        <v>25011</v>
      </c>
      <c r="M222" s="53"/>
      <c r="N222" s="53"/>
      <c r="O222" s="54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3992</v>
      </c>
      <c r="F223" s="49"/>
      <c r="G223" s="50"/>
      <c r="H223" s="51"/>
      <c r="I223" s="17"/>
      <c r="J223" s="17"/>
      <c r="K223" s="17"/>
      <c r="L223" s="52">
        <v>13150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47</v>
      </c>
      <c r="F224" s="49"/>
      <c r="G224" s="50"/>
      <c r="H224" s="51"/>
      <c r="I224" s="17"/>
      <c r="J224" s="17"/>
      <c r="K224" s="17"/>
      <c r="L224" s="52">
        <v>70011</v>
      </c>
      <c r="M224" s="53"/>
      <c r="N224" s="53"/>
      <c r="O224" s="54"/>
      <c r="BP224" s="33"/>
      <c r="BQ224" s="41"/>
      <c r="BR224" s="34"/>
    </row>
    <row r="225" spans="1:70" s="3" customFormat="1" ht="61.2" x14ac:dyDescent="0.3">
      <c r="A225" s="35" t="s">
        <v>493</v>
      </c>
      <c r="B225" s="36" t="s">
        <v>2755</v>
      </c>
      <c r="C225" s="223" t="s">
        <v>3993</v>
      </c>
      <c r="D225" s="223"/>
      <c r="E225" s="223"/>
      <c r="F225" s="35" t="s">
        <v>184</v>
      </c>
      <c r="G225" s="55">
        <v>120</v>
      </c>
      <c r="H225" s="39">
        <v>487.85</v>
      </c>
      <c r="I225" s="39"/>
      <c r="J225" s="39">
        <v>487.85</v>
      </c>
      <c r="K225" s="37" t="s">
        <v>42</v>
      </c>
      <c r="L225" s="39">
        <v>501120</v>
      </c>
      <c r="M225" s="39"/>
      <c r="N225" s="40"/>
      <c r="O225" s="39">
        <v>501120</v>
      </c>
      <c r="BP225" s="33"/>
      <c r="BQ225" s="41" t="s">
        <v>3993</v>
      </c>
      <c r="BR225" s="34"/>
    </row>
    <row r="226" spans="1:70" s="3" customFormat="1" ht="61.2" x14ac:dyDescent="0.3">
      <c r="A226" s="35" t="s">
        <v>494</v>
      </c>
      <c r="B226" s="36" t="s">
        <v>2755</v>
      </c>
      <c r="C226" s="223" t="s">
        <v>3994</v>
      </c>
      <c r="D226" s="223"/>
      <c r="E226" s="223"/>
      <c r="F226" s="35" t="s">
        <v>184</v>
      </c>
      <c r="G226" s="55">
        <v>36</v>
      </c>
      <c r="H226" s="39">
        <v>278.77</v>
      </c>
      <c r="I226" s="39"/>
      <c r="J226" s="39">
        <v>278.77</v>
      </c>
      <c r="K226" s="37" t="s">
        <v>42</v>
      </c>
      <c r="L226" s="39">
        <v>85906</v>
      </c>
      <c r="M226" s="39"/>
      <c r="N226" s="40"/>
      <c r="O226" s="39">
        <v>85906</v>
      </c>
      <c r="BP226" s="33"/>
      <c r="BQ226" s="41" t="s">
        <v>3994</v>
      </c>
      <c r="BR226" s="34"/>
    </row>
    <row r="227" spans="1:70" s="3" customFormat="1" ht="61.2" x14ac:dyDescent="0.3">
      <c r="A227" s="35" t="s">
        <v>495</v>
      </c>
      <c r="B227" s="36" t="s">
        <v>3966</v>
      </c>
      <c r="C227" s="223" t="s">
        <v>1782</v>
      </c>
      <c r="D227" s="223"/>
      <c r="E227" s="223"/>
      <c r="F227" s="35" t="s">
        <v>184</v>
      </c>
      <c r="G227" s="55">
        <v>960</v>
      </c>
      <c r="H227" s="39">
        <v>2.27</v>
      </c>
      <c r="I227" s="39"/>
      <c r="J227" s="39">
        <v>2.27</v>
      </c>
      <c r="K227" s="37" t="s">
        <v>42</v>
      </c>
      <c r="L227" s="39">
        <v>18654</v>
      </c>
      <c r="M227" s="39"/>
      <c r="N227" s="40"/>
      <c r="O227" s="39">
        <v>18654</v>
      </c>
      <c r="BP227" s="33"/>
      <c r="BQ227" s="41" t="s">
        <v>1782</v>
      </c>
      <c r="BR227" s="34"/>
    </row>
    <row r="228" spans="1:70" s="3" customFormat="1" ht="61.2" x14ac:dyDescent="0.3">
      <c r="A228" s="35" t="s">
        <v>496</v>
      </c>
      <c r="B228" s="36" t="s">
        <v>3966</v>
      </c>
      <c r="C228" s="223" t="s">
        <v>1783</v>
      </c>
      <c r="D228" s="223"/>
      <c r="E228" s="223"/>
      <c r="F228" s="35" t="s">
        <v>184</v>
      </c>
      <c r="G228" s="55">
        <v>960</v>
      </c>
      <c r="H228" s="39">
        <v>6.11</v>
      </c>
      <c r="I228" s="39"/>
      <c r="J228" s="39">
        <v>6.11</v>
      </c>
      <c r="K228" s="37" t="s">
        <v>42</v>
      </c>
      <c r="L228" s="39">
        <v>50210</v>
      </c>
      <c r="M228" s="39"/>
      <c r="N228" s="40"/>
      <c r="O228" s="39">
        <v>50210</v>
      </c>
      <c r="BP228" s="33"/>
      <c r="BQ228" s="41" t="s">
        <v>1783</v>
      </c>
      <c r="BR228" s="34"/>
    </row>
    <row r="229" spans="1:70" s="3" customFormat="1" ht="61.2" x14ac:dyDescent="0.3">
      <c r="A229" s="35" t="s">
        <v>498</v>
      </c>
      <c r="B229" s="36" t="s">
        <v>3966</v>
      </c>
      <c r="C229" s="223" t="s">
        <v>3967</v>
      </c>
      <c r="D229" s="223"/>
      <c r="E229" s="223"/>
      <c r="F229" s="35" t="s">
        <v>184</v>
      </c>
      <c r="G229" s="55">
        <v>740</v>
      </c>
      <c r="H229" s="39">
        <v>4.07</v>
      </c>
      <c r="I229" s="39"/>
      <c r="J229" s="39">
        <v>4.07</v>
      </c>
      <c r="K229" s="37" t="s">
        <v>42</v>
      </c>
      <c r="L229" s="39">
        <v>25781</v>
      </c>
      <c r="M229" s="39"/>
      <c r="N229" s="40"/>
      <c r="O229" s="39">
        <v>25781</v>
      </c>
      <c r="BP229" s="33"/>
      <c r="BQ229" s="41" t="s">
        <v>3967</v>
      </c>
      <c r="BR229" s="34"/>
    </row>
    <row r="230" spans="1:70" s="3" customFormat="1" ht="61.2" x14ac:dyDescent="0.3">
      <c r="A230" s="35" t="s">
        <v>500</v>
      </c>
      <c r="B230" s="36" t="s">
        <v>3966</v>
      </c>
      <c r="C230" s="223" t="s">
        <v>3968</v>
      </c>
      <c r="D230" s="223"/>
      <c r="E230" s="223"/>
      <c r="F230" s="35" t="s">
        <v>184</v>
      </c>
      <c r="G230" s="55">
        <v>740</v>
      </c>
      <c r="H230" s="39">
        <v>1.1399999999999999</v>
      </c>
      <c r="I230" s="39"/>
      <c r="J230" s="39">
        <v>1.1399999999999999</v>
      </c>
      <c r="K230" s="37" t="s">
        <v>42</v>
      </c>
      <c r="L230" s="39">
        <v>7221</v>
      </c>
      <c r="M230" s="39"/>
      <c r="N230" s="40"/>
      <c r="O230" s="39">
        <v>7221</v>
      </c>
      <c r="BP230" s="33"/>
      <c r="BQ230" s="41" t="s">
        <v>3968</v>
      </c>
      <c r="BR230" s="34"/>
    </row>
    <row r="231" spans="1:70" s="3" customFormat="1" ht="61.2" x14ac:dyDescent="0.3">
      <c r="A231" s="35" t="s">
        <v>502</v>
      </c>
      <c r="B231" s="36" t="s">
        <v>3966</v>
      </c>
      <c r="C231" s="223" t="s">
        <v>3969</v>
      </c>
      <c r="D231" s="223"/>
      <c r="E231" s="223"/>
      <c r="F231" s="35" t="s">
        <v>184</v>
      </c>
      <c r="G231" s="55">
        <v>740</v>
      </c>
      <c r="H231" s="39">
        <v>0.34</v>
      </c>
      <c r="I231" s="39"/>
      <c r="J231" s="39">
        <v>0.34</v>
      </c>
      <c r="K231" s="37" t="s">
        <v>42</v>
      </c>
      <c r="L231" s="39">
        <v>2154</v>
      </c>
      <c r="M231" s="39"/>
      <c r="N231" s="40"/>
      <c r="O231" s="39">
        <v>2154</v>
      </c>
      <c r="BP231" s="33"/>
      <c r="BQ231" s="41" t="s">
        <v>3969</v>
      </c>
      <c r="BR231" s="34"/>
    </row>
    <row r="232" spans="1:70" s="3" customFormat="1" ht="61.2" x14ac:dyDescent="0.3">
      <c r="A232" s="35" t="s">
        <v>504</v>
      </c>
      <c r="B232" s="36" t="s">
        <v>3966</v>
      </c>
      <c r="C232" s="223" t="s">
        <v>3970</v>
      </c>
      <c r="D232" s="223"/>
      <c r="E232" s="223"/>
      <c r="F232" s="35" t="s">
        <v>184</v>
      </c>
      <c r="G232" s="55">
        <v>240</v>
      </c>
      <c r="H232" s="39">
        <v>3.95</v>
      </c>
      <c r="I232" s="39"/>
      <c r="J232" s="39">
        <v>3.95</v>
      </c>
      <c r="K232" s="37" t="s">
        <v>42</v>
      </c>
      <c r="L232" s="39">
        <v>8115</v>
      </c>
      <c r="M232" s="39"/>
      <c r="N232" s="40"/>
      <c r="O232" s="39">
        <v>8115</v>
      </c>
      <c r="BP232" s="33"/>
      <c r="BQ232" s="41" t="s">
        <v>3970</v>
      </c>
      <c r="BR232" s="34"/>
    </row>
    <row r="233" spans="1:70" s="3" customFormat="1" ht="61.2" x14ac:dyDescent="0.3">
      <c r="A233" s="35" t="s">
        <v>506</v>
      </c>
      <c r="B233" s="36" t="s">
        <v>3966</v>
      </c>
      <c r="C233" s="223" t="s">
        <v>3971</v>
      </c>
      <c r="D233" s="223"/>
      <c r="E233" s="223"/>
      <c r="F233" s="35" t="s">
        <v>184</v>
      </c>
      <c r="G233" s="55">
        <v>240</v>
      </c>
      <c r="H233" s="39">
        <v>2.68</v>
      </c>
      <c r="I233" s="39"/>
      <c r="J233" s="39">
        <v>2.68</v>
      </c>
      <c r="K233" s="37" t="s">
        <v>42</v>
      </c>
      <c r="L233" s="39">
        <v>5506</v>
      </c>
      <c r="M233" s="39"/>
      <c r="N233" s="40"/>
      <c r="O233" s="39">
        <v>5506</v>
      </c>
      <c r="BP233" s="33"/>
      <c r="BQ233" s="41" t="s">
        <v>3971</v>
      </c>
      <c r="BR233" s="34"/>
    </row>
    <row r="234" spans="1:70" s="3" customFormat="1" ht="14.4" x14ac:dyDescent="0.3">
      <c r="A234" s="224" t="s">
        <v>3995</v>
      </c>
      <c r="B234" s="225"/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25"/>
      <c r="N234" s="225"/>
      <c r="O234" s="226"/>
      <c r="BP234" s="33"/>
      <c r="BQ234" s="41"/>
      <c r="BR234" s="34" t="s">
        <v>3995</v>
      </c>
    </row>
    <row r="235" spans="1:70" s="3" customFormat="1" ht="61.2" x14ac:dyDescent="0.3">
      <c r="A235" s="35" t="s">
        <v>508</v>
      </c>
      <c r="B235" s="36" t="s">
        <v>1757</v>
      </c>
      <c r="C235" s="223" t="s">
        <v>1758</v>
      </c>
      <c r="D235" s="223"/>
      <c r="E235" s="223"/>
      <c r="F235" s="35" t="s">
        <v>238</v>
      </c>
      <c r="G235" s="55">
        <v>5</v>
      </c>
      <c r="H235" s="39" t="s">
        <v>1759</v>
      </c>
      <c r="I235" s="39" t="s">
        <v>1760</v>
      </c>
      <c r="J235" s="39">
        <v>603.04999999999995</v>
      </c>
      <c r="K235" s="37" t="s">
        <v>42</v>
      </c>
      <c r="L235" s="39">
        <v>101404</v>
      </c>
      <c r="M235" s="39">
        <v>64121</v>
      </c>
      <c r="N235" s="40" t="s">
        <v>3996</v>
      </c>
      <c r="O235" s="39">
        <v>25810</v>
      </c>
      <c r="BP235" s="33"/>
      <c r="BQ235" s="41" t="s">
        <v>1758</v>
      </c>
      <c r="BR235" s="34"/>
    </row>
    <row r="236" spans="1:70" s="3" customFormat="1" ht="14.4" x14ac:dyDescent="0.3">
      <c r="A236" s="42"/>
      <c r="B236" s="43"/>
      <c r="C236" s="44" t="s">
        <v>3794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14.4" x14ac:dyDescent="0.3">
      <c r="A237" s="47"/>
      <c r="B237" s="48"/>
      <c r="C237" s="48"/>
      <c r="D237" s="48"/>
      <c r="E237" s="49" t="s">
        <v>3997</v>
      </c>
      <c r="F237" s="49"/>
      <c r="G237" s="50"/>
      <c r="H237" s="51"/>
      <c r="I237" s="17"/>
      <c r="J237" s="17"/>
      <c r="K237" s="17"/>
      <c r="L237" s="52">
        <v>62753</v>
      </c>
      <c r="M237" s="53"/>
      <c r="N237" s="53"/>
      <c r="O237" s="54"/>
      <c r="BP237" s="33"/>
      <c r="BQ237" s="41"/>
      <c r="BR237" s="34"/>
    </row>
    <row r="238" spans="1:70" s="3" customFormat="1" ht="14.4" x14ac:dyDescent="0.3">
      <c r="A238" s="47"/>
      <c r="B238" s="48"/>
      <c r="C238" s="48"/>
      <c r="D238" s="48"/>
      <c r="E238" s="49" t="s">
        <v>3998</v>
      </c>
      <c r="F238" s="49"/>
      <c r="G238" s="50"/>
      <c r="H238" s="51"/>
      <c r="I238" s="17"/>
      <c r="J238" s="17"/>
      <c r="K238" s="17"/>
      <c r="L238" s="52">
        <v>32994</v>
      </c>
      <c r="M238" s="53"/>
      <c r="N238" s="53"/>
      <c r="O238" s="54"/>
      <c r="BP238" s="33"/>
      <c r="BQ238" s="41"/>
      <c r="BR238" s="34"/>
    </row>
    <row r="239" spans="1:70" s="3" customFormat="1" ht="14.4" x14ac:dyDescent="0.3">
      <c r="A239" s="47"/>
      <c r="B239" s="48"/>
      <c r="C239" s="48"/>
      <c r="D239" s="48"/>
      <c r="E239" s="49" t="s">
        <v>47</v>
      </c>
      <c r="F239" s="49"/>
      <c r="G239" s="50"/>
      <c r="H239" s="51"/>
      <c r="I239" s="17"/>
      <c r="J239" s="17"/>
      <c r="K239" s="17"/>
      <c r="L239" s="52">
        <v>197151</v>
      </c>
      <c r="M239" s="53"/>
      <c r="N239" s="53"/>
      <c r="O239" s="54"/>
      <c r="BP239" s="33"/>
      <c r="BQ239" s="41"/>
      <c r="BR239" s="34"/>
    </row>
    <row r="240" spans="1:70" s="3" customFormat="1" ht="61.2" x14ac:dyDescent="0.3">
      <c r="A240" s="35" t="s">
        <v>510</v>
      </c>
      <c r="B240" s="36" t="s">
        <v>3975</v>
      </c>
      <c r="C240" s="223" t="s">
        <v>2496</v>
      </c>
      <c r="D240" s="223"/>
      <c r="E240" s="223"/>
      <c r="F240" s="35" t="s">
        <v>265</v>
      </c>
      <c r="G240" s="55">
        <v>515</v>
      </c>
      <c r="H240" s="39">
        <v>119.46</v>
      </c>
      <c r="I240" s="39"/>
      <c r="J240" s="39">
        <v>119.46</v>
      </c>
      <c r="K240" s="37" t="s">
        <v>42</v>
      </c>
      <c r="L240" s="39">
        <v>526627</v>
      </c>
      <c r="M240" s="39"/>
      <c r="N240" s="40"/>
      <c r="O240" s="39">
        <v>526627</v>
      </c>
      <c r="BP240" s="33"/>
      <c r="BQ240" s="41" t="s">
        <v>2496</v>
      </c>
      <c r="BR240" s="34"/>
    </row>
    <row r="241" spans="1:72" s="3" customFormat="1" ht="14.4" x14ac:dyDescent="0.3">
      <c r="A241" s="42"/>
      <c r="B241" s="43"/>
      <c r="C241" s="44" t="s">
        <v>3795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2" s="3" customFormat="1" ht="61.2" x14ac:dyDescent="0.3">
      <c r="A242" s="35" t="s">
        <v>511</v>
      </c>
      <c r="B242" s="36" t="s">
        <v>3976</v>
      </c>
      <c r="C242" s="223" t="s">
        <v>1774</v>
      </c>
      <c r="D242" s="223"/>
      <c r="E242" s="223"/>
      <c r="F242" s="35" t="s">
        <v>1775</v>
      </c>
      <c r="G242" s="55">
        <v>15</v>
      </c>
      <c r="H242" s="39">
        <v>5.91</v>
      </c>
      <c r="I242" s="39"/>
      <c r="J242" s="39">
        <v>5.91</v>
      </c>
      <c r="K242" s="37" t="s">
        <v>42</v>
      </c>
      <c r="L242" s="39">
        <v>759</v>
      </c>
      <c r="M242" s="39"/>
      <c r="N242" s="40"/>
      <c r="O242" s="39">
        <v>759</v>
      </c>
      <c r="BP242" s="33"/>
      <c r="BQ242" s="41" t="s">
        <v>1774</v>
      </c>
      <c r="BR242" s="34"/>
    </row>
    <row r="243" spans="1:72" s="3" customFormat="1" ht="61.2" x14ac:dyDescent="0.3">
      <c r="A243" s="35" t="s">
        <v>515</v>
      </c>
      <c r="B243" s="36" t="s">
        <v>3977</v>
      </c>
      <c r="C243" s="223" t="s">
        <v>3999</v>
      </c>
      <c r="D243" s="223"/>
      <c r="E243" s="223"/>
      <c r="F243" s="35" t="s">
        <v>184</v>
      </c>
      <c r="G243" s="55">
        <v>50</v>
      </c>
      <c r="H243" s="39">
        <v>2.9</v>
      </c>
      <c r="I243" s="39"/>
      <c r="J243" s="39">
        <v>2.9</v>
      </c>
      <c r="K243" s="37" t="s">
        <v>42</v>
      </c>
      <c r="L243" s="39">
        <v>1241</v>
      </c>
      <c r="M243" s="39"/>
      <c r="N243" s="40"/>
      <c r="O243" s="39">
        <v>1241</v>
      </c>
      <c r="BP243" s="33"/>
      <c r="BQ243" s="41" t="s">
        <v>3999</v>
      </c>
      <c r="BR243" s="34"/>
    </row>
    <row r="244" spans="1:72" s="3" customFormat="1" ht="61.2" x14ac:dyDescent="0.3">
      <c r="A244" s="35" t="s">
        <v>517</v>
      </c>
      <c r="B244" s="36" t="s">
        <v>3977</v>
      </c>
      <c r="C244" s="223" t="s">
        <v>1784</v>
      </c>
      <c r="D244" s="223"/>
      <c r="E244" s="223"/>
      <c r="F244" s="35" t="s">
        <v>437</v>
      </c>
      <c r="G244" s="55">
        <v>50</v>
      </c>
      <c r="H244" s="39">
        <v>1.64</v>
      </c>
      <c r="I244" s="39"/>
      <c r="J244" s="39">
        <v>1.64</v>
      </c>
      <c r="K244" s="37" t="s">
        <v>42</v>
      </c>
      <c r="L244" s="39">
        <v>702</v>
      </c>
      <c r="M244" s="39"/>
      <c r="N244" s="40"/>
      <c r="O244" s="39">
        <v>702</v>
      </c>
      <c r="BP244" s="33"/>
      <c r="BQ244" s="41" t="s">
        <v>1784</v>
      </c>
      <c r="BR244" s="34"/>
    </row>
    <row r="245" spans="1:72" s="3" customFormat="1" ht="61.2" x14ac:dyDescent="0.3">
      <c r="A245" s="35" t="s">
        <v>522</v>
      </c>
      <c r="B245" s="36" t="s">
        <v>3958</v>
      </c>
      <c r="C245" s="223" t="s">
        <v>4000</v>
      </c>
      <c r="D245" s="223"/>
      <c r="E245" s="223"/>
      <c r="F245" s="35" t="s">
        <v>184</v>
      </c>
      <c r="G245" s="55">
        <v>250</v>
      </c>
      <c r="H245" s="39">
        <v>74.56</v>
      </c>
      <c r="I245" s="39"/>
      <c r="J245" s="39">
        <v>74.56</v>
      </c>
      <c r="K245" s="37" t="s">
        <v>42</v>
      </c>
      <c r="L245" s="39">
        <v>159558</v>
      </c>
      <c r="M245" s="39"/>
      <c r="N245" s="40"/>
      <c r="O245" s="39">
        <v>159558</v>
      </c>
      <c r="BP245" s="33"/>
      <c r="BQ245" s="41" t="s">
        <v>4000</v>
      </c>
      <c r="BR245" s="34"/>
    </row>
    <row r="246" spans="1:72" s="3" customFormat="1" ht="61.2" x14ac:dyDescent="0.3">
      <c r="A246" s="35" t="s">
        <v>1785</v>
      </c>
      <c r="B246" s="36" t="s">
        <v>4001</v>
      </c>
      <c r="C246" s="223" t="s">
        <v>4002</v>
      </c>
      <c r="D246" s="223"/>
      <c r="E246" s="223"/>
      <c r="F246" s="35" t="s">
        <v>184</v>
      </c>
      <c r="G246" s="55">
        <v>250</v>
      </c>
      <c r="H246" s="39">
        <v>311.04000000000002</v>
      </c>
      <c r="I246" s="39"/>
      <c r="J246" s="39">
        <v>311.04000000000002</v>
      </c>
      <c r="K246" s="37" t="s">
        <v>42</v>
      </c>
      <c r="L246" s="39">
        <v>665626</v>
      </c>
      <c r="M246" s="39"/>
      <c r="N246" s="40"/>
      <c r="O246" s="39">
        <v>665626</v>
      </c>
      <c r="BP246" s="33"/>
      <c r="BQ246" s="41" t="s">
        <v>4002</v>
      </c>
      <c r="BR246" s="34"/>
    </row>
    <row r="247" spans="1:72" s="3" customFormat="1" ht="61.2" x14ac:dyDescent="0.3">
      <c r="A247" s="35" t="s">
        <v>529</v>
      </c>
      <c r="B247" s="36" t="s">
        <v>3977</v>
      </c>
      <c r="C247" s="223" t="s">
        <v>3980</v>
      </c>
      <c r="D247" s="223"/>
      <c r="E247" s="223"/>
      <c r="F247" s="35" t="s">
        <v>184</v>
      </c>
      <c r="G247" s="55">
        <v>250</v>
      </c>
      <c r="H247" s="39">
        <v>62.94</v>
      </c>
      <c r="I247" s="39"/>
      <c r="J247" s="39">
        <v>62.94</v>
      </c>
      <c r="K247" s="37" t="s">
        <v>42</v>
      </c>
      <c r="L247" s="39">
        <v>134692</v>
      </c>
      <c r="M247" s="39"/>
      <c r="N247" s="40"/>
      <c r="O247" s="39">
        <v>134692</v>
      </c>
      <c r="BP247" s="33"/>
      <c r="BQ247" s="41" t="s">
        <v>3980</v>
      </c>
      <c r="BR247" s="34"/>
    </row>
    <row r="248" spans="1:72" s="3" customFormat="1" ht="61.2" x14ac:dyDescent="0.3">
      <c r="A248" s="35" t="s">
        <v>531</v>
      </c>
      <c r="B248" s="36" t="s">
        <v>3977</v>
      </c>
      <c r="C248" s="223" t="s">
        <v>2778</v>
      </c>
      <c r="D248" s="223"/>
      <c r="E248" s="223"/>
      <c r="F248" s="35" t="s">
        <v>184</v>
      </c>
      <c r="G248" s="55">
        <v>200</v>
      </c>
      <c r="H248" s="39">
        <v>14.14</v>
      </c>
      <c r="I248" s="39"/>
      <c r="J248" s="39">
        <v>14.14</v>
      </c>
      <c r="K248" s="37" t="s">
        <v>42</v>
      </c>
      <c r="L248" s="39">
        <v>24208</v>
      </c>
      <c r="M248" s="39"/>
      <c r="N248" s="40"/>
      <c r="O248" s="39">
        <v>24208</v>
      </c>
      <c r="BP248" s="33"/>
      <c r="BQ248" s="41" t="s">
        <v>2778</v>
      </c>
      <c r="BR248" s="34"/>
    </row>
    <row r="249" spans="1:72" s="3" customFormat="1" ht="61.2" x14ac:dyDescent="0.3">
      <c r="A249" s="35" t="s">
        <v>533</v>
      </c>
      <c r="B249" s="36" t="s">
        <v>3977</v>
      </c>
      <c r="C249" s="223" t="s">
        <v>2779</v>
      </c>
      <c r="D249" s="223"/>
      <c r="E249" s="223"/>
      <c r="F249" s="35" t="s">
        <v>184</v>
      </c>
      <c r="G249" s="55">
        <v>200</v>
      </c>
      <c r="H249" s="39">
        <v>9.43</v>
      </c>
      <c r="I249" s="39"/>
      <c r="J249" s="39">
        <v>9.43</v>
      </c>
      <c r="K249" s="37" t="s">
        <v>42</v>
      </c>
      <c r="L249" s="39">
        <v>16144</v>
      </c>
      <c r="M249" s="39"/>
      <c r="N249" s="40"/>
      <c r="O249" s="39">
        <v>16144</v>
      </c>
      <c r="BP249" s="33"/>
      <c r="BQ249" s="41" t="s">
        <v>2779</v>
      </c>
      <c r="BR249" s="34"/>
    </row>
    <row r="250" spans="1:72" s="3" customFormat="1" ht="61.2" x14ac:dyDescent="0.3">
      <c r="A250" s="35" t="s">
        <v>541</v>
      </c>
      <c r="B250" s="36" t="s">
        <v>3977</v>
      </c>
      <c r="C250" s="223" t="s">
        <v>3968</v>
      </c>
      <c r="D250" s="223"/>
      <c r="E250" s="223"/>
      <c r="F250" s="35" t="s">
        <v>184</v>
      </c>
      <c r="G250" s="55">
        <v>450</v>
      </c>
      <c r="H250" s="39">
        <v>1.1399999999999999</v>
      </c>
      <c r="I250" s="39"/>
      <c r="J250" s="39">
        <v>1.1399999999999999</v>
      </c>
      <c r="K250" s="37" t="s">
        <v>42</v>
      </c>
      <c r="L250" s="39">
        <v>4391</v>
      </c>
      <c r="M250" s="39"/>
      <c r="N250" s="40"/>
      <c r="O250" s="39">
        <v>4391</v>
      </c>
      <c r="BP250" s="33"/>
      <c r="BQ250" s="41" t="s">
        <v>3968</v>
      </c>
      <c r="BR250" s="34"/>
    </row>
    <row r="251" spans="1:72" s="3" customFormat="1" ht="20.399999999999999" x14ac:dyDescent="0.3">
      <c r="A251" s="220" t="s">
        <v>938</v>
      </c>
      <c r="B251" s="221"/>
      <c r="C251" s="221"/>
      <c r="D251" s="221"/>
      <c r="E251" s="221"/>
      <c r="F251" s="221"/>
      <c r="G251" s="221"/>
      <c r="H251" s="221"/>
      <c r="I251" s="221"/>
      <c r="J251" s="221"/>
      <c r="K251" s="222"/>
      <c r="L251" s="39">
        <v>11355111</v>
      </c>
      <c r="M251" s="39">
        <v>466015</v>
      </c>
      <c r="N251" s="39" t="s">
        <v>4003</v>
      </c>
      <c r="O251" s="39">
        <v>10439973</v>
      </c>
      <c r="BS251" s="41" t="s">
        <v>938</v>
      </c>
    </row>
    <row r="252" spans="1:72" s="3" customFormat="1" ht="14.4" x14ac:dyDescent="0.3">
      <c r="A252" s="220" t="s">
        <v>940</v>
      </c>
      <c r="B252" s="221"/>
      <c r="C252" s="221"/>
      <c r="D252" s="221"/>
      <c r="E252" s="221"/>
      <c r="F252" s="221"/>
      <c r="G252" s="221"/>
      <c r="H252" s="221"/>
      <c r="I252" s="221"/>
      <c r="J252" s="221"/>
      <c r="K252" s="222"/>
      <c r="L252" s="39">
        <v>465949</v>
      </c>
      <c r="M252" s="39"/>
      <c r="N252" s="39"/>
      <c r="O252" s="39"/>
      <c r="BS252" s="41" t="s">
        <v>940</v>
      </c>
    </row>
    <row r="253" spans="1:72" s="3" customFormat="1" ht="14.4" x14ac:dyDescent="0.3">
      <c r="A253" s="217" t="s">
        <v>941</v>
      </c>
      <c r="B253" s="218"/>
      <c r="C253" s="218"/>
      <c r="D253" s="218"/>
      <c r="E253" s="218"/>
      <c r="F253" s="218"/>
      <c r="G253" s="218"/>
      <c r="H253" s="218"/>
      <c r="I253" s="218"/>
      <c r="J253" s="218"/>
      <c r="K253" s="219"/>
      <c r="L253" s="61"/>
      <c r="M253" s="61"/>
      <c r="N253" s="61"/>
      <c r="O253" s="61"/>
      <c r="BS253" s="41"/>
      <c r="BT253" s="2" t="s">
        <v>941</v>
      </c>
    </row>
    <row r="254" spans="1:72" s="3" customFormat="1" ht="14.4" x14ac:dyDescent="0.3">
      <c r="A254" s="217" t="s">
        <v>4004</v>
      </c>
      <c r="B254" s="218"/>
      <c r="C254" s="218"/>
      <c r="D254" s="218"/>
      <c r="E254" s="218"/>
      <c r="F254" s="218"/>
      <c r="G254" s="218"/>
      <c r="H254" s="218"/>
      <c r="I254" s="218"/>
      <c r="J254" s="218"/>
      <c r="K254" s="219"/>
      <c r="L254" s="61">
        <v>39547</v>
      </c>
      <c r="M254" s="61"/>
      <c r="N254" s="61"/>
      <c r="O254" s="61"/>
      <c r="BS254" s="41"/>
      <c r="BT254" s="2" t="s">
        <v>4004</v>
      </c>
    </row>
    <row r="255" spans="1:72" s="3" customFormat="1" ht="14.4" x14ac:dyDescent="0.3">
      <c r="A255" s="217" t="s">
        <v>4005</v>
      </c>
      <c r="B255" s="218"/>
      <c r="C255" s="218"/>
      <c r="D255" s="218"/>
      <c r="E255" s="218"/>
      <c r="F255" s="218"/>
      <c r="G255" s="218"/>
      <c r="H255" s="218"/>
      <c r="I255" s="218"/>
      <c r="J255" s="218"/>
      <c r="K255" s="219"/>
      <c r="L255" s="61">
        <v>39801</v>
      </c>
      <c r="M255" s="61"/>
      <c r="N255" s="61"/>
      <c r="O255" s="61"/>
      <c r="BS255" s="41"/>
      <c r="BT255" s="2" t="s">
        <v>4005</v>
      </c>
    </row>
    <row r="256" spans="1:72" s="3" customFormat="1" ht="14.4" x14ac:dyDescent="0.3">
      <c r="A256" s="217" t="s">
        <v>4006</v>
      </c>
      <c r="B256" s="218"/>
      <c r="C256" s="218"/>
      <c r="D256" s="218"/>
      <c r="E256" s="218"/>
      <c r="F256" s="218"/>
      <c r="G256" s="218"/>
      <c r="H256" s="218"/>
      <c r="I256" s="218"/>
      <c r="J256" s="218"/>
      <c r="K256" s="219"/>
      <c r="L256" s="61">
        <v>386601</v>
      </c>
      <c r="M256" s="61"/>
      <c r="N256" s="61"/>
      <c r="O256" s="61"/>
      <c r="BS256" s="41"/>
      <c r="BT256" s="2" t="s">
        <v>4006</v>
      </c>
    </row>
    <row r="257" spans="1:72" s="3" customFormat="1" ht="14.4" x14ac:dyDescent="0.3">
      <c r="A257" s="220" t="s">
        <v>945</v>
      </c>
      <c r="B257" s="221"/>
      <c r="C257" s="221"/>
      <c r="D257" s="221"/>
      <c r="E257" s="221"/>
      <c r="F257" s="221"/>
      <c r="G257" s="221"/>
      <c r="H257" s="221"/>
      <c r="I257" s="221"/>
      <c r="J257" s="221"/>
      <c r="K257" s="222"/>
      <c r="L257" s="39">
        <v>243244</v>
      </c>
      <c r="M257" s="39"/>
      <c r="N257" s="39"/>
      <c r="O257" s="39"/>
      <c r="BS257" s="41" t="s">
        <v>945</v>
      </c>
    </row>
    <row r="258" spans="1:72" s="3" customFormat="1" ht="14.4" x14ac:dyDescent="0.3">
      <c r="A258" s="217" t="s">
        <v>941</v>
      </c>
      <c r="B258" s="218"/>
      <c r="C258" s="218"/>
      <c r="D258" s="218"/>
      <c r="E258" s="218"/>
      <c r="F258" s="218"/>
      <c r="G258" s="218"/>
      <c r="H258" s="218"/>
      <c r="I258" s="218"/>
      <c r="J258" s="218"/>
      <c r="K258" s="219"/>
      <c r="L258" s="61"/>
      <c r="M258" s="61"/>
      <c r="N258" s="61"/>
      <c r="O258" s="61"/>
      <c r="BS258" s="41"/>
      <c r="BT258" s="2" t="s">
        <v>941</v>
      </c>
    </row>
    <row r="259" spans="1:72" s="3" customFormat="1" ht="14.4" x14ac:dyDescent="0.3">
      <c r="A259" s="217" t="s">
        <v>4007</v>
      </c>
      <c r="B259" s="218"/>
      <c r="C259" s="218"/>
      <c r="D259" s="218"/>
      <c r="E259" s="218"/>
      <c r="F259" s="218"/>
      <c r="G259" s="218"/>
      <c r="H259" s="218"/>
      <c r="I259" s="218"/>
      <c r="J259" s="218"/>
      <c r="K259" s="219"/>
      <c r="L259" s="61">
        <v>17774</v>
      </c>
      <c r="M259" s="61"/>
      <c r="N259" s="61"/>
      <c r="O259" s="61"/>
      <c r="BS259" s="41"/>
      <c r="BT259" s="2" t="s">
        <v>4007</v>
      </c>
    </row>
    <row r="260" spans="1:72" s="3" customFormat="1" ht="14.4" x14ac:dyDescent="0.3">
      <c r="A260" s="217" t="s">
        <v>4008</v>
      </c>
      <c r="B260" s="218"/>
      <c r="C260" s="218"/>
      <c r="D260" s="218"/>
      <c r="E260" s="218"/>
      <c r="F260" s="218"/>
      <c r="G260" s="218"/>
      <c r="H260" s="218"/>
      <c r="I260" s="218"/>
      <c r="J260" s="218"/>
      <c r="K260" s="219"/>
      <c r="L260" s="61">
        <v>203265</v>
      </c>
      <c r="M260" s="61"/>
      <c r="N260" s="61"/>
      <c r="O260" s="61"/>
      <c r="BS260" s="41"/>
      <c r="BT260" s="2" t="s">
        <v>4008</v>
      </c>
    </row>
    <row r="261" spans="1:72" s="3" customFormat="1" ht="14.4" x14ac:dyDescent="0.3">
      <c r="A261" s="217" t="s">
        <v>4009</v>
      </c>
      <c r="B261" s="218"/>
      <c r="C261" s="218"/>
      <c r="D261" s="218"/>
      <c r="E261" s="218"/>
      <c r="F261" s="218"/>
      <c r="G261" s="218"/>
      <c r="H261" s="218"/>
      <c r="I261" s="218"/>
      <c r="J261" s="218"/>
      <c r="K261" s="219"/>
      <c r="L261" s="61">
        <v>22205</v>
      </c>
      <c r="M261" s="61"/>
      <c r="N261" s="61"/>
      <c r="O261" s="61"/>
      <c r="BS261" s="41"/>
      <c r="BT261" s="2" t="s">
        <v>4009</v>
      </c>
    </row>
    <row r="262" spans="1:72" s="3" customFormat="1" ht="14.4" x14ac:dyDescent="0.3">
      <c r="A262" s="220" t="s">
        <v>951</v>
      </c>
      <c r="B262" s="221"/>
      <c r="C262" s="221"/>
      <c r="D262" s="221"/>
      <c r="E262" s="221"/>
      <c r="F262" s="221"/>
      <c r="G262" s="221"/>
      <c r="H262" s="221"/>
      <c r="I262" s="221"/>
      <c r="J262" s="221"/>
      <c r="K262" s="222"/>
      <c r="L262" s="39"/>
      <c r="M262" s="39"/>
      <c r="N262" s="39"/>
      <c r="O262" s="39"/>
      <c r="BS262" s="41" t="s">
        <v>951</v>
      </c>
    </row>
    <row r="263" spans="1:72" s="3" customFormat="1" ht="14.4" x14ac:dyDescent="0.3">
      <c r="A263" s="217" t="s">
        <v>952</v>
      </c>
      <c r="B263" s="218"/>
      <c r="C263" s="218"/>
      <c r="D263" s="218"/>
      <c r="E263" s="218"/>
      <c r="F263" s="218"/>
      <c r="G263" s="218"/>
      <c r="H263" s="218"/>
      <c r="I263" s="218"/>
      <c r="J263" s="218"/>
      <c r="K263" s="219"/>
      <c r="L263" s="61"/>
      <c r="M263" s="61"/>
      <c r="N263" s="61"/>
      <c r="O263" s="61"/>
      <c r="BS263" s="41"/>
      <c r="BT263" s="2" t="s">
        <v>952</v>
      </c>
    </row>
    <row r="264" spans="1:72" s="3" customFormat="1" ht="14.4" x14ac:dyDescent="0.3">
      <c r="A264" s="217" t="s">
        <v>2007</v>
      </c>
      <c r="B264" s="218"/>
      <c r="C264" s="218"/>
      <c r="D264" s="218"/>
      <c r="E264" s="218"/>
      <c r="F264" s="218"/>
      <c r="G264" s="218"/>
      <c r="H264" s="218"/>
      <c r="I264" s="218"/>
      <c r="J264" s="218"/>
      <c r="K264" s="219"/>
      <c r="L264" s="61"/>
      <c r="M264" s="61"/>
      <c r="N264" s="61"/>
      <c r="O264" s="61"/>
      <c r="BS264" s="41"/>
      <c r="BT264" s="2" t="s">
        <v>2007</v>
      </c>
    </row>
    <row r="265" spans="1:72" s="3" customFormat="1" ht="14.4" x14ac:dyDescent="0.3">
      <c r="A265" s="217" t="s">
        <v>4010</v>
      </c>
      <c r="B265" s="218"/>
      <c r="C265" s="218"/>
      <c r="D265" s="218"/>
      <c r="E265" s="218"/>
      <c r="F265" s="218"/>
      <c r="G265" s="218"/>
      <c r="H265" s="218"/>
      <c r="I265" s="218"/>
      <c r="J265" s="218"/>
      <c r="K265" s="219"/>
      <c r="L265" s="61">
        <v>10367285</v>
      </c>
      <c r="M265" s="61"/>
      <c r="N265" s="61"/>
      <c r="O265" s="61">
        <v>10367285</v>
      </c>
      <c r="BS265" s="41"/>
      <c r="BT265" s="2" t="s">
        <v>4010</v>
      </c>
    </row>
    <row r="266" spans="1:72" s="3" customFormat="1" ht="14.4" x14ac:dyDescent="0.3">
      <c r="A266" s="217" t="s">
        <v>2012</v>
      </c>
      <c r="B266" s="218"/>
      <c r="C266" s="218"/>
      <c r="D266" s="218"/>
      <c r="E266" s="218"/>
      <c r="F266" s="218"/>
      <c r="G266" s="218"/>
      <c r="H266" s="218"/>
      <c r="I266" s="218"/>
      <c r="J266" s="218"/>
      <c r="K266" s="219"/>
      <c r="L266" s="61"/>
      <c r="M266" s="61"/>
      <c r="N266" s="61"/>
      <c r="O266" s="61"/>
      <c r="BS266" s="41"/>
      <c r="BT266" s="2" t="s">
        <v>2012</v>
      </c>
    </row>
    <row r="267" spans="1:72" s="3" customFormat="1" ht="14.4" x14ac:dyDescent="0.3">
      <c r="A267" s="217" t="s">
        <v>4011</v>
      </c>
      <c r="B267" s="218"/>
      <c r="C267" s="218"/>
      <c r="D267" s="218"/>
      <c r="E267" s="218"/>
      <c r="F267" s="218"/>
      <c r="G267" s="218"/>
      <c r="H267" s="218"/>
      <c r="I267" s="218"/>
      <c r="J267" s="218"/>
      <c r="K267" s="219"/>
      <c r="L267" s="61">
        <v>44435</v>
      </c>
      <c r="M267" s="61">
        <v>44435</v>
      </c>
      <c r="N267" s="61"/>
      <c r="O267" s="61"/>
      <c r="BS267" s="41"/>
      <c r="BT267" s="2" t="s">
        <v>4011</v>
      </c>
    </row>
    <row r="268" spans="1:72" s="3" customFormat="1" ht="14.4" x14ac:dyDescent="0.3">
      <c r="A268" s="217" t="s">
        <v>4012</v>
      </c>
      <c r="B268" s="218"/>
      <c r="C268" s="218"/>
      <c r="D268" s="218"/>
      <c r="E268" s="218"/>
      <c r="F268" s="218"/>
      <c r="G268" s="218"/>
      <c r="H268" s="218"/>
      <c r="I268" s="218"/>
      <c r="J268" s="218"/>
      <c r="K268" s="219"/>
      <c r="L268" s="61">
        <v>39547</v>
      </c>
      <c r="M268" s="61"/>
      <c r="N268" s="61"/>
      <c r="O268" s="61"/>
      <c r="BS268" s="41"/>
      <c r="BT268" s="2" t="s">
        <v>4012</v>
      </c>
    </row>
    <row r="269" spans="1:72" s="3" customFormat="1" ht="14.4" x14ac:dyDescent="0.3">
      <c r="A269" s="217" t="s">
        <v>4013</v>
      </c>
      <c r="B269" s="218"/>
      <c r="C269" s="218"/>
      <c r="D269" s="218"/>
      <c r="E269" s="218"/>
      <c r="F269" s="218"/>
      <c r="G269" s="218"/>
      <c r="H269" s="218"/>
      <c r="I269" s="218"/>
      <c r="J269" s="218"/>
      <c r="K269" s="219"/>
      <c r="L269" s="61">
        <v>17774</v>
      </c>
      <c r="M269" s="61"/>
      <c r="N269" s="61"/>
      <c r="O269" s="61"/>
      <c r="BS269" s="41"/>
      <c r="BT269" s="2" t="s">
        <v>4013</v>
      </c>
    </row>
    <row r="270" spans="1:72" s="3" customFormat="1" ht="14.4" x14ac:dyDescent="0.3">
      <c r="A270" s="217" t="s">
        <v>957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9"/>
      <c r="L270" s="61">
        <v>101756</v>
      </c>
      <c r="M270" s="61"/>
      <c r="N270" s="61"/>
      <c r="O270" s="61"/>
      <c r="BS270" s="41"/>
      <c r="BT270" s="2" t="s">
        <v>957</v>
      </c>
    </row>
    <row r="271" spans="1:72" s="3" customFormat="1" ht="14.4" x14ac:dyDescent="0.3">
      <c r="A271" s="217" t="s">
        <v>958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9"/>
      <c r="L271" s="61">
        <v>10469041</v>
      </c>
      <c r="M271" s="61"/>
      <c r="N271" s="61"/>
      <c r="O271" s="61"/>
      <c r="BS271" s="41"/>
      <c r="BT271" s="2" t="s">
        <v>958</v>
      </c>
    </row>
    <row r="272" spans="1:72" s="3" customFormat="1" ht="14.4" x14ac:dyDescent="0.3">
      <c r="A272" s="217" t="s">
        <v>959</v>
      </c>
      <c r="B272" s="218"/>
      <c r="C272" s="218"/>
      <c r="D272" s="218"/>
      <c r="E272" s="218"/>
      <c r="F272" s="218"/>
      <c r="G272" s="218"/>
      <c r="H272" s="218"/>
      <c r="I272" s="218"/>
      <c r="J272" s="218"/>
      <c r="K272" s="219"/>
      <c r="L272" s="61"/>
      <c r="M272" s="61"/>
      <c r="N272" s="61"/>
      <c r="O272" s="61"/>
      <c r="BS272" s="41"/>
      <c r="BT272" s="2" t="s">
        <v>959</v>
      </c>
    </row>
    <row r="273" spans="1:72" s="3" customFormat="1" ht="14.4" x14ac:dyDescent="0.3">
      <c r="A273" s="217" t="s">
        <v>960</v>
      </c>
      <c r="B273" s="218"/>
      <c r="C273" s="218"/>
      <c r="D273" s="218"/>
      <c r="E273" s="218"/>
      <c r="F273" s="218"/>
      <c r="G273" s="218"/>
      <c r="H273" s="218"/>
      <c r="I273" s="218"/>
      <c r="J273" s="218"/>
      <c r="K273" s="219"/>
      <c r="L273" s="61"/>
      <c r="M273" s="61"/>
      <c r="N273" s="61"/>
      <c r="O273" s="61"/>
      <c r="BS273" s="41"/>
      <c r="BT273" s="2" t="s">
        <v>960</v>
      </c>
    </row>
    <row r="274" spans="1:72" s="3" customFormat="1" ht="20.399999999999999" x14ac:dyDescent="0.3">
      <c r="A274" s="217" t="s">
        <v>4014</v>
      </c>
      <c r="B274" s="218"/>
      <c r="C274" s="218"/>
      <c r="D274" s="218"/>
      <c r="E274" s="218"/>
      <c r="F274" s="218"/>
      <c r="G274" s="218"/>
      <c r="H274" s="218"/>
      <c r="I274" s="218"/>
      <c r="J274" s="218"/>
      <c r="K274" s="219"/>
      <c r="L274" s="61">
        <v>551869</v>
      </c>
      <c r="M274" s="61">
        <v>379684</v>
      </c>
      <c r="N274" s="61" t="s">
        <v>4003</v>
      </c>
      <c r="O274" s="61">
        <v>71094</v>
      </c>
      <c r="BS274" s="41"/>
      <c r="BT274" s="2" t="s">
        <v>4014</v>
      </c>
    </row>
    <row r="275" spans="1:72" s="3" customFormat="1" ht="14.4" x14ac:dyDescent="0.3">
      <c r="A275" s="217" t="s">
        <v>4015</v>
      </c>
      <c r="B275" s="218"/>
      <c r="C275" s="218"/>
      <c r="D275" s="218"/>
      <c r="E275" s="218"/>
      <c r="F275" s="218"/>
      <c r="G275" s="218"/>
      <c r="H275" s="218"/>
      <c r="I275" s="218"/>
      <c r="J275" s="218"/>
      <c r="K275" s="219"/>
      <c r="L275" s="61">
        <v>386601</v>
      </c>
      <c r="M275" s="61"/>
      <c r="N275" s="61"/>
      <c r="O275" s="61"/>
      <c r="BS275" s="41"/>
      <c r="BT275" s="2" t="s">
        <v>4015</v>
      </c>
    </row>
    <row r="276" spans="1:72" s="3" customFormat="1" ht="14.4" x14ac:dyDescent="0.3">
      <c r="A276" s="217" t="s">
        <v>4016</v>
      </c>
      <c r="B276" s="218"/>
      <c r="C276" s="218"/>
      <c r="D276" s="218"/>
      <c r="E276" s="218"/>
      <c r="F276" s="218"/>
      <c r="G276" s="218"/>
      <c r="H276" s="218"/>
      <c r="I276" s="218"/>
      <c r="J276" s="218"/>
      <c r="K276" s="219"/>
      <c r="L276" s="61">
        <v>203265</v>
      </c>
      <c r="M276" s="61"/>
      <c r="N276" s="61"/>
      <c r="O276" s="61"/>
      <c r="BS276" s="41"/>
      <c r="BT276" s="2" t="s">
        <v>4016</v>
      </c>
    </row>
    <row r="277" spans="1:72" s="3" customFormat="1" ht="14.4" x14ac:dyDescent="0.3">
      <c r="A277" s="217" t="s">
        <v>957</v>
      </c>
      <c r="B277" s="218"/>
      <c r="C277" s="218"/>
      <c r="D277" s="218"/>
      <c r="E277" s="218"/>
      <c r="F277" s="218"/>
      <c r="G277" s="218"/>
      <c r="H277" s="218"/>
      <c r="I277" s="218"/>
      <c r="J277" s="218"/>
      <c r="K277" s="219"/>
      <c r="L277" s="61">
        <v>1141735</v>
      </c>
      <c r="M277" s="61"/>
      <c r="N277" s="61"/>
      <c r="O277" s="61"/>
      <c r="BS277" s="41"/>
      <c r="BT277" s="2" t="s">
        <v>957</v>
      </c>
    </row>
    <row r="278" spans="1:72" s="3" customFormat="1" ht="14.4" x14ac:dyDescent="0.3">
      <c r="A278" s="217" t="s">
        <v>979</v>
      </c>
      <c r="B278" s="218"/>
      <c r="C278" s="218"/>
      <c r="D278" s="218"/>
      <c r="E278" s="218"/>
      <c r="F278" s="218"/>
      <c r="G278" s="218"/>
      <c r="H278" s="218"/>
      <c r="I278" s="218"/>
      <c r="J278" s="218"/>
      <c r="K278" s="219"/>
      <c r="L278" s="61"/>
      <c r="M278" s="61"/>
      <c r="N278" s="61"/>
      <c r="O278" s="61"/>
      <c r="BS278" s="41"/>
      <c r="BT278" s="2" t="s">
        <v>979</v>
      </c>
    </row>
    <row r="279" spans="1:72" s="3" customFormat="1" ht="14.4" x14ac:dyDescent="0.3">
      <c r="A279" s="217" t="s">
        <v>3791</v>
      </c>
      <c r="B279" s="218"/>
      <c r="C279" s="218"/>
      <c r="D279" s="218"/>
      <c r="E279" s="218"/>
      <c r="F279" s="218"/>
      <c r="G279" s="218"/>
      <c r="H279" s="218"/>
      <c r="I279" s="218"/>
      <c r="J279" s="218"/>
      <c r="K279" s="219"/>
      <c r="L279" s="61">
        <v>43490</v>
      </c>
      <c r="M279" s="61">
        <v>41896</v>
      </c>
      <c r="N279" s="61"/>
      <c r="O279" s="61">
        <v>1594</v>
      </c>
      <c r="BS279" s="41"/>
      <c r="BT279" s="2" t="s">
        <v>3791</v>
      </c>
    </row>
    <row r="280" spans="1:72" s="3" customFormat="1" ht="14.4" x14ac:dyDescent="0.3">
      <c r="A280" s="217" t="s">
        <v>4017</v>
      </c>
      <c r="B280" s="218"/>
      <c r="C280" s="218"/>
      <c r="D280" s="218"/>
      <c r="E280" s="218"/>
      <c r="F280" s="218"/>
      <c r="G280" s="218"/>
      <c r="H280" s="218"/>
      <c r="I280" s="218"/>
      <c r="J280" s="218"/>
      <c r="K280" s="219"/>
      <c r="L280" s="61">
        <v>39801</v>
      </c>
      <c r="M280" s="61"/>
      <c r="N280" s="61"/>
      <c r="O280" s="61"/>
      <c r="BS280" s="41"/>
      <c r="BT280" s="2" t="s">
        <v>4017</v>
      </c>
    </row>
    <row r="281" spans="1:72" s="3" customFormat="1" ht="14.4" x14ac:dyDescent="0.3">
      <c r="A281" s="217" t="s">
        <v>4018</v>
      </c>
      <c r="B281" s="218"/>
      <c r="C281" s="218"/>
      <c r="D281" s="218"/>
      <c r="E281" s="218"/>
      <c r="F281" s="218"/>
      <c r="G281" s="218"/>
      <c r="H281" s="218"/>
      <c r="I281" s="218"/>
      <c r="J281" s="218"/>
      <c r="K281" s="219"/>
      <c r="L281" s="61">
        <v>22205</v>
      </c>
      <c r="M281" s="61"/>
      <c r="N281" s="61"/>
      <c r="O281" s="61"/>
      <c r="BS281" s="41"/>
      <c r="BT281" s="2" t="s">
        <v>4018</v>
      </c>
    </row>
    <row r="282" spans="1:72" s="3" customFormat="1" ht="14.4" x14ac:dyDescent="0.3">
      <c r="A282" s="217" t="s">
        <v>957</v>
      </c>
      <c r="B282" s="218"/>
      <c r="C282" s="218"/>
      <c r="D282" s="218"/>
      <c r="E282" s="218"/>
      <c r="F282" s="218"/>
      <c r="G282" s="218"/>
      <c r="H282" s="218"/>
      <c r="I282" s="218"/>
      <c r="J282" s="218"/>
      <c r="K282" s="219"/>
      <c r="L282" s="61">
        <v>105496</v>
      </c>
      <c r="M282" s="61"/>
      <c r="N282" s="61"/>
      <c r="O282" s="61"/>
      <c r="BS282" s="41"/>
      <c r="BT282" s="2" t="s">
        <v>957</v>
      </c>
    </row>
    <row r="283" spans="1:72" s="3" customFormat="1" ht="14.4" x14ac:dyDescent="0.3">
      <c r="A283" s="217" t="s">
        <v>958</v>
      </c>
      <c r="B283" s="218"/>
      <c r="C283" s="218"/>
      <c r="D283" s="218"/>
      <c r="E283" s="218"/>
      <c r="F283" s="218"/>
      <c r="G283" s="218"/>
      <c r="H283" s="218"/>
      <c r="I283" s="218"/>
      <c r="J283" s="218"/>
      <c r="K283" s="219"/>
      <c r="L283" s="61">
        <v>1247231</v>
      </c>
      <c r="M283" s="61"/>
      <c r="N283" s="61"/>
      <c r="O283" s="61"/>
      <c r="BS283" s="41"/>
      <c r="BT283" s="2" t="s">
        <v>958</v>
      </c>
    </row>
    <row r="284" spans="1:72" s="3" customFormat="1" ht="14.4" x14ac:dyDescent="0.3">
      <c r="A284" s="217" t="s">
        <v>983</v>
      </c>
      <c r="B284" s="218"/>
      <c r="C284" s="218"/>
      <c r="D284" s="218"/>
      <c r="E284" s="218"/>
      <c r="F284" s="218"/>
      <c r="G284" s="218"/>
      <c r="H284" s="218"/>
      <c r="I284" s="218"/>
      <c r="J284" s="218"/>
      <c r="K284" s="219"/>
      <c r="L284" s="61"/>
      <c r="M284" s="61"/>
      <c r="N284" s="61"/>
      <c r="O284" s="61"/>
      <c r="BS284" s="41"/>
      <c r="BT284" s="2" t="s">
        <v>983</v>
      </c>
    </row>
    <row r="285" spans="1:72" s="3" customFormat="1" ht="14.4" x14ac:dyDescent="0.3">
      <c r="A285" s="217" t="s">
        <v>986</v>
      </c>
      <c r="B285" s="218"/>
      <c r="C285" s="218"/>
      <c r="D285" s="218"/>
      <c r="E285" s="218"/>
      <c r="F285" s="218"/>
      <c r="G285" s="218"/>
      <c r="H285" s="218"/>
      <c r="I285" s="218"/>
      <c r="J285" s="218"/>
      <c r="K285" s="219"/>
      <c r="L285" s="61"/>
      <c r="M285" s="61"/>
      <c r="N285" s="61"/>
      <c r="O285" s="61"/>
      <c r="BS285" s="41"/>
      <c r="BT285" s="2" t="s">
        <v>986</v>
      </c>
    </row>
    <row r="286" spans="1:72" s="3" customFormat="1" ht="14.4" x14ac:dyDescent="0.3">
      <c r="A286" s="217" t="s">
        <v>3792</v>
      </c>
      <c r="B286" s="218"/>
      <c r="C286" s="218"/>
      <c r="D286" s="218"/>
      <c r="E286" s="218"/>
      <c r="F286" s="218"/>
      <c r="G286" s="218"/>
      <c r="H286" s="218"/>
      <c r="I286" s="218"/>
      <c r="J286" s="218"/>
      <c r="K286" s="219"/>
      <c r="L286" s="61">
        <v>348032</v>
      </c>
      <c r="M286" s="61"/>
      <c r="N286" s="61"/>
      <c r="O286" s="61"/>
      <c r="BS286" s="41"/>
      <c r="BT286" s="2" t="s">
        <v>3792</v>
      </c>
    </row>
    <row r="287" spans="1:72" s="3" customFormat="1" ht="14.4" x14ac:dyDescent="0.3">
      <c r="A287" s="217" t="s">
        <v>958</v>
      </c>
      <c r="B287" s="218"/>
      <c r="C287" s="218"/>
      <c r="D287" s="218"/>
      <c r="E287" s="218"/>
      <c r="F287" s="218"/>
      <c r="G287" s="218"/>
      <c r="H287" s="218"/>
      <c r="I287" s="218"/>
      <c r="J287" s="218"/>
      <c r="K287" s="219"/>
      <c r="L287" s="61">
        <v>348032</v>
      </c>
      <c r="M287" s="61"/>
      <c r="N287" s="61"/>
      <c r="O287" s="61"/>
      <c r="BS287" s="41"/>
      <c r="BT287" s="2" t="s">
        <v>958</v>
      </c>
    </row>
    <row r="288" spans="1:72" s="3" customFormat="1" ht="14.4" x14ac:dyDescent="0.3">
      <c r="A288" s="217" t="s">
        <v>988</v>
      </c>
      <c r="B288" s="218"/>
      <c r="C288" s="218"/>
      <c r="D288" s="218"/>
      <c r="E288" s="218"/>
      <c r="F288" s="218"/>
      <c r="G288" s="218"/>
      <c r="H288" s="218"/>
      <c r="I288" s="218"/>
      <c r="J288" s="218"/>
      <c r="K288" s="219"/>
      <c r="L288" s="61">
        <v>12064304</v>
      </c>
      <c r="M288" s="61"/>
      <c r="N288" s="61"/>
      <c r="O288" s="61"/>
      <c r="BS288" s="41"/>
      <c r="BT288" s="2" t="s">
        <v>988</v>
      </c>
    </row>
    <row r="289" spans="1:73" s="3" customFormat="1" ht="14.4" x14ac:dyDescent="0.3">
      <c r="A289" s="217" t="s">
        <v>989</v>
      </c>
      <c r="B289" s="218"/>
      <c r="C289" s="218"/>
      <c r="D289" s="218"/>
      <c r="E289" s="218"/>
      <c r="F289" s="218"/>
      <c r="G289" s="218"/>
      <c r="H289" s="218"/>
      <c r="I289" s="218"/>
      <c r="J289" s="218"/>
      <c r="K289" s="219"/>
      <c r="L289" s="61"/>
      <c r="M289" s="61"/>
      <c r="N289" s="61"/>
      <c r="O289" s="61"/>
      <c r="BS289" s="41"/>
      <c r="BT289" s="2" t="s">
        <v>989</v>
      </c>
    </row>
    <row r="290" spans="1:73" s="3" customFormat="1" ht="14.4" x14ac:dyDescent="0.3">
      <c r="A290" s="217" t="s">
        <v>1254</v>
      </c>
      <c r="B290" s="218"/>
      <c r="C290" s="218"/>
      <c r="D290" s="218"/>
      <c r="E290" s="218"/>
      <c r="F290" s="218"/>
      <c r="G290" s="218"/>
      <c r="H290" s="218"/>
      <c r="I290" s="218"/>
      <c r="J290" s="218"/>
      <c r="K290" s="219"/>
      <c r="L290" s="61">
        <v>466015</v>
      </c>
      <c r="M290" s="61"/>
      <c r="N290" s="61"/>
      <c r="O290" s="61"/>
      <c r="BS290" s="41"/>
      <c r="BT290" s="2" t="s">
        <v>1254</v>
      </c>
    </row>
    <row r="291" spans="1:73" s="3" customFormat="1" ht="14.4" x14ac:dyDescent="0.3">
      <c r="A291" s="217" t="s">
        <v>990</v>
      </c>
      <c r="B291" s="218"/>
      <c r="C291" s="218"/>
      <c r="D291" s="218"/>
      <c r="E291" s="218"/>
      <c r="F291" s="218"/>
      <c r="G291" s="218"/>
      <c r="H291" s="218"/>
      <c r="I291" s="218"/>
      <c r="J291" s="218"/>
      <c r="K291" s="219"/>
      <c r="L291" s="61">
        <v>10439973</v>
      </c>
      <c r="M291" s="61"/>
      <c r="N291" s="61"/>
      <c r="O291" s="61"/>
      <c r="BS291" s="41"/>
      <c r="BT291" s="2" t="s">
        <v>990</v>
      </c>
    </row>
    <row r="292" spans="1:73" s="3" customFormat="1" ht="14.4" x14ac:dyDescent="0.3">
      <c r="A292" s="217" t="s">
        <v>991</v>
      </c>
      <c r="B292" s="218"/>
      <c r="C292" s="218"/>
      <c r="D292" s="218"/>
      <c r="E292" s="218"/>
      <c r="F292" s="218"/>
      <c r="G292" s="218"/>
      <c r="H292" s="218"/>
      <c r="I292" s="218"/>
      <c r="J292" s="218"/>
      <c r="K292" s="219"/>
      <c r="L292" s="61">
        <v>101091</v>
      </c>
      <c r="M292" s="61"/>
      <c r="N292" s="61"/>
      <c r="O292" s="61"/>
      <c r="BS292" s="41"/>
      <c r="BT292" s="2" t="s">
        <v>991</v>
      </c>
    </row>
    <row r="293" spans="1:73" s="3" customFormat="1" ht="14.4" x14ac:dyDescent="0.3">
      <c r="A293" s="217" t="s">
        <v>1255</v>
      </c>
      <c r="B293" s="218"/>
      <c r="C293" s="218"/>
      <c r="D293" s="218"/>
      <c r="E293" s="218"/>
      <c r="F293" s="218"/>
      <c r="G293" s="218"/>
      <c r="H293" s="218"/>
      <c r="I293" s="218"/>
      <c r="J293" s="218"/>
      <c r="K293" s="219"/>
      <c r="L293" s="61">
        <v>18874</v>
      </c>
      <c r="M293" s="61"/>
      <c r="N293" s="61"/>
      <c r="O293" s="61"/>
      <c r="BS293" s="41"/>
      <c r="BT293" s="2" t="s">
        <v>1255</v>
      </c>
    </row>
    <row r="294" spans="1:73" s="3" customFormat="1" ht="14.4" x14ac:dyDescent="0.3">
      <c r="A294" s="217" t="s">
        <v>993</v>
      </c>
      <c r="B294" s="218"/>
      <c r="C294" s="218"/>
      <c r="D294" s="218"/>
      <c r="E294" s="218"/>
      <c r="F294" s="218"/>
      <c r="G294" s="218"/>
      <c r="H294" s="218"/>
      <c r="I294" s="218"/>
      <c r="J294" s="218"/>
      <c r="K294" s="219"/>
      <c r="L294" s="61">
        <v>348032</v>
      </c>
      <c r="M294" s="61"/>
      <c r="N294" s="61"/>
      <c r="O294" s="61"/>
      <c r="BS294" s="41"/>
      <c r="BT294" s="2" t="s">
        <v>993</v>
      </c>
    </row>
    <row r="295" spans="1:73" s="3" customFormat="1" ht="14.4" x14ac:dyDescent="0.3">
      <c r="A295" s="217" t="s">
        <v>994</v>
      </c>
      <c r="B295" s="218"/>
      <c r="C295" s="218"/>
      <c r="D295" s="218"/>
      <c r="E295" s="218"/>
      <c r="F295" s="218"/>
      <c r="G295" s="218"/>
      <c r="H295" s="218"/>
      <c r="I295" s="218"/>
      <c r="J295" s="218"/>
      <c r="K295" s="219"/>
      <c r="L295" s="61">
        <v>465949</v>
      </c>
      <c r="M295" s="61"/>
      <c r="N295" s="61"/>
      <c r="O295" s="61"/>
      <c r="BS295" s="41"/>
      <c r="BT295" s="2" t="s">
        <v>994</v>
      </c>
    </row>
    <row r="296" spans="1:73" s="3" customFormat="1" ht="14.4" x14ac:dyDescent="0.3">
      <c r="A296" s="217" t="s">
        <v>995</v>
      </c>
      <c r="B296" s="218"/>
      <c r="C296" s="218"/>
      <c r="D296" s="218"/>
      <c r="E296" s="218"/>
      <c r="F296" s="218"/>
      <c r="G296" s="218"/>
      <c r="H296" s="218"/>
      <c r="I296" s="218"/>
      <c r="J296" s="218"/>
      <c r="K296" s="219"/>
      <c r="L296" s="61">
        <v>243244</v>
      </c>
      <c r="M296" s="61"/>
      <c r="N296" s="61"/>
      <c r="O296" s="61"/>
      <c r="BS296" s="41"/>
      <c r="BT296" s="2" t="s">
        <v>995</v>
      </c>
    </row>
    <row r="297" spans="1:73" s="3" customFormat="1" ht="14.4" x14ac:dyDescent="0.3">
      <c r="A297" s="217" t="s">
        <v>996</v>
      </c>
      <c r="B297" s="218"/>
      <c r="C297" s="218"/>
      <c r="D297" s="218"/>
      <c r="E297" s="218"/>
      <c r="F297" s="218"/>
      <c r="G297" s="218"/>
      <c r="H297" s="218"/>
      <c r="I297" s="218"/>
      <c r="J297" s="218"/>
      <c r="K297" s="219"/>
      <c r="L297" s="61">
        <v>11716272</v>
      </c>
      <c r="M297" s="61"/>
      <c r="N297" s="61"/>
      <c r="O297" s="61"/>
      <c r="BS297" s="41"/>
      <c r="BT297" s="2" t="s">
        <v>996</v>
      </c>
    </row>
    <row r="298" spans="1:73" s="3" customFormat="1" ht="14.4" x14ac:dyDescent="0.3">
      <c r="A298" s="217" t="s">
        <v>997</v>
      </c>
      <c r="B298" s="218"/>
      <c r="C298" s="218"/>
      <c r="D298" s="218"/>
      <c r="E298" s="218"/>
      <c r="F298" s="218"/>
      <c r="G298" s="218"/>
      <c r="H298" s="218"/>
      <c r="I298" s="218"/>
      <c r="J298" s="218"/>
      <c r="K298" s="219"/>
      <c r="L298" s="61">
        <v>609246</v>
      </c>
      <c r="M298" s="61"/>
      <c r="N298" s="61"/>
      <c r="O298" s="61"/>
      <c r="BS298" s="41"/>
      <c r="BT298" s="2" t="s">
        <v>997</v>
      </c>
    </row>
    <row r="299" spans="1:73" s="3" customFormat="1" ht="14.4" x14ac:dyDescent="0.3">
      <c r="A299" s="220" t="s">
        <v>988</v>
      </c>
      <c r="B299" s="221"/>
      <c r="C299" s="221"/>
      <c r="D299" s="221"/>
      <c r="E299" s="221"/>
      <c r="F299" s="221"/>
      <c r="G299" s="221"/>
      <c r="H299" s="221"/>
      <c r="I299" s="221"/>
      <c r="J299" s="221"/>
      <c r="K299" s="222"/>
      <c r="L299" s="39">
        <v>12325518</v>
      </c>
      <c r="M299" s="39"/>
      <c r="N299" s="39"/>
      <c r="O299" s="39"/>
      <c r="BS299" s="41"/>
      <c r="BU299" s="41" t="s">
        <v>988</v>
      </c>
    </row>
    <row r="300" spans="1:73" s="3" customFormat="1" ht="14.4" x14ac:dyDescent="0.3">
      <c r="A300" s="217" t="s">
        <v>998</v>
      </c>
      <c r="B300" s="218"/>
      <c r="C300" s="218"/>
      <c r="D300" s="218"/>
      <c r="E300" s="218"/>
      <c r="F300" s="218"/>
      <c r="G300" s="218"/>
      <c r="H300" s="218"/>
      <c r="I300" s="218"/>
      <c r="J300" s="218"/>
      <c r="K300" s="219"/>
      <c r="L300" s="61">
        <v>258836</v>
      </c>
      <c r="M300" s="61"/>
      <c r="N300" s="61"/>
      <c r="O300" s="61"/>
      <c r="BS300" s="41"/>
      <c r="BT300" s="2" t="s">
        <v>998</v>
      </c>
      <c r="BU300" s="41"/>
    </row>
    <row r="301" spans="1:73" s="3" customFormat="1" ht="14.4" x14ac:dyDescent="0.3">
      <c r="A301" s="217" t="s">
        <v>999</v>
      </c>
      <c r="B301" s="218"/>
      <c r="C301" s="218"/>
      <c r="D301" s="218"/>
      <c r="E301" s="218"/>
      <c r="F301" s="218"/>
      <c r="G301" s="218"/>
      <c r="H301" s="218"/>
      <c r="I301" s="218"/>
      <c r="J301" s="218"/>
      <c r="K301" s="219"/>
      <c r="L301" s="61">
        <v>431393</v>
      </c>
      <c r="M301" s="61"/>
      <c r="N301" s="61"/>
      <c r="O301" s="61"/>
      <c r="BS301" s="41"/>
      <c r="BT301" s="2" t="s">
        <v>999</v>
      </c>
      <c r="BU301" s="41"/>
    </row>
    <row r="302" spans="1:73" s="3" customFormat="1" ht="14.4" x14ac:dyDescent="0.3">
      <c r="A302" s="217" t="s">
        <v>1000</v>
      </c>
      <c r="B302" s="218"/>
      <c r="C302" s="218"/>
      <c r="D302" s="218"/>
      <c r="E302" s="218"/>
      <c r="F302" s="218"/>
      <c r="G302" s="218"/>
      <c r="H302" s="218"/>
      <c r="I302" s="218"/>
      <c r="J302" s="218"/>
      <c r="K302" s="219"/>
      <c r="L302" s="61">
        <v>308138</v>
      </c>
      <c r="M302" s="61"/>
      <c r="N302" s="61"/>
      <c r="O302" s="61"/>
      <c r="BS302" s="41"/>
      <c r="BT302" s="2" t="s">
        <v>1000</v>
      </c>
      <c r="BU302" s="41"/>
    </row>
    <row r="303" spans="1:73" s="3" customFormat="1" ht="14.4" x14ac:dyDescent="0.3">
      <c r="A303" s="217" t="s">
        <v>1001</v>
      </c>
      <c r="B303" s="218"/>
      <c r="C303" s="218"/>
      <c r="D303" s="218"/>
      <c r="E303" s="218"/>
      <c r="F303" s="218"/>
      <c r="G303" s="218"/>
      <c r="H303" s="218"/>
      <c r="I303" s="218"/>
      <c r="J303" s="218"/>
      <c r="K303" s="219"/>
      <c r="L303" s="61">
        <v>246510</v>
      </c>
      <c r="M303" s="61"/>
      <c r="N303" s="61"/>
      <c r="O303" s="61"/>
      <c r="BS303" s="41"/>
      <c r="BT303" s="2" t="s">
        <v>1001</v>
      </c>
      <c r="BU303" s="41"/>
    </row>
    <row r="304" spans="1:73" s="3" customFormat="1" ht="14.4" x14ac:dyDescent="0.3">
      <c r="A304" s="220" t="s">
        <v>988</v>
      </c>
      <c r="B304" s="221"/>
      <c r="C304" s="221"/>
      <c r="D304" s="221"/>
      <c r="E304" s="221"/>
      <c r="F304" s="221"/>
      <c r="G304" s="221"/>
      <c r="H304" s="221"/>
      <c r="I304" s="221"/>
      <c r="J304" s="221"/>
      <c r="K304" s="222"/>
      <c r="L304" s="39">
        <v>13570395</v>
      </c>
      <c r="M304" s="39"/>
      <c r="N304" s="39"/>
      <c r="O304" s="39"/>
      <c r="BS304" s="41"/>
      <c r="BU304" s="41" t="s">
        <v>988</v>
      </c>
    </row>
    <row r="305" spans="1:74" s="3" customFormat="1" ht="14.4" x14ac:dyDescent="0.3">
      <c r="A305" s="217" t="s">
        <v>4019</v>
      </c>
      <c r="B305" s="218"/>
      <c r="C305" s="218"/>
      <c r="D305" s="218"/>
      <c r="E305" s="218"/>
      <c r="F305" s="218"/>
      <c r="G305" s="218"/>
      <c r="H305" s="218"/>
      <c r="I305" s="218"/>
      <c r="J305" s="218"/>
      <c r="K305" s="219"/>
      <c r="L305" s="61">
        <v>13918427</v>
      </c>
      <c r="M305" s="61"/>
      <c r="N305" s="61"/>
      <c r="O305" s="61"/>
      <c r="BS305" s="41"/>
      <c r="BT305" s="2" t="s">
        <v>4019</v>
      </c>
      <c r="BU305" s="41"/>
    </row>
    <row r="306" spans="1:74" s="3" customFormat="1" ht="14.4" x14ac:dyDescent="0.3">
      <c r="A306" s="217" t="s">
        <v>1003</v>
      </c>
      <c r="B306" s="218"/>
      <c r="C306" s="218"/>
      <c r="D306" s="218"/>
      <c r="E306" s="218"/>
      <c r="F306" s="218"/>
      <c r="G306" s="218"/>
      <c r="H306" s="218"/>
      <c r="I306" s="218"/>
      <c r="J306" s="218"/>
      <c r="K306" s="219"/>
      <c r="L306" s="61">
        <v>417553</v>
      </c>
      <c r="M306" s="61"/>
      <c r="N306" s="61"/>
      <c r="O306" s="61"/>
      <c r="BS306" s="41"/>
      <c r="BT306" s="2" t="s">
        <v>1003</v>
      </c>
      <c r="BU306" s="41"/>
    </row>
    <row r="307" spans="1:74" s="3" customFormat="1" ht="14.4" x14ac:dyDescent="0.3">
      <c r="A307" s="220" t="s">
        <v>1004</v>
      </c>
      <c r="B307" s="221"/>
      <c r="C307" s="221"/>
      <c r="D307" s="221"/>
      <c r="E307" s="221"/>
      <c r="F307" s="221"/>
      <c r="G307" s="221"/>
      <c r="H307" s="221"/>
      <c r="I307" s="221"/>
      <c r="J307" s="221"/>
      <c r="K307" s="222"/>
      <c r="L307" s="39">
        <v>14335980</v>
      </c>
      <c r="M307" s="39"/>
      <c r="N307" s="39"/>
      <c r="O307" s="39"/>
      <c r="BS307" s="41"/>
      <c r="BU307" s="41" t="s">
        <v>1004</v>
      </c>
    </row>
    <row r="308" spans="1:74" s="3" customFormat="1" ht="14.4" x14ac:dyDescent="0.3">
      <c r="A308" s="217" t="s">
        <v>1005</v>
      </c>
      <c r="B308" s="218"/>
      <c r="C308" s="218"/>
      <c r="D308" s="218"/>
      <c r="E308" s="218"/>
      <c r="F308" s="218"/>
      <c r="G308" s="218"/>
      <c r="H308" s="218"/>
      <c r="I308" s="218"/>
      <c r="J308" s="218"/>
      <c r="K308" s="219"/>
      <c r="L308" s="61">
        <v>2867196</v>
      </c>
      <c r="M308" s="61"/>
      <c r="N308" s="61"/>
      <c r="O308" s="61"/>
      <c r="BS308" s="41"/>
      <c r="BT308" s="2" t="s">
        <v>1005</v>
      </c>
      <c r="BU308" s="41"/>
    </row>
    <row r="309" spans="1:74" s="3" customFormat="1" ht="14.4" x14ac:dyDescent="0.3">
      <c r="A309" s="220" t="s">
        <v>1006</v>
      </c>
      <c r="B309" s="221"/>
      <c r="C309" s="221"/>
      <c r="D309" s="221"/>
      <c r="E309" s="221"/>
      <c r="F309" s="221"/>
      <c r="G309" s="221"/>
      <c r="H309" s="221"/>
      <c r="I309" s="221"/>
      <c r="J309" s="221"/>
      <c r="K309" s="222"/>
      <c r="L309" s="39">
        <v>17203176</v>
      </c>
      <c r="M309" s="39"/>
      <c r="N309" s="39"/>
      <c r="O309" s="39"/>
      <c r="BS309" s="41"/>
      <c r="BU309" s="41"/>
      <c r="BV309" s="41" t="s">
        <v>1006</v>
      </c>
    </row>
    <row r="310" spans="1:74" s="3" customFormat="1" ht="53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74" s="16" customFormat="1" ht="12.75" customHeight="1" x14ac:dyDescent="0.3">
      <c r="A311" s="215" t="s">
        <v>1257</v>
      </c>
      <c r="B311" s="215"/>
      <c r="C311" s="215"/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216" t="s">
        <v>1008</v>
      </c>
      <c r="B312" s="216"/>
      <c r="C312" s="216"/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3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3">
      <c r="A314" s="215" t="s">
        <v>1010</v>
      </c>
      <c r="B314" s="215"/>
      <c r="C314" s="215"/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216" t="s">
        <v>1008</v>
      </c>
      <c r="B315" s="216"/>
      <c r="C315" s="216"/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3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16" customFormat="1" ht="12.75" customHeight="1" x14ac:dyDescent="0.3">
      <c r="A317" s="215" t="s">
        <v>1011</v>
      </c>
      <c r="B317" s="215"/>
      <c r="C317" s="215"/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62"/>
      <c r="Q317" s="62"/>
      <c r="R317" s="62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</row>
    <row r="318" spans="1:74" s="16" customFormat="1" ht="12.75" customHeight="1" x14ac:dyDescent="0.2">
      <c r="A318" s="216" t="s">
        <v>1008</v>
      </c>
      <c r="B318" s="216"/>
      <c r="C318" s="216"/>
      <c r="D318" s="216"/>
      <c r="E318" s="216"/>
      <c r="F318" s="216"/>
      <c r="G318" s="216"/>
      <c r="H318" s="216"/>
      <c r="I318" s="216"/>
      <c r="J318" s="216"/>
      <c r="K318" s="216"/>
      <c r="L318" s="216"/>
      <c r="M318" s="216"/>
      <c r="N318" s="216"/>
      <c r="O318" s="216"/>
      <c r="P318" s="63"/>
      <c r="Q318" s="63"/>
      <c r="R318" s="63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</row>
    <row r="319" spans="1:74" s="16" customFormat="1" ht="13.5" customHeight="1" x14ac:dyDescent="0.3">
      <c r="A319" s="14"/>
      <c r="B319" s="14"/>
      <c r="C319" s="14"/>
      <c r="D319" s="14"/>
      <c r="E319" s="14"/>
      <c r="F319" s="14"/>
      <c r="G319" s="14"/>
      <c r="H319" s="64"/>
      <c r="I319" s="10"/>
      <c r="J319" s="10"/>
      <c r="K319" s="10"/>
      <c r="L319" s="10"/>
      <c r="M319" s="14"/>
      <c r="N319" s="14"/>
      <c r="O319" s="14"/>
      <c r="P319" s="3"/>
      <c r="Q319" s="3"/>
      <c r="R319" s="3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</row>
    <row r="320" spans="1:74" s="3" customFormat="1" ht="14.4" x14ac:dyDescent="0.3">
      <c r="A320" s="4"/>
      <c r="B320" s="4"/>
      <c r="C320" s="4"/>
      <c r="D320" s="4"/>
      <c r="E320" s="4"/>
      <c r="F320" s="4"/>
      <c r="G320" s="4"/>
      <c r="H320" s="14"/>
      <c r="I320" s="65"/>
      <c r="J320" s="65"/>
      <c r="K320" s="65"/>
      <c r="L320" s="65"/>
      <c r="M320" s="4"/>
      <c r="N320" s="4"/>
      <c r="O320" s="4"/>
    </row>
  </sheetData>
  <mergeCells count="214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5:E35"/>
    <mergeCell ref="C36:E36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52:E52"/>
    <mergeCell ref="C54:E54"/>
    <mergeCell ref="C56:E56"/>
    <mergeCell ref="C58:E58"/>
    <mergeCell ref="C60:E60"/>
    <mergeCell ref="C37:E37"/>
    <mergeCell ref="A39:O39"/>
    <mergeCell ref="C40:E40"/>
    <mergeCell ref="C45:E45"/>
    <mergeCell ref="C50:E50"/>
    <mergeCell ref="C75:E75"/>
    <mergeCell ref="A77:O77"/>
    <mergeCell ref="C78:E78"/>
    <mergeCell ref="C82:E82"/>
    <mergeCell ref="C83:E83"/>
    <mergeCell ref="C62:E62"/>
    <mergeCell ref="C64:E64"/>
    <mergeCell ref="C66:E66"/>
    <mergeCell ref="C68:E68"/>
    <mergeCell ref="C73:E73"/>
    <mergeCell ref="C99:E99"/>
    <mergeCell ref="C103:E103"/>
    <mergeCell ref="C108:E108"/>
    <mergeCell ref="C113:E113"/>
    <mergeCell ref="C114:E114"/>
    <mergeCell ref="C87:E87"/>
    <mergeCell ref="C88:E88"/>
    <mergeCell ref="C92:E92"/>
    <mergeCell ref="A93:O93"/>
    <mergeCell ref="C94:E94"/>
    <mergeCell ref="C125:E125"/>
    <mergeCell ref="C129:E129"/>
    <mergeCell ref="C130:E130"/>
    <mergeCell ref="C131:E131"/>
    <mergeCell ref="A132:O132"/>
    <mergeCell ref="C119:E119"/>
    <mergeCell ref="C121:E121"/>
    <mergeCell ref="C122:E122"/>
    <mergeCell ref="C123:E123"/>
    <mergeCell ref="A124:O124"/>
    <mergeCell ref="C143:E143"/>
    <mergeCell ref="C148:E148"/>
    <mergeCell ref="C150:E150"/>
    <mergeCell ref="C151:E151"/>
    <mergeCell ref="C152:E152"/>
    <mergeCell ref="C133:E133"/>
    <mergeCell ref="C138:E138"/>
    <mergeCell ref="C140:E140"/>
    <mergeCell ref="C141:E141"/>
    <mergeCell ref="C142:E142"/>
    <mergeCell ref="A161:O161"/>
    <mergeCell ref="C162:E162"/>
    <mergeCell ref="C167:E167"/>
    <mergeCell ref="C169:E169"/>
    <mergeCell ref="C170:E170"/>
    <mergeCell ref="C153:E153"/>
    <mergeCell ref="C154:E154"/>
    <mergeCell ref="C155:E155"/>
    <mergeCell ref="C156:E156"/>
    <mergeCell ref="C160:E160"/>
    <mergeCell ref="C180:E180"/>
    <mergeCell ref="C181:E181"/>
    <mergeCell ref="C182:E182"/>
    <mergeCell ref="C183:E183"/>
    <mergeCell ref="C184:E184"/>
    <mergeCell ref="C171:E171"/>
    <mergeCell ref="C172:E172"/>
    <mergeCell ref="C173:E173"/>
    <mergeCell ref="C174:E174"/>
    <mergeCell ref="C175:E175"/>
    <mergeCell ref="C190:E190"/>
    <mergeCell ref="C195:E195"/>
    <mergeCell ref="C197:E197"/>
    <mergeCell ref="C198:E198"/>
    <mergeCell ref="C199:E199"/>
    <mergeCell ref="C185:E185"/>
    <mergeCell ref="C186:E186"/>
    <mergeCell ref="C187:E187"/>
    <mergeCell ref="C188:E188"/>
    <mergeCell ref="C189:E189"/>
    <mergeCell ref="C205:E205"/>
    <mergeCell ref="A206:O206"/>
    <mergeCell ref="C207:E207"/>
    <mergeCell ref="C212:E212"/>
    <mergeCell ref="C214:E214"/>
    <mergeCell ref="C200:E200"/>
    <mergeCell ref="C201:E201"/>
    <mergeCell ref="C202:E202"/>
    <mergeCell ref="C203:E203"/>
    <mergeCell ref="C204:E204"/>
    <mergeCell ref="C220:E220"/>
    <mergeCell ref="C225:E225"/>
    <mergeCell ref="C226:E226"/>
    <mergeCell ref="C227:E227"/>
    <mergeCell ref="C228:E228"/>
    <mergeCell ref="C215:E215"/>
    <mergeCell ref="C216:E216"/>
    <mergeCell ref="C217:E217"/>
    <mergeCell ref="C218:E218"/>
    <mergeCell ref="C219:E219"/>
    <mergeCell ref="A234:O234"/>
    <mergeCell ref="C235:E235"/>
    <mergeCell ref="C240:E240"/>
    <mergeCell ref="C242:E242"/>
    <mergeCell ref="C243:E243"/>
    <mergeCell ref="C229:E229"/>
    <mergeCell ref="C230:E230"/>
    <mergeCell ref="C231:E231"/>
    <mergeCell ref="C232:E232"/>
    <mergeCell ref="C233:E233"/>
    <mergeCell ref="C249:E249"/>
    <mergeCell ref="C250:E250"/>
    <mergeCell ref="A251:K251"/>
    <mergeCell ref="A252:K252"/>
    <mergeCell ref="A253:K253"/>
    <mergeCell ref="C244:E244"/>
    <mergeCell ref="C245:E245"/>
    <mergeCell ref="C246:E246"/>
    <mergeCell ref="C247:E247"/>
    <mergeCell ref="C248:E248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89:K289"/>
    <mergeCell ref="A290:K290"/>
    <mergeCell ref="A291:K291"/>
    <mergeCell ref="A292:K292"/>
    <mergeCell ref="A293:K293"/>
    <mergeCell ref="A284:K284"/>
    <mergeCell ref="A285:K285"/>
    <mergeCell ref="A286:K286"/>
    <mergeCell ref="A287:K287"/>
    <mergeCell ref="A288:K28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317:O317"/>
    <mergeCell ref="A318:O318"/>
    <mergeCell ref="A309:K309"/>
    <mergeCell ref="A311:O311"/>
    <mergeCell ref="A312:O312"/>
    <mergeCell ref="A314:O314"/>
    <mergeCell ref="A315:O315"/>
    <mergeCell ref="A304:K304"/>
    <mergeCell ref="A305:K305"/>
    <mergeCell ref="A306:K306"/>
    <mergeCell ref="A307:K307"/>
    <mergeCell ref="A308:K30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  <pageSetUpPr fitToPage="1"/>
  </sheetPr>
  <dimension ref="A1:J480"/>
  <sheetViews>
    <sheetView topLeftCell="A166" workbookViewId="0">
      <selection activeCell="J172" activeCellId="2" sqref="G172 I172 J172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6384" width="9.109375" style="148"/>
  </cols>
  <sheetData>
    <row r="1" spans="1:10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4020</v>
      </c>
      <c r="B2" s="118"/>
      <c r="C2" s="118"/>
      <c r="D2" s="118"/>
      <c r="E2" s="119"/>
    </row>
    <row r="3" spans="1:10" s="140" customFormat="1" ht="30.6" x14ac:dyDescent="0.3">
      <c r="A3" s="135" t="s">
        <v>36</v>
      </c>
      <c r="B3" s="136" t="s">
        <v>1265</v>
      </c>
      <c r="C3" s="137" t="s">
        <v>1273</v>
      </c>
      <c r="D3" s="138" t="s">
        <v>39</v>
      </c>
      <c r="E3" s="142">
        <v>0.6</v>
      </c>
      <c r="F3" s="127"/>
      <c r="G3" s="127">
        <f t="shared" ref="G3:G66" si="0">E3*F3</f>
        <v>0</v>
      </c>
      <c r="H3" s="127">
        <v>1680000</v>
      </c>
      <c r="I3" s="127">
        <f t="shared" ref="I3:I66" si="1">E3*H3</f>
        <v>1008000</v>
      </c>
      <c r="J3" s="127">
        <f>G3+I3</f>
        <v>1008000</v>
      </c>
    </row>
    <row r="4" spans="1:10" s="120" customFormat="1" ht="20.399999999999999" x14ac:dyDescent="0.3">
      <c r="A4" s="129" t="s">
        <v>48</v>
      </c>
      <c r="B4" s="130" t="s">
        <v>4021</v>
      </c>
      <c r="C4" s="131" t="s">
        <v>4022</v>
      </c>
      <c r="D4" s="132" t="s">
        <v>51</v>
      </c>
      <c r="E4" s="133">
        <v>1</v>
      </c>
      <c r="F4" s="134"/>
      <c r="G4" s="134">
        <f t="shared" si="0"/>
        <v>0</v>
      </c>
      <c r="H4" s="134">
        <v>0</v>
      </c>
      <c r="I4" s="134">
        <f t="shared" si="1"/>
        <v>0</v>
      </c>
      <c r="J4" s="134">
        <f t="shared" ref="J4:J67" si="2">G4+I4</f>
        <v>0</v>
      </c>
    </row>
    <row r="5" spans="1:10" s="140" customFormat="1" ht="20.399999999999999" x14ac:dyDescent="0.3">
      <c r="A5" s="135" t="s">
        <v>53</v>
      </c>
      <c r="B5" s="136" t="s">
        <v>2029</v>
      </c>
      <c r="C5" s="137" t="s">
        <v>2030</v>
      </c>
      <c r="D5" s="138" t="s">
        <v>109</v>
      </c>
      <c r="E5" s="139">
        <v>4</v>
      </c>
      <c r="F5" s="127"/>
      <c r="G5" s="127">
        <f t="shared" si="0"/>
        <v>0</v>
      </c>
      <c r="H5" s="127">
        <v>43200</v>
      </c>
      <c r="I5" s="127">
        <f t="shared" si="1"/>
        <v>172800</v>
      </c>
      <c r="J5" s="127">
        <f t="shared" si="2"/>
        <v>172800</v>
      </c>
    </row>
    <row r="6" spans="1:10" s="120" customFormat="1" ht="20.399999999999999" x14ac:dyDescent="0.3">
      <c r="A6" s="129" t="s">
        <v>2589</v>
      </c>
      <c r="B6" s="130" t="s">
        <v>2590</v>
      </c>
      <c r="C6" s="131" t="s">
        <v>1492</v>
      </c>
      <c r="D6" s="132" t="s">
        <v>51</v>
      </c>
      <c r="E6" s="133">
        <v>1</v>
      </c>
      <c r="F6" s="134"/>
      <c r="G6" s="134">
        <f t="shared" si="0"/>
        <v>0</v>
      </c>
      <c r="H6" s="134"/>
      <c r="I6" s="134">
        <f t="shared" si="1"/>
        <v>0</v>
      </c>
      <c r="J6" s="134">
        <f t="shared" si="2"/>
        <v>0</v>
      </c>
    </row>
    <row r="7" spans="1:10" s="120" customFormat="1" ht="20.399999999999999" x14ac:dyDescent="0.3">
      <c r="A7" s="129" t="s">
        <v>2033</v>
      </c>
      <c r="B7" s="130" t="s">
        <v>2590</v>
      </c>
      <c r="C7" s="131" t="s">
        <v>2592</v>
      </c>
      <c r="D7" s="132" t="s">
        <v>51</v>
      </c>
      <c r="E7" s="133">
        <v>1</v>
      </c>
      <c r="F7" s="134"/>
      <c r="G7" s="134">
        <f t="shared" si="0"/>
        <v>0</v>
      </c>
      <c r="H7" s="134"/>
      <c r="I7" s="134">
        <f t="shared" si="1"/>
        <v>0</v>
      </c>
      <c r="J7" s="134">
        <f t="shared" si="2"/>
        <v>0</v>
      </c>
    </row>
    <row r="8" spans="1:10" s="120" customFormat="1" ht="20.399999999999999" x14ac:dyDescent="0.3">
      <c r="A8" s="129" t="s">
        <v>2034</v>
      </c>
      <c r="B8" s="130" t="s">
        <v>2590</v>
      </c>
      <c r="C8" s="131" t="s">
        <v>1491</v>
      </c>
      <c r="D8" s="132" t="s">
        <v>51</v>
      </c>
      <c r="E8" s="133">
        <v>1</v>
      </c>
      <c r="F8" s="134"/>
      <c r="G8" s="134">
        <f t="shared" si="0"/>
        <v>0</v>
      </c>
      <c r="H8" s="134"/>
      <c r="I8" s="134">
        <f t="shared" si="1"/>
        <v>0</v>
      </c>
      <c r="J8" s="134">
        <f t="shared" si="2"/>
        <v>0</v>
      </c>
    </row>
    <row r="9" spans="1:10" s="120" customFormat="1" ht="20.399999999999999" x14ac:dyDescent="0.3">
      <c r="A9" s="129" t="s">
        <v>2593</v>
      </c>
      <c r="B9" s="130" t="s">
        <v>2590</v>
      </c>
      <c r="C9" s="131" t="s">
        <v>2591</v>
      </c>
      <c r="D9" s="132" t="s">
        <v>51</v>
      </c>
      <c r="E9" s="133">
        <v>1</v>
      </c>
      <c r="F9" s="134"/>
      <c r="G9" s="134">
        <f t="shared" si="0"/>
        <v>0</v>
      </c>
      <c r="H9" s="134"/>
      <c r="I9" s="134">
        <f t="shared" si="1"/>
        <v>0</v>
      </c>
      <c r="J9" s="134">
        <f t="shared" si="2"/>
        <v>0</v>
      </c>
    </row>
    <row r="10" spans="1:10" s="140" customFormat="1" ht="20.399999999999999" x14ac:dyDescent="0.3">
      <c r="A10" s="135" t="s">
        <v>1072</v>
      </c>
      <c r="B10" s="136" t="s">
        <v>132</v>
      </c>
      <c r="C10" s="137" t="s">
        <v>133</v>
      </c>
      <c r="D10" s="138" t="s">
        <v>109</v>
      </c>
      <c r="E10" s="139">
        <v>6</v>
      </c>
      <c r="F10" s="127"/>
      <c r="G10" s="127">
        <f t="shared" si="0"/>
        <v>0</v>
      </c>
      <c r="H10" s="127">
        <v>43200</v>
      </c>
      <c r="I10" s="127">
        <f t="shared" si="1"/>
        <v>259200</v>
      </c>
      <c r="J10" s="127">
        <f t="shared" si="2"/>
        <v>259200</v>
      </c>
    </row>
    <row r="11" spans="1:10" s="120" customFormat="1" ht="20.399999999999999" x14ac:dyDescent="0.3">
      <c r="A11" s="129" t="s">
        <v>2329</v>
      </c>
      <c r="B11" s="130" t="s">
        <v>4023</v>
      </c>
      <c r="C11" s="131" t="s">
        <v>4024</v>
      </c>
      <c r="D11" s="132" t="s">
        <v>51</v>
      </c>
      <c r="E11" s="133">
        <v>1</v>
      </c>
      <c r="F11" s="134"/>
      <c r="G11" s="134">
        <f t="shared" si="0"/>
        <v>0</v>
      </c>
      <c r="H11" s="134"/>
      <c r="I11" s="134">
        <f t="shared" si="1"/>
        <v>0</v>
      </c>
      <c r="J11" s="134">
        <f t="shared" si="2"/>
        <v>0</v>
      </c>
    </row>
    <row r="12" spans="1:10" s="120" customFormat="1" ht="20.399999999999999" x14ac:dyDescent="0.3">
      <c r="A12" s="129" t="s">
        <v>4025</v>
      </c>
      <c r="B12" s="130" t="s">
        <v>4026</v>
      </c>
      <c r="C12" s="131" t="s">
        <v>4027</v>
      </c>
      <c r="D12" s="132" t="s">
        <v>51</v>
      </c>
      <c r="E12" s="133">
        <v>1</v>
      </c>
      <c r="F12" s="134"/>
      <c r="G12" s="134">
        <f t="shared" si="0"/>
        <v>0</v>
      </c>
      <c r="H12" s="134"/>
      <c r="I12" s="134">
        <f t="shared" si="1"/>
        <v>0</v>
      </c>
      <c r="J12" s="134">
        <f t="shared" si="2"/>
        <v>0</v>
      </c>
    </row>
    <row r="13" spans="1:10" s="120" customFormat="1" ht="20.399999999999999" x14ac:dyDescent="0.3">
      <c r="A13" s="129" t="s">
        <v>116</v>
      </c>
      <c r="B13" s="130" t="s">
        <v>4028</v>
      </c>
      <c r="C13" s="131" t="s">
        <v>4029</v>
      </c>
      <c r="D13" s="132" t="s">
        <v>51</v>
      </c>
      <c r="E13" s="133">
        <v>1</v>
      </c>
      <c r="F13" s="134"/>
      <c r="G13" s="134">
        <f t="shared" si="0"/>
        <v>0</v>
      </c>
      <c r="H13" s="134"/>
      <c r="I13" s="134">
        <f t="shared" si="1"/>
        <v>0</v>
      </c>
      <c r="J13" s="134">
        <f t="shared" si="2"/>
        <v>0</v>
      </c>
    </row>
    <row r="14" spans="1:10" s="120" customFormat="1" ht="20.399999999999999" x14ac:dyDescent="0.3">
      <c r="A14" s="129" t="s">
        <v>4030</v>
      </c>
      <c r="B14" s="130" t="s">
        <v>4023</v>
      </c>
      <c r="C14" s="131" t="s">
        <v>4031</v>
      </c>
      <c r="D14" s="132" t="s">
        <v>51</v>
      </c>
      <c r="E14" s="133">
        <v>1</v>
      </c>
      <c r="F14" s="134"/>
      <c r="G14" s="134">
        <f t="shared" si="0"/>
        <v>0</v>
      </c>
      <c r="H14" s="134"/>
      <c r="I14" s="134">
        <f t="shared" si="1"/>
        <v>0</v>
      </c>
      <c r="J14" s="134">
        <f t="shared" si="2"/>
        <v>0</v>
      </c>
    </row>
    <row r="15" spans="1:10" s="120" customFormat="1" ht="20.399999999999999" x14ac:dyDescent="0.3">
      <c r="A15" s="129" t="s">
        <v>124</v>
      </c>
      <c r="B15" s="130" t="s">
        <v>4023</v>
      </c>
      <c r="C15" s="131" t="s">
        <v>4032</v>
      </c>
      <c r="D15" s="132" t="s">
        <v>51</v>
      </c>
      <c r="E15" s="133">
        <v>1</v>
      </c>
      <c r="F15" s="134"/>
      <c r="G15" s="134">
        <f t="shared" si="0"/>
        <v>0</v>
      </c>
      <c r="H15" s="134"/>
      <c r="I15" s="134">
        <f t="shared" si="1"/>
        <v>0</v>
      </c>
      <c r="J15" s="134">
        <f t="shared" si="2"/>
        <v>0</v>
      </c>
    </row>
    <row r="16" spans="1:10" s="120" customFormat="1" ht="20.399999999999999" x14ac:dyDescent="0.3">
      <c r="A16" s="129" t="s">
        <v>4033</v>
      </c>
      <c r="B16" s="130" t="s">
        <v>4034</v>
      </c>
      <c r="C16" s="131" t="s">
        <v>4035</v>
      </c>
      <c r="D16" s="132" t="s">
        <v>51</v>
      </c>
      <c r="E16" s="133">
        <v>1</v>
      </c>
      <c r="F16" s="134"/>
      <c r="G16" s="134">
        <f t="shared" si="0"/>
        <v>0</v>
      </c>
      <c r="H16" s="134"/>
      <c r="I16" s="134">
        <f t="shared" si="1"/>
        <v>0</v>
      </c>
      <c r="J16" s="134">
        <f t="shared" si="2"/>
        <v>0</v>
      </c>
    </row>
    <row r="17" spans="1:10" s="140" customFormat="1" ht="20.399999999999999" x14ac:dyDescent="0.3">
      <c r="A17" s="135" t="s">
        <v>131</v>
      </c>
      <c r="B17" s="136" t="s">
        <v>157</v>
      </c>
      <c r="C17" s="137" t="s">
        <v>158</v>
      </c>
      <c r="D17" s="138" t="s">
        <v>109</v>
      </c>
      <c r="E17" s="139">
        <v>4</v>
      </c>
      <c r="F17" s="127"/>
      <c r="G17" s="127">
        <f t="shared" si="0"/>
        <v>0</v>
      </c>
      <c r="H17" s="127">
        <v>21600</v>
      </c>
      <c r="I17" s="127">
        <f t="shared" si="1"/>
        <v>86400</v>
      </c>
      <c r="J17" s="127">
        <f t="shared" si="2"/>
        <v>86400</v>
      </c>
    </row>
    <row r="18" spans="1:10" s="120" customFormat="1" ht="30.6" x14ac:dyDescent="0.3">
      <c r="A18" s="129" t="s">
        <v>140</v>
      </c>
      <c r="B18" s="130" t="s">
        <v>4036</v>
      </c>
      <c r="C18" s="131" t="s">
        <v>4037</v>
      </c>
      <c r="D18" s="132" t="s">
        <v>51</v>
      </c>
      <c r="E18" s="133">
        <v>4</v>
      </c>
      <c r="F18" s="134"/>
      <c r="G18" s="134">
        <f t="shared" si="0"/>
        <v>0</v>
      </c>
      <c r="H18" s="134"/>
      <c r="I18" s="134">
        <f t="shared" si="1"/>
        <v>0</v>
      </c>
      <c r="J18" s="134">
        <f t="shared" si="2"/>
        <v>0</v>
      </c>
    </row>
    <row r="19" spans="1:10" s="120" customFormat="1" ht="14.4" x14ac:dyDescent="0.3">
      <c r="A19" s="117" t="s">
        <v>4038</v>
      </c>
      <c r="B19" s="118"/>
      <c r="C19" s="118"/>
      <c r="D19" s="118"/>
      <c r="E19" s="119"/>
      <c r="F19" s="134"/>
      <c r="G19" s="134">
        <f t="shared" si="0"/>
        <v>0</v>
      </c>
      <c r="H19" s="134"/>
      <c r="I19" s="134">
        <f t="shared" si="1"/>
        <v>0</v>
      </c>
      <c r="J19" s="134">
        <f t="shared" si="2"/>
        <v>0</v>
      </c>
    </row>
    <row r="20" spans="1:10" s="140" customFormat="1" ht="30.6" x14ac:dyDescent="0.3">
      <c r="A20" s="135" t="s">
        <v>142</v>
      </c>
      <c r="B20" s="136" t="s">
        <v>203</v>
      </c>
      <c r="C20" s="137" t="s">
        <v>204</v>
      </c>
      <c r="D20" s="138" t="s">
        <v>174</v>
      </c>
      <c r="E20" s="141">
        <v>4.04</v>
      </c>
      <c r="F20" s="127"/>
      <c r="G20" s="127">
        <f t="shared" si="0"/>
        <v>0</v>
      </c>
      <c r="H20" s="127">
        <v>374400</v>
      </c>
      <c r="I20" s="127">
        <f t="shared" si="1"/>
        <v>1512576</v>
      </c>
      <c r="J20" s="127">
        <f t="shared" si="2"/>
        <v>1512576</v>
      </c>
    </row>
    <row r="21" spans="1:10" s="120" customFormat="1" ht="40.799999999999997" x14ac:dyDescent="0.3">
      <c r="A21" s="129" t="s">
        <v>1103</v>
      </c>
      <c r="B21" s="130" t="s">
        <v>4039</v>
      </c>
      <c r="C21" s="131" t="s">
        <v>3317</v>
      </c>
      <c r="D21" s="132" t="s">
        <v>437</v>
      </c>
      <c r="E21" s="133">
        <v>51</v>
      </c>
      <c r="F21" s="134">
        <v>29715.5</v>
      </c>
      <c r="G21" s="134">
        <f t="shared" si="0"/>
        <v>1515490.5</v>
      </c>
      <c r="H21" s="134"/>
      <c r="I21" s="134">
        <f t="shared" si="1"/>
        <v>0</v>
      </c>
      <c r="J21" s="134">
        <f t="shared" si="2"/>
        <v>1515490.5</v>
      </c>
    </row>
    <row r="22" spans="1:10" s="120" customFormat="1" ht="40.799999999999997" x14ac:dyDescent="0.3">
      <c r="A22" s="129" t="s">
        <v>1105</v>
      </c>
      <c r="B22" s="130" t="s">
        <v>4039</v>
      </c>
      <c r="C22" s="131" t="s">
        <v>4040</v>
      </c>
      <c r="D22" s="132" t="s">
        <v>437</v>
      </c>
      <c r="E22" s="133">
        <v>19</v>
      </c>
      <c r="F22" s="134">
        <v>47431.5</v>
      </c>
      <c r="G22" s="134">
        <f t="shared" si="0"/>
        <v>901198.5</v>
      </c>
      <c r="H22" s="134"/>
      <c r="I22" s="134">
        <f t="shared" si="1"/>
        <v>0</v>
      </c>
      <c r="J22" s="134">
        <f t="shared" si="2"/>
        <v>901198.5</v>
      </c>
    </row>
    <row r="23" spans="1:10" s="120" customFormat="1" ht="40.799999999999997" x14ac:dyDescent="0.3">
      <c r="A23" s="129" t="s">
        <v>151</v>
      </c>
      <c r="B23" s="130" t="s">
        <v>1498</v>
      </c>
      <c r="C23" s="131" t="s">
        <v>4041</v>
      </c>
      <c r="D23" s="132" t="s">
        <v>437</v>
      </c>
      <c r="E23" s="133">
        <v>14</v>
      </c>
      <c r="F23" s="134">
        <v>4104.55</v>
      </c>
      <c r="G23" s="134">
        <f t="shared" si="0"/>
        <v>57463.700000000004</v>
      </c>
      <c r="H23" s="134"/>
      <c r="I23" s="134">
        <f t="shared" si="1"/>
        <v>0</v>
      </c>
      <c r="J23" s="134">
        <f t="shared" si="2"/>
        <v>57463.700000000004</v>
      </c>
    </row>
    <row r="24" spans="1:10" s="120" customFormat="1" ht="40.799999999999997" x14ac:dyDescent="0.3">
      <c r="A24" s="129" t="s">
        <v>156</v>
      </c>
      <c r="B24" s="130" t="s">
        <v>1498</v>
      </c>
      <c r="C24" s="131" t="s">
        <v>4042</v>
      </c>
      <c r="D24" s="132" t="s">
        <v>437</v>
      </c>
      <c r="E24" s="133">
        <v>4</v>
      </c>
      <c r="F24" s="134">
        <v>10760.41</v>
      </c>
      <c r="G24" s="134">
        <f t="shared" si="0"/>
        <v>43041.64</v>
      </c>
      <c r="H24" s="134"/>
      <c r="I24" s="134">
        <f t="shared" si="1"/>
        <v>0</v>
      </c>
      <c r="J24" s="134">
        <f t="shared" si="2"/>
        <v>43041.64</v>
      </c>
    </row>
    <row r="25" spans="1:10" s="120" customFormat="1" ht="40.799999999999997" x14ac:dyDescent="0.3">
      <c r="A25" s="129" t="s">
        <v>1127</v>
      </c>
      <c r="B25" s="130" t="s">
        <v>4039</v>
      </c>
      <c r="C25" s="131" t="s">
        <v>4043</v>
      </c>
      <c r="D25" s="132" t="s">
        <v>437</v>
      </c>
      <c r="E25" s="133">
        <v>52</v>
      </c>
      <c r="F25" s="134">
        <v>88374</v>
      </c>
      <c r="G25" s="134">
        <f t="shared" si="0"/>
        <v>4595448</v>
      </c>
      <c r="H25" s="134"/>
      <c r="I25" s="134">
        <f t="shared" si="1"/>
        <v>0</v>
      </c>
      <c r="J25" s="134">
        <f t="shared" si="2"/>
        <v>4595448</v>
      </c>
    </row>
    <row r="26" spans="1:10" s="120" customFormat="1" ht="40.799999999999997" x14ac:dyDescent="0.3">
      <c r="A26" s="129" t="s">
        <v>1137</v>
      </c>
      <c r="B26" s="130" t="s">
        <v>4039</v>
      </c>
      <c r="C26" s="131" t="s">
        <v>4044</v>
      </c>
      <c r="D26" s="132" t="s">
        <v>437</v>
      </c>
      <c r="E26" s="133">
        <v>99</v>
      </c>
      <c r="F26" s="134">
        <v>196369.5</v>
      </c>
      <c r="G26" s="134">
        <f t="shared" si="0"/>
        <v>19440580.5</v>
      </c>
      <c r="H26" s="134"/>
      <c r="I26" s="134">
        <f t="shared" si="1"/>
        <v>0</v>
      </c>
      <c r="J26" s="134">
        <f t="shared" si="2"/>
        <v>19440580.5</v>
      </c>
    </row>
    <row r="27" spans="1:10" s="120" customFormat="1" ht="40.799999999999997" x14ac:dyDescent="0.3">
      <c r="A27" s="129" t="s">
        <v>171</v>
      </c>
      <c r="B27" s="130" t="s">
        <v>4039</v>
      </c>
      <c r="C27" s="131" t="s">
        <v>3542</v>
      </c>
      <c r="D27" s="132" t="s">
        <v>437</v>
      </c>
      <c r="E27" s="133">
        <v>135</v>
      </c>
      <c r="F27" s="134">
        <v>39346</v>
      </c>
      <c r="G27" s="134">
        <f t="shared" si="0"/>
        <v>5311710</v>
      </c>
      <c r="H27" s="134"/>
      <c r="I27" s="134">
        <f t="shared" si="1"/>
        <v>0</v>
      </c>
      <c r="J27" s="134">
        <f t="shared" si="2"/>
        <v>5311710</v>
      </c>
    </row>
    <row r="28" spans="1:10" s="120" customFormat="1" ht="40.799999999999997" x14ac:dyDescent="0.3">
      <c r="A28" s="129" t="s">
        <v>181</v>
      </c>
      <c r="B28" s="130" t="s">
        <v>4039</v>
      </c>
      <c r="C28" s="131" t="s">
        <v>4045</v>
      </c>
      <c r="D28" s="132" t="s">
        <v>437</v>
      </c>
      <c r="E28" s="133">
        <v>30</v>
      </c>
      <c r="F28" s="134">
        <v>78898</v>
      </c>
      <c r="G28" s="134">
        <f t="shared" si="0"/>
        <v>2366940</v>
      </c>
      <c r="H28" s="134"/>
      <c r="I28" s="134">
        <f t="shared" si="1"/>
        <v>0</v>
      </c>
      <c r="J28" s="134">
        <f t="shared" si="2"/>
        <v>2366940</v>
      </c>
    </row>
    <row r="29" spans="1:10" s="120" customFormat="1" ht="30.6" x14ac:dyDescent="0.3">
      <c r="A29" s="129" t="s">
        <v>185</v>
      </c>
      <c r="B29" s="130" t="s">
        <v>2341</v>
      </c>
      <c r="C29" s="131" t="s">
        <v>2342</v>
      </c>
      <c r="D29" s="132" t="s">
        <v>174</v>
      </c>
      <c r="E29" s="144">
        <v>1.6</v>
      </c>
      <c r="F29" s="134">
        <v>6750</v>
      </c>
      <c r="G29" s="134">
        <f t="shared" si="0"/>
        <v>10800</v>
      </c>
      <c r="H29" s="134"/>
      <c r="I29" s="134">
        <f t="shared" si="1"/>
        <v>0</v>
      </c>
      <c r="J29" s="134">
        <f t="shared" si="2"/>
        <v>10800</v>
      </c>
    </row>
    <row r="30" spans="1:10" s="120" customFormat="1" ht="14.4" x14ac:dyDescent="0.3">
      <c r="A30" s="117" t="s">
        <v>4046</v>
      </c>
      <c r="B30" s="118"/>
      <c r="C30" s="118"/>
      <c r="D30" s="118"/>
      <c r="E30" s="119"/>
      <c r="F30" s="134"/>
      <c r="G30" s="134">
        <f t="shared" si="0"/>
        <v>0</v>
      </c>
      <c r="H30" s="134"/>
      <c r="I30" s="134">
        <f t="shared" si="1"/>
        <v>0</v>
      </c>
      <c r="J30" s="134">
        <f t="shared" si="2"/>
        <v>0</v>
      </c>
    </row>
    <row r="31" spans="1:10" s="140" customFormat="1" ht="40.799999999999997" x14ac:dyDescent="0.3">
      <c r="A31" s="135" t="s">
        <v>187</v>
      </c>
      <c r="B31" s="136" t="s">
        <v>255</v>
      </c>
      <c r="C31" s="137" t="s">
        <v>256</v>
      </c>
      <c r="D31" s="138" t="s">
        <v>238</v>
      </c>
      <c r="E31" s="142">
        <v>123.8</v>
      </c>
      <c r="F31" s="127"/>
      <c r="G31" s="127">
        <f t="shared" si="0"/>
        <v>0</v>
      </c>
      <c r="H31" s="127">
        <v>79252.607999999993</v>
      </c>
      <c r="I31" s="127">
        <f t="shared" si="1"/>
        <v>9811472.8703999985</v>
      </c>
      <c r="J31" s="127">
        <f t="shared" si="2"/>
        <v>9811472.8703999985</v>
      </c>
    </row>
    <row r="32" spans="1:10" s="140" customFormat="1" ht="40.799999999999997" x14ac:dyDescent="0.3">
      <c r="A32" s="135" t="s">
        <v>196</v>
      </c>
      <c r="B32" s="136" t="s">
        <v>246</v>
      </c>
      <c r="C32" s="137" t="s">
        <v>247</v>
      </c>
      <c r="D32" s="138" t="s">
        <v>238</v>
      </c>
      <c r="E32" s="142">
        <v>68.7</v>
      </c>
      <c r="F32" s="127"/>
      <c r="G32" s="127">
        <f t="shared" si="0"/>
        <v>0</v>
      </c>
      <c r="H32" s="127">
        <v>65769.792000000001</v>
      </c>
      <c r="I32" s="127">
        <f t="shared" si="1"/>
        <v>4518384.7104000002</v>
      </c>
      <c r="J32" s="127">
        <f t="shared" si="2"/>
        <v>4518384.7104000002</v>
      </c>
    </row>
    <row r="33" spans="1:10" s="120" customFormat="1" ht="40.799999999999997" x14ac:dyDescent="0.3">
      <c r="A33" s="129" t="s">
        <v>198</v>
      </c>
      <c r="B33" s="130" t="s">
        <v>1559</v>
      </c>
      <c r="C33" s="131" t="s">
        <v>4047</v>
      </c>
      <c r="D33" s="132" t="s">
        <v>265</v>
      </c>
      <c r="E33" s="144">
        <v>61.2</v>
      </c>
      <c r="F33" s="134">
        <v>5838</v>
      </c>
      <c r="G33" s="134">
        <f t="shared" si="0"/>
        <v>357285.60000000003</v>
      </c>
      <c r="H33" s="134">
        <v>0</v>
      </c>
      <c r="I33" s="134">
        <f t="shared" si="1"/>
        <v>0</v>
      </c>
      <c r="J33" s="134">
        <f t="shared" si="2"/>
        <v>357285.60000000003</v>
      </c>
    </row>
    <row r="34" spans="1:10" s="140" customFormat="1" ht="20.399999999999999" x14ac:dyDescent="0.3">
      <c r="A34" s="135" t="s">
        <v>200</v>
      </c>
      <c r="B34" s="136" t="s">
        <v>1521</v>
      </c>
      <c r="C34" s="137" t="s">
        <v>1522</v>
      </c>
      <c r="D34" s="138" t="s">
        <v>56</v>
      </c>
      <c r="E34" s="142">
        <v>0.5</v>
      </c>
      <c r="F34" s="127"/>
      <c r="G34" s="127">
        <f t="shared" si="0"/>
        <v>0</v>
      </c>
      <c r="H34" s="127">
        <v>33120</v>
      </c>
      <c r="I34" s="127">
        <f t="shared" si="1"/>
        <v>16560</v>
      </c>
      <c r="J34" s="127">
        <f t="shared" si="2"/>
        <v>16560</v>
      </c>
    </row>
    <row r="35" spans="1:10" s="140" customFormat="1" ht="20.399999999999999" x14ac:dyDescent="0.3">
      <c r="A35" s="135" t="s">
        <v>202</v>
      </c>
      <c r="B35" s="136" t="s">
        <v>81</v>
      </c>
      <c r="C35" s="137" t="s">
        <v>82</v>
      </c>
      <c r="D35" s="138" t="s">
        <v>56</v>
      </c>
      <c r="E35" s="142">
        <v>0.8</v>
      </c>
      <c r="F35" s="127"/>
      <c r="G35" s="127">
        <f t="shared" si="0"/>
        <v>0</v>
      </c>
      <c r="H35" s="127">
        <v>33120</v>
      </c>
      <c r="I35" s="127">
        <f t="shared" si="1"/>
        <v>26496</v>
      </c>
      <c r="J35" s="127">
        <f t="shared" si="2"/>
        <v>26496</v>
      </c>
    </row>
    <row r="36" spans="1:10" s="140" customFormat="1" ht="20.399999999999999" x14ac:dyDescent="0.3">
      <c r="A36" s="135" t="s">
        <v>211</v>
      </c>
      <c r="B36" s="136" t="s">
        <v>1531</v>
      </c>
      <c r="C36" s="137" t="s">
        <v>1532</v>
      </c>
      <c r="D36" s="138" t="s">
        <v>56</v>
      </c>
      <c r="E36" s="142">
        <v>0.3</v>
      </c>
      <c r="F36" s="127"/>
      <c r="G36" s="127">
        <f t="shared" si="0"/>
        <v>0</v>
      </c>
      <c r="H36" s="127">
        <v>28800</v>
      </c>
      <c r="I36" s="127">
        <f t="shared" si="1"/>
        <v>8640</v>
      </c>
      <c r="J36" s="127">
        <f t="shared" si="2"/>
        <v>8640</v>
      </c>
    </row>
    <row r="37" spans="1:10" s="140" customFormat="1" ht="20.399999999999999" x14ac:dyDescent="0.3">
      <c r="A37" s="135" t="s">
        <v>213</v>
      </c>
      <c r="B37" s="136" t="s">
        <v>1539</v>
      </c>
      <c r="C37" s="137" t="s">
        <v>1540</v>
      </c>
      <c r="D37" s="138" t="s">
        <v>56</v>
      </c>
      <c r="E37" s="142">
        <v>0.6</v>
      </c>
      <c r="F37" s="127"/>
      <c r="G37" s="127">
        <f t="shared" si="0"/>
        <v>0</v>
      </c>
      <c r="H37" s="127">
        <v>28800</v>
      </c>
      <c r="I37" s="127">
        <f t="shared" si="1"/>
        <v>17280</v>
      </c>
      <c r="J37" s="127">
        <f t="shared" si="2"/>
        <v>17280</v>
      </c>
    </row>
    <row r="38" spans="1:10" s="140" customFormat="1" ht="20.399999999999999" x14ac:dyDescent="0.3">
      <c r="A38" s="135" t="s">
        <v>215</v>
      </c>
      <c r="B38" s="136" t="s">
        <v>73</v>
      </c>
      <c r="C38" s="137" t="s">
        <v>74</v>
      </c>
      <c r="D38" s="138" t="s">
        <v>56</v>
      </c>
      <c r="E38" s="142">
        <v>4.9000000000000004</v>
      </c>
      <c r="F38" s="127"/>
      <c r="G38" s="127">
        <f t="shared" si="0"/>
        <v>0</v>
      </c>
      <c r="H38" s="127">
        <v>28800</v>
      </c>
      <c r="I38" s="127">
        <f t="shared" si="1"/>
        <v>141120</v>
      </c>
      <c r="J38" s="127">
        <f t="shared" si="2"/>
        <v>141120</v>
      </c>
    </row>
    <row r="39" spans="1:10" s="140" customFormat="1" ht="20.399999999999999" x14ac:dyDescent="0.3">
      <c r="A39" s="135" t="s">
        <v>217</v>
      </c>
      <c r="B39" s="136" t="s">
        <v>64</v>
      </c>
      <c r="C39" s="137" t="s">
        <v>65</v>
      </c>
      <c r="D39" s="138" t="s">
        <v>56</v>
      </c>
      <c r="E39" s="141">
        <v>2.74</v>
      </c>
      <c r="F39" s="127"/>
      <c r="G39" s="127">
        <f t="shared" si="0"/>
        <v>0</v>
      </c>
      <c r="H39" s="127">
        <v>25920</v>
      </c>
      <c r="I39" s="127">
        <f t="shared" si="1"/>
        <v>71020.800000000003</v>
      </c>
      <c r="J39" s="127">
        <f t="shared" si="2"/>
        <v>71020.800000000003</v>
      </c>
    </row>
    <row r="40" spans="1:10" s="140" customFormat="1" ht="20.399999999999999" x14ac:dyDescent="0.3">
      <c r="A40" s="135" t="s">
        <v>219</v>
      </c>
      <c r="B40" s="136" t="s">
        <v>54</v>
      </c>
      <c r="C40" s="137" t="s">
        <v>55</v>
      </c>
      <c r="D40" s="138" t="s">
        <v>56</v>
      </c>
      <c r="E40" s="141">
        <v>5.04</v>
      </c>
      <c r="F40" s="127"/>
      <c r="G40" s="127">
        <f t="shared" si="0"/>
        <v>0</v>
      </c>
      <c r="H40" s="127">
        <v>25920</v>
      </c>
      <c r="I40" s="127">
        <f t="shared" si="1"/>
        <v>130636.8</v>
      </c>
      <c r="J40" s="127">
        <f t="shared" si="2"/>
        <v>130636.8</v>
      </c>
    </row>
    <row r="41" spans="1:10" s="120" customFormat="1" ht="40.799999999999997" x14ac:dyDescent="0.3">
      <c r="A41" s="129" t="s">
        <v>221</v>
      </c>
      <c r="B41" s="130" t="s">
        <v>1559</v>
      </c>
      <c r="C41" s="131" t="s">
        <v>4048</v>
      </c>
      <c r="D41" s="132" t="s">
        <v>265</v>
      </c>
      <c r="E41" s="133">
        <v>204</v>
      </c>
      <c r="F41" s="134">
        <v>2965.2</v>
      </c>
      <c r="G41" s="134">
        <f t="shared" si="0"/>
        <v>604900.79999999993</v>
      </c>
      <c r="H41" s="134">
        <v>0</v>
      </c>
      <c r="I41" s="134">
        <f t="shared" si="1"/>
        <v>0</v>
      </c>
      <c r="J41" s="134">
        <f t="shared" si="2"/>
        <v>604900.79999999993</v>
      </c>
    </row>
    <row r="42" spans="1:10" s="120" customFormat="1" ht="40.799999999999997" x14ac:dyDescent="0.3">
      <c r="A42" s="129" t="s">
        <v>230</v>
      </c>
      <c r="B42" s="130" t="s">
        <v>1559</v>
      </c>
      <c r="C42" s="131" t="s">
        <v>4049</v>
      </c>
      <c r="D42" s="132" t="s">
        <v>265</v>
      </c>
      <c r="E42" s="133">
        <v>1122</v>
      </c>
      <c r="F42" s="134">
        <v>2011.1999999999998</v>
      </c>
      <c r="G42" s="134">
        <f t="shared" si="0"/>
        <v>2256566.4</v>
      </c>
      <c r="H42" s="134">
        <v>0</v>
      </c>
      <c r="I42" s="134">
        <f t="shared" si="1"/>
        <v>0</v>
      </c>
      <c r="J42" s="134">
        <f t="shared" si="2"/>
        <v>2256566.4</v>
      </c>
    </row>
    <row r="43" spans="1:10" s="120" customFormat="1" ht="40.799999999999997" x14ac:dyDescent="0.3">
      <c r="A43" s="129" t="s">
        <v>232</v>
      </c>
      <c r="B43" s="130" t="s">
        <v>1559</v>
      </c>
      <c r="C43" s="131" t="s">
        <v>4050</v>
      </c>
      <c r="D43" s="132" t="s">
        <v>265</v>
      </c>
      <c r="E43" s="133">
        <v>255</v>
      </c>
      <c r="F43" s="134">
        <v>1269.5999999999999</v>
      </c>
      <c r="G43" s="134">
        <f t="shared" si="0"/>
        <v>323748</v>
      </c>
      <c r="H43" s="134">
        <v>0</v>
      </c>
      <c r="I43" s="134">
        <f t="shared" si="1"/>
        <v>0</v>
      </c>
      <c r="J43" s="134">
        <f t="shared" si="2"/>
        <v>323748</v>
      </c>
    </row>
    <row r="44" spans="1:10" s="120" customFormat="1" ht="40.799999999999997" x14ac:dyDescent="0.3">
      <c r="A44" s="129" t="s">
        <v>235</v>
      </c>
      <c r="B44" s="130" t="s">
        <v>1559</v>
      </c>
      <c r="C44" s="131" t="s">
        <v>2851</v>
      </c>
      <c r="D44" s="132" t="s">
        <v>265</v>
      </c>
      <c r="E44" s="133">
        <v>408</v>
      </c>
      <c r="F44" s="134">
        <v>813.6</v>
      </c>
      <c r="G44" s="134">
        <f t="shared" si="0"/>
        <v>331948.79999999999</v>
      </c>
      <c r="H44" s="134">
        <v>0</v>
      </c>
      <c r="I44" s="134">
        <f t="shared" si="1"/>
        <v>0</v>
      </c>
      <c r="J44" s="134">
        <f t="shared" si="2"/>
        <v>331948.79999999999</v>
      </c>
    </row>
    <row r="45" spans="1:10" s="120" customFormat="1" ht="40.799999999999997" x14ac:dyDescent="0.3">
      <c r="A45" s="129" t="s">
        <v>245</v>
      </c>
      <c r="B45" s="130" t="s">
        <v>1559</v>
      </c>
      <c r="C45" s="131" t="s">
        <v>4051</v>
      </c>
      <c r="D45" s="132" t="s">
        <v>265</v>
      </c>
      <c r="E45" s="133">
        <v>2652</v>
      </c>
      <c r="F45" s="134">
        <v>556.79999999999995</v>
      </c>
      <c r="G45" s="134">
        <f t="shared" si="0"/>
        <v>1476633.5999999999</v>
      </c>
      <c r="H45" s="134">
        <v>0</v>
      </c>
      <c r="I45" s="134">
        <f t="shared" si="1"/>
        <v>0</v>
      </c>
      <c r="J45" s="134">
        <f t="shared" si="2"/>
        <v>1476633.5999999999</v>
      </c>
    </row>
    <row r="46" spans="1:10" s="120" customFormat="1" ht="40.799999999999997" x14ac:dyDescent="0.3">
      <c r="A46" s="129" t="s">
        <v>254</v>
      </c>
      <c r="B46" s="130" t="s">
        <v>2367</v>
      </c>
      <c r="C46" s="131" t="s">
        <v>4052</v>
      </c>
      <c r="D46" s="132" t="s">
        <v>265</v>
      </c>
      <c r="E46" s="133">
        <v>1989</v>
      </c>
      <c r="F46" s="134">
        <v>342</v>
      </c>
      <c r="G46" s="134">
        <f t="shared" si="0"/>
        <v>680238</v>
      </c>
      <c r="H46" s="134">
        <v>0</v>
      </c>
      <c r="I46" s="134">
        <f t="shared" si="1"/>
        <v>0</v>
      </c>
      <c r="J46" s="134">
        <f t="shared" si="2"/>
        <v>680238</v>
      </c>
    </row>
    <row r="47" spans="1:10" s="120" customFormat="1" ht="40.799999999999997" x14ac:dyDescent="0.3">
      <c r="A47" s="129" t="s">
        <v>288</v>
      </c>
      <c r="B47" s="130" t="s">
        <v>1572</v>
      </c>
      <c r="C47" s="131" t="s">
        <v>2856</v>
      </c>
      <c r="D47" s="132" t="s">
        <v>265</v>
      </c>
      <c r="E47" s="133">
        <v>867</v>
      </c>
      <c r="F47" s="134">
        <v>212.4</v>
      </c>
      <c r="G47" s="134">
        <f t="shared" si="0"/>
        <v>184150.80000000002</v>
      </c>
      <c r="H47" s="134">
        <v>0</v>
      </c>
      <c r="I47" s="134">
        <f t="shared" si="1"/>
        <v>0</v>
      </c>
      <c r="J47" s="134">
        <f t="shared" si="2"/>
        <v>184150.80000000002</v>
      </c>
    </row>
    <row r="48" spans="1:10" s="120" customFormat="1" ht="40.799999999999997" x14ac:dyDescent="0.3">
      <c r="A48" s="129" t="s">
        <v>300</v>
      </c>
      <c r="B48" s="130" t="s">
        <v>1572</v>
      </c>
      <c r="C48" s="131" t="s">
        <v>3160</v>
      </c>
      <c r="D48" s="132" t="s">
        <v>265</v>
      </c>
      <c r="E48" s="144">
        <v>61.2</v>
      </c>
      <c r="F48" s="134">
        <v>152.4</v>
      </c>
      <c r="G48" s="134">
        <f t="shared" si="0"/>
        <v>9326.880000000001</v>
      </c>
      <c r="H48" s="134">
        <v>0</v>
      </c>
      <c r="I48" s="134">
        <f t="shared" si="1"/>
        <v>0</v>
      </c>
      <c r="J48" s="134">
        <f t="shared" si="2"/>
        <v>9326.880000000001</v>
      </c>
    </row>
    <row r="49" spans="1:10" s="120" customFormat="1" ht="40.799999999999997" x14ac:dyDescent="0.3">
      <c r="A49" s="129" t="s">
        <v>309</v>
      </c>
      <c r="B49" s="130" t="s">
        <v>1572</v>
      </c>
      <c r="C49" s="131" t="s">
        <v>4053</v>
      </c>
      <c r="D49" s="132" t="s">
        <v>265</v>
      </c>
      <c r="E49" s="133">
        <v>51</v>
      </c>
      <c r="F49" s="134">
        <v>306</v>
      </c>
      <c r="G49" s="134">
        <f t="shared" si="0"/>
        <v>15606</v>
      </c>
      <c r="H49" s="134">
        <v>0</v>
      </c>
      <c r="I49" s="134">
        <f t="shared" si="1"/>
        <v>0</v>
      </c>
      <c r="J49" s="134">
        <f t="shared" si="2"/>
        <v>15606</v>
      </c>
    </row>
    <row r="50" spans="1:10" s="120" customFormat="1" ht="40.799999999999997" x14ac:dyDescent="0.3">
      <c r="A50" s="129" t="s">
        <v>323</v>
      </c>
      <c r="B50" s="130" t="s">
        <v>1572</v>
      </c>
      <c r="C50" s="131" t="s">
        <v>4054</v>
      </c>
      <c r="D50" s="132" t="s">
        <v>265</v>
      </c>
      <c r="E50" s="133">
        <v>1071</v>
      </c>
      <c r="F50" s="134">
        <v>194.4</v>
      </c>
      <c r="G50" s="134">
        <f t="shared" si="0"/>
        <v>208202.4</v>
      </c>
      <c r="H50" s="134">
        <v>0</v>
      </c>
      <c r="I50" s="134">
        <f t="shared" si="1"/>
        <v>0</v>
      </c>
      <c r="J50" s="134">
        <f t="shared" si="2"/>
        <v>208202.4</v>
      </c>
    </row>
    <row r="51" spans="1:10" s="120" customFormat="1" ht="40.799999999999997" x14ac:dyDescent="0.3">
      <c r="A51" s="129" t="s">
        <v>331</v>
      </c>
      <c r="B51" s="130" t="s">
        <v>1572</v>
      </c>
      <c r="C51" s="131" t="s">
        <v>3526</v>
      </c>
      <c r="D51" s="132" t="s">
        <v>265</v>
      </c>
      <c r="E51" s="133">
        <v>1326</v>
      </c>
      <c r="F51" s="134">
        <v>146.4</v>
      </c>
      <c r="G51" s="134">
        <f t="shared" si="0"/>
        <v>194126.4</v>
      </c>
      <c r="H51" s="134">
        <v>0</v>
      </c>
      <c r="I51" s="134">
        <f t="shared" si="1"/>
        <v>0</v>
      </c>
      <c r="J51" s="134">
        <f t="shared" si="2"/>
        <v>194126.4</v>
      </c>
    </row>
    <row r="52" spans="1:10" s="120" customFormat="1" ht="40.799999999999997" x14ac:dyDescent="0.3">
      <c r="A52" s="129" t="s">
        <v>335</v>
      </c>
      <c r="B52" s="130" t="s">
        <v>1572</v>
      </c>
      <c r="C52" s="131" t="s">
        <v>2860</v>
      </c>
      <c r="D52" s="132" t="s">
        <v>265</v>
      </c>
      <c r="E52" s="133">
        <v>2754</v>
      </c>
      <c r="F52" s="134">
        <v>92.399999999999991</v>
      </c>
      <c r="G52" s="134">
        <f t="shared" si="0"/>
        <v>254469.59999999998</v>
      </c>
      <c r="H52" s="134">
        <v>0</v>
      </c>
      <c r="I52" s="134">
        <f t="shared" si="1"/>
        <v>0</v>
      </c>
      <c r="J52" s="134">
        <f t="shared" si="2"/>
        <v>254469.59999999998</v>
      </c>
    </row>
    <row r="53" spans="1:10" s="120" customFormat="1" ht="40.799999999999997" x14ac:dyDescent="0.3">
      <c r="A53" s="129" t="s">
        <v>339</v>
      </c>
      <c r="B53" s="130" t="s">
        <v>1559</v>
      </c>
      <c r="C53" s="131" t="s">
        <v>4055</v>
      </c>
      <c r="D53" s="132" t="s">
        <v>265</v>
      </c>
      <c r="E53" s="133">
        <v>51</v>
      </c>
      <c r="F53" s="134">
        <v>3936.94</v>
      </c>
      <c r="G53" s="134">
        <f t="shared" si="0"/>
        <v>200783.94</v>
      </c>
      <c r="H53" s="134">
        <v>0</v>
      </c>
      <c r="I53" s="134">
        <f t="shared" si="1"/>
        <v>0</v>
      </c>
      <c r="J53" s="134">
        <f t="shared" si="2"/>
        <v>200783.94</v>
      </c>
    </row>
    <row r="54" spans="1:10" s="120" customFormat="1" ht="40.799999999999997" x14ac:dyDescent="0.3">
      <c r="A54" s="129" t="s">
        <v>342</v>
      </c>
      <c r="B54" s="130" t="s">
        <v>1559</v>
      </c>
      <c r="C54" s="131" t="s">
        <v>4056</v>
      </c>
      <c r="D54" s="132" t="s">
        <v>265</v>
      </c>
      <c r="E54" s="133">
        <v>357</v>
      </c>
      <c r="F54" s="134">
        <v>833.93999999999994</v>
      </c>
      <c r="G54" s="134">
        <f t="shared" si="0"/>
        <v>297716.57999999996</v>
      </c>
      <c r="H54" s="134">
        <v>0</v>
      </c>
      <c r="I54" s="134">
        <f t="shared" si="1"/>
        <v>0</v>
      </c>
      <c r="J54" s="134">
        <f t="shared" si="2"/>
        <v>297716.57999999996</v>
      </c>
    </row>
    <row r="55" spans="1:10" s="120" customFormat="1" ht="40.799999999999997" x14ac:dyDescent="0.3">
      <c r="A55" s="129" t="s">
        <v>350</v>
      </c>
      <c r="B55" s="130" t="s">
        <v>1581</v>
      </c>
      <c r="C55" s="131" t="s">
        <v>2863</v>
      </c>
      <c r="D55" s="132" t="s">
        <v>265</v>
      </c>
      <c r="E55" s="144">
        <v>173.4</v>
      </c>
      <c r="F55" s="134">
        <v>499.38</v>
      </c>
      <c r="G55" s="134">
        <f t="shared" si="0"/>
        <v>86592.491999999998</v>
      </c>
      <c r="H55" s="134">
        <v>0</v>
      </c>
      <c r="I55" s="134">
        <f t="shared" si="1"/>
        <v>0</v>
      </c>
      <c r="J55" s="134">
        <f t="shared" si="2"/>
        <v>86592.491999999998</v>
      </c>
    </row>
    <row r="56" spans="1:10" s="120" customFormat="1" ht="40.799999999999997" x14ac:dyDescent="0.3">
      <c r="A56" s="129" t="s">
        <v>353</v>
      </c>
      <c r="B56" s="130" t="s">
        <v>1581</v>
      </c>
      <c r="C56" s="131" t="s">
        <v>4057</v>
      </c>
      <c r="D56" s="132" t="s">
        <v>265</v>
      </c>
      <c r="E56" s="133">
        <v>1224</v>
      </c>
      <c r="F56" s="134">
        <v>350.55</v>
      </c>
      <c r="G56" s="134">
        <f t="shared" si="0"/>
        <v>429073.2</v>
      </c>
      <c r="H56" s="134">
        <v>0</v>
      </c>
      <c r="I56" s="134">
        <f t="shared" si="1"/>
        <v>0</v>
      </c>
      <c r="J56" s="134">
        <f t="shared" si="2"/>
        <v>429073.2</v>
      </c>
    </row>
    <row r="57" spans="1:10" s="120" customFormat="1" ht="40.799999999999997" x14ac:dyDescent="0.3">
      <c r="A57" s="129" t="s">
        <v>355</v>
      </c>
      <c r="B57" s="130" t="s">
        <v>1581</v>
      </c>
      <c r="C57" s="131" t="s">
        <v>4058</v>
      </c>
      <c r="D57" s="132" t="s">
        <v>265</v>
      </c>
      <c r="E57" s="144">
        <v>265.2</v>
      </c>
      <c r="F57" s="134">
        <v>199.26</v>
      </c>
      <c r="G57" s="134">
        <f t="shared" si="0"/>
        <v>52843.751999999993</v>
      </c>
      <c r="H57" s="134">
        <v>0</v>
      </c>
      <c r="I57" s="134">
        <f t="shared" si="1"/>
        <v>0</v>
      </c>
      <c r="J57" s="134">
        <f t="shared" si="2"/>
        <v>52843.751999999993</v>
      </c>
    </row>
    <row r="58" spans="1:10" s="120" customFormat="1" ht="40.799999999999997" x14ac:dyDescent="0.3">
      <c r="A58" s="129" t="s">
        <v>363</v>
      </c>
      <c r="B58" s="130" t="s">
        <v>1581</v>
      </c>
      <c r="C58" s="131" t="s">
        <v>2868</v>
      </c>
      <c r="D58" s="132" t="s">
        <v>265</v>
      </c>
      <c r="E58" s="133">
        <v>459</v>
      </c>
      <c r="F58" s="134">
        <v>217.71</v>
      </c>
      <c r="G58" s="134">
        <f t="shared" si="0"/>
        <v>99928.89</v>
      </c>
      <c r="H58" s="134">
        <v>0</v>
      </c>
      <c r="I58" s="134">
        <f t="shared" si="1"/>
        <v>0</v>
      </c>
      <c r="J58" s="134">
        <f t="shared" si="2"/>
        <v>99928.89</v>
      </c>
    </row>
    <row r="59" spans="1:10" s="120" customFormat="1" ht="40.799999999999997" x14ac:dyDescent="0.3">
      <c r="A59" s="129" t="s">
        <v>1410</v>
      </c>
      <c r="B59" s="130" t="s">
        <v>1581</v>
      </c>
      <c r="C59" s="131" t="s">
        <v>4059</v>
      </c>
      <c r="D59" s="132" t="s">
        <v>265</v>
      </c>
      <c r="E59" s="133">
        <v>1785</v>
      </c>
      <c r="F59" s="134">
        <v>136.53</v>
      </c>
      <c r="G59" s="134">
        <f t="shared" si="0"/>
        <v>243706.05</v>
      </c>
      <c r="H59" s="134">
        <v>0</v>
      </c>
      <c r="I59" s="134">
        <f t="shared" si="1"/>
        <v>0</v>
      </c>
      <c r="J59" s="134">
        <f t="shared" si="2"/>
        <v>243706.05</v>
      </c>
    </row>
    <row r="60" spans="1:10" s="120" customFormat="1" ht="40.799999999999997" x14ac:dyDescent="0.3">
      <c r="A60" s="129" t="s">
        <v>371</v>
      </c>
      <c r="B60" s="130" t="s">
        <v>1581</v>
      </c>
      <c r="C60" s="131" t="s">
        <v>2872</v>
      </c>
      <c r="D60" s="132" t="s">
        <v>265</v>
      </c>
      <c r="E60" s="133">
        <v>2448</v>
      </c>
      <c r="F60" s="134">
        <v>94.71</v>
      </c>
      <c r="G60" s="134">
        <f t="shared" si="0"/>
        <v>231850.08</v>
      </c>
      <c r="H60" s="134">
        <v>0</v>
      </c>
      <c r="I60" s="134">
        <f t="shared" si="1"/>
        <v>0</v>
      </c>
      <c r="J60" s="134">
        <f t="shared" si="2"/>
        <v>231850.08</v>
      </c>
    </row>
    <row r="61" spans="1:10" s="120" customFormat="1" ht="40.799999999999997" x14ac:dyDescent="0.3">
      <c r="A61" s="129" t="s">
        <v>381</v>
      </c>
      <c r="B61" s="130" t="s">
        <v>3083</v>
      </c>
      <c r="C61" s="131" t="s">
        <v>2647</v>
      </c>
      <c r="D61" s="132" t="s">
        <v>265</v>
      </c>
      <c r="E61" s="133">
        <v>51</v>
      </c>
      <c r="F61" s="134">
        <v>194</v>
      </c>
      <c r="G61" s="134">
        <f t="shared" si="0"/>
        <v>9894</v>
      </c>
      <c r="H61" s="134">
        <v>0</v>
      </c>
      <c r="I61" s="134">
        <f t="shared" si="1"/>
        <v>0</v>
      </c>
      <c r="J61" s="134">
        <f t="shared" si="2"/>
        <v>9894</v>
      </c>
    </row>
    <row r="62" spans="1:10" s="140" customFormat="1" ht="30.6" x14ac:dyDescent="0.3">
      <c r="A62" s="135" t="s">
        <v>384</v>
      </c>
      <c r="B62" s="136" t="s">
        <v>310</v>
      </c>
      <c r="C62" s="137" t="s">
        <v>311</v>
      </c>
      <c r="D62" s="138" t="s">
        <v>238</v>
      </c>
      <c r="E62" s="151">
        <v>5.7320000000000002</v>
      </c>
      <c r="F62" s="127"/>
      <c r="G62" s="127">
        <f t="shared" si="0"/>
        <v>0</v>
      </c>
      <c r="H62" s="127">
        <v>105824.42428471736</v>
      </c>
      <c r="I62" s="127">
        <f t="shared" si="1"/>
        <v>606585.59999999998</v>
      </c>
      <c r="J62" s="127">
        <f t="shared" si="2"/>
        <v>606585.59999999998</v>
      </c>
    </row>
    <row r="63" spans="1:10" s="120" customFormat="1" ht="40.799999999999997" x14ac:dyDescent="0.3">
      <c r="A63" s="129" t="s">
        <v>386</v>
      </c>
      <c r="B63" s="130" t="s">
        <v>4060</v>
      </c>
      <c r="C63" s="131" t="s">
        <v>3362</v>
      </c>
      <c r="D63" s="132" t="s">
        <v>265</v>
      </c>
      <c r="E63" s="144">
        <v>61.2</v>
      </c>
      <c r="F63" s="134">
        <v>1637</v>
      </c>
      <c r="G63" s="134">
        <f t="shared" si="0"/>
        <v>100184.40000000001</v>
      </c>
      <c r="H63" s="134">
        <v>0</v>
      </c>
      <c r="I63" s="134">
        <f t="shared" si="1"/>
        <v>0</v>
      </c>
      <c r="J63" s="134">
        <f t="shared" si="2"/>
        <v>100184.40000000001</v>
      </c>
    </row>
    <row r="64" spans="1:10" s="120" customFormat="1" ht="40.799999999999997" x14ac:dyDescent="0.3">
      <c r="A64" s="129" t="s">
        <v>388</v>
      </c>
      <c r="B64" s="130" t="s">
        <v>4060</v>
      </c>
      <c r="C64" s="131" t="s">
        <v>4061</v>
      </c>
      <c r="D64" s="132" t="s">
        <v>265</v>
      </c>
      <c r="E64" s="133">
        <v>51</v>
      </c>
      <c r="F64" s="134">
        <v>479</v>
      </c>
      <c r="G64" s="134">
        <f t="shared" si="0"/>
        <v>24429</v>
      </c>
      <c r="H64" s="134">
        <v>0</v>
      </c>
      <c r="I64" s="134">
        <f t="shared" si="1"/>
        <v>0</v>
      </c>
      <c r="J64" s="134">
        <f t="shared" si="2"/>
        <v>24429</v>
      </c>
    </row>
    <row r="65" spans="1:10" s="120" customFormat="1" ht="40.799999999999997" x14ac:dyDescent="0.3">
      <c r="A65" s="129" t="s">
        <v>391</v>
      </c>
      <c r="B65" s="130" t="s">
        <v>4060</v>
      </c>
      <c r="C65" s="131" t="s">
        <v>4062</v>
      </c>
      <c r="D65" s="132" t="s">
        <v>265</v>
      </c>
      <c r="E65" s="133">
        <v>255</v>
      </c>
      <c r="F65" s="134">
        <v>324</v>
      </c>
      <c r="G65" s="134">
        <f t="shared" si="0"/>
        <v>82620</v>
      </c>
      <c r="H65" s="134">
        <v>0</v>
      </c>
      <c r="I65" s="134">
        <f t="shared" si="1"/>
        <v>0</v>
      </c>
      <c r="J65" s="134">
        <f t="shared" si="2"/>
        <v>82620</v>
      </c>
    </row>
    <row r="66" spans="1:10" s="120" customFormat="1" ht="40.799999999999997" x14ac:dyDescent="0.3">
      <c r="A66" s="129" t="s">
        <v>393</v>
      </c>
      <c r="B66" s="130" t="s">
        <v>4063</v>
      </c>
      <c r="C66" s="131" t="s">
        <v>4064</v>
      </c>
      <c r="D66" s="132" t="s">
        <v>265</v>
      </c>
      <c r="E66" s="133">
        <v>206</v>
      </c>
      <c r="F66" s="134">
        <v>73</v>
      </c>
      <c r="G66" s="134">
        <f t="shared" si="0"/>
        <v>15038</v>
      </c>
      <c r="H66" s="134">
        <v>0</v>
      </c>
      <c r="I66" s="134">
        <f t="shared" si="1"/>
        <v>0</v>
      </c>
      <c r="J66" s="134">
        <f t="shared" si="2"/>
        <v>15038</v>
      </c>
    </row>
    <row r="67" spans="1:10" s="120" customFormat="1" ht="14.4" x14ac:dyDescent="0.3">
      <c r="A67" s="117" t="s">
        <v>4065</v>
      </c>
      <c r="B67" s="118"/>
      <c r="C67" s="118"/>
      <c r="D67" s="118"/>
      <c r="E67" s="119"/>
      <c r="F67" s="134"/>
      <c r="G67" s="134">
        <f t="shared" ref="G67:G130" si="3">E67*F67</f>
        <v>0</v>
      </c>
      <c r="H67" s="134"/>
      <c r="I67" s="134">
        <f t="shared" ref="I67:I130" si="4">E67*H67</f>
        <v>0</v>
      </c>
      <c r="J67" s="134">
        <f t="shared" si="2"/>
        <v>0</v>
      </c>
    </row>
    <row r="68" spans="1:10" s="140" customFormat="1" ht="20.399999999999999" x14ac:dyDescent="0.3">
      <c r="A68" s="135" t="s">
        <v>395</v>
      </c>
      <c r="B68" s="136" t="s">
        <v>589</v>
      </c>
      <c r="C68" s="137" t="s">
        <v>590</v>
      </c>
      <c r="D68" s="138" t="s">
        <v>174</v>
      </c>
      <c r="E68" s="141">
        <v>0.14000000000000001</v>
      </c>
      <c r="F68" s="127"/>
      <c r="G68" s="127">
        <f t="shared" si="3"/>
        <v>0</v>
      </c>
      <c r="H68" s="127">
        <v>158400</v>
      </c>
      <c r="I68" s="127">
        <f t="shared" si="4"/>
        <v>22176.000000000004</v>
      </c>
      <c r="J68" s="127">
        <f t="shared" ref="J68:J131" si="5">G68+I68</f>
        <v>22176.000000000004</v>
      </c>
    </row>
    <row r="69" spans="1:10" s="120" customFormat="1" ht="40.799999999999997" x14ac:dyDescent="0.3">
      <c r="A69" s="129" t="s">
        <v>3192</v>
      </c>
      <c r="B69" s="130" t="s">
        <v>1611</v>
      </c>
      <c r="C69" s="131" t="s">
        <v>4066</v>
      </c>
      <c r="D69" s="132" t="s">
        <v>437</v>
      </c>
      <c r="E69" s="133">
        <v>3</v>
      </c>
      <c r="F69" s="134">
        <v>13920</v>
      </c>
      <c r="G69" s="134">
        <f t="shared" si="3"/>
        <v>41760</v>
      </c>
      <c r="H69" s="134"/>
      <c r="I69" s="134">
        <f t="shared" si="4"/>
        <v>0</v>
      </c>
      <c r="J69" s="134">
        <f t="shared" si="5"/>
        <v>41760</v>
      </c>
    </row>
    <row r="70" spans="1:10" s="120" customFormat="1" ht="40.799999999999997" x14ac:dyDescent="0.3">
      <c r="A70" s="129" t="s">
        <v>2068</v>
      </c>
      <c r="B70" s="130" t="s">
        <v>1611</v>
      </c>
      <c r="C70" s="131" t="s">
        <v>1612</v>
      </c>
      <c r="D70" s="132" t="s">
        <v>437</v>
      </c>
      <c r="E70" s="133">
        <v>3</v>
      </c>
      <c r="F70" s="134">
        <v>12960</v>
      </c>
      <c r="G70" s="134">
        <f t="shared" si="3"/>
        <v>38880</v>
      </c>
      <c r="H70" s="134"/>
      <c r="I70" s="134">
        <f t="shared" si="4"/>
        <v>0</v>
      </c>
      <c r="J70" s="134">
        <f t="shared" si="5"/>
        <v>38880</v>
      </c>
    </row>
    <row r="71" spans="1:10" s="120" customFormat="1" ht="40.799999999999997" x14ac:dyDescent="0.3">
      <c r="A71" s="129" t="s">
        <v>3533</v>
      </c>
      <c r="B71" s="130" t="s">
        <v>1611</v>
      </c>
      <c r="C71" s="131" t="s">
        <v>4067</v>
      </c>
      <c r="D71" s="132" t="s">
        <v>437</v>
      </c>
      <c r="E71" s="133">
        <v>8</v>
      </c>
      <c r="F71" s="134">
        <v>11890</v>
      </c>
      <c r="G71" s="134">
        <f t="shared" si="3"/>
        <v>95120</v>
      </c>
      <c r="H71" s="134"/>
      <c r="I71" s="134">
        <f t="shared" si="4"/>
        <v>0</v>
      </c>
      <c r="J71" s="134">
        <f t="shared" si="5"/>
        <v>95120</v>
      </c>
    </row>
    <row r="72" spans="1:10" s="120" customFormat="1" ht="14.4" x14ac:dyDescent="0.3">
      <c r="A72" s="117" t="s">
        <v>4068</v>
      </c>
      <c r="B72" s="118"/>
      <c r="C72" s="118"/>
      <c r="D72" s="118"/>
      <c r="E72" s="119"/>
      <c r="F72" s="134"/>
      <c r="G72" s="134">
        <f t="shared" si="3"/>
        <v>0</v>
      </c>
      <c r="H72" s="134"/>
      <c r="I72" s="134">
        <f t="shared" si="4"/>
        <v>0</v>
      </c>
      <c r="J72" s="134">
        <f t="shared" si="5"/>
        <v>0</v>
      </c>
    </row>
    <row r="73" spans="1:10" s="140" customFormat="1" ht="14.4" x14ac:dyDescent="0.3">
      <c r="A73" s="135" t="s">
        <v>403</v>
      </c>
      <c r="B73" s="136" t="s">
        <v>578</v>
      </c>
      <c r="C73" s="137" t="s">
        <v>579</v>
      </c>
      <c r="D73" s="138" t="s">
        <v>109</v>
      </c>
      <c r="E73" s="139">
        <v>7</v>
      </c>
      <c r="F73" s="127"/>
      <c r="G73" s="127">
        <f t="shared" si="3"/>
        <v>0</v>
      </c>
      <c r="H73" s="127">
        <v>21600</v>
      </c>
      <c r="I73" s="127">
        <f t="shared" si="4"/>
        <v>151200</v>
      </c>
      <c r="J73" s="127">
        <f t="shared" si="5"/>
        <v>151200</v>
      </c>
    </row>
    <row r="74" spans="1:10" s="120" customFormat="1" ht="40.799999999999997" x14ac:dyDescent="0.3">
      <c r="A74" s="129" t="s">
        <v>2073</v>
      </c>
      <c r="B74" s="130" t="s">
        <v>1618</v>
      </c>
      <c r="C74" s="131" t="s">
        <v>1619</v>
      </c>
      <c r="D74" s="132" t="s">
        <v>437</v>
      </c>
      <c r="E74" s="133">
        <v>7</v>
      </c>
      <c r="F74" s="134">
        <v>8223</v>
      </c>
      <c r="G74" s="134">
        <f t="shared" si="3"/>
        <v>57561</v>
      </c>
      <c r="H74" s="134"/>
      <c r="I74" s="134">
        <f t="shared" si="4"/>
        <v>0</v>
      </c>
      <c r="J74" s="134">
        <f t="shared" si="5"/>
        <v>57561</v>
      </c>
    </row>
    <row r="75" spans="1:10" s="140" customFormat="1" ht="30.6" x14ac:dyDescent="0.3">
      <c r="A75" s="135" t="s">
        <v>407</v>
      </c>
      <c r="B75" s="136" t="s">
        <v>1620</v>
      </c>
      <c r="C75" s="137" t="s">
        <v>1621</v>
      </c>
      <c r="D75" s="138" t="s">
        <v>109</v>
      </c>
      <c r="E75" s="139">
        <v>58</v>
      </c>
      <c r="F75" s="127"/>
      <c r="G75" s="127">
        <f t="shared" si="3"/>
        <v>0</v>
      </c>
      <c r="H75" s="127">
        <v>1584</v>
      </c>
      <c r="I75" s="127">
        <f t="shared" si="4"/>
        <v>91872</v>
      </c>
      <c r="J75" s="127">
        <f t="shared" si="5"/>
        <v>91872</v>
      </c>
    </row>
    <row r="76" spans="1:10" s="120" customFormat="1" ht="40.799999999999997" x14ac:dyDescent="0.3">
      <c r="A76" s="129" t="s">
        <v>2074</v>
      </c>
      <c r="B76" s="130" t="s">
        <v>4069</v>
      </c>
      <c r="C76" s="131" t="s">
        <v>2057</v>
      </c>
      <c r="D76" s="132" t="s">
        <v>437</v>
      </c>
      <c r="E76" s="133">
        <v>26</v>
      </c>
      <c r="F76" s="134">
        <v>12960</v>
      </c>
      <c r="G76" s="134">
        <f t="shared" si="3"/>
        <v>336960</v>
      </c>
      <c r="H76" s="134"/>
      <c r="I76" s="134">
        <f t="shared" si="4"/>
        <v>0</v>
      </c>
      <c r="J76" s="134">
        <f t="shared" si="5"/>
        <v>336960</v>
      </c>
    </row>
    <row r="77" spans="1:10" s="120" customFormat="1" ht="40.799999999999997" x14ac:dyDescent="0.3">
      <c r="A77" s="129" t="s">
        <v>4070</v>
      </c>
      <c r="B77" s="130" t="s">
        <v>4069</v>
      </c>
      <c r="C77" s="131" t="s">
        <v>4071</v>
      </c>
      <c r="D77" s="132" t="s">
        <v>437</v>
      </c>
      <c r="E77" s="133">
        <v>32</v>
      </c>
      <c r="F77" s="134">
        <v>12960</v>
      </c>
      <c r="G77" s="134">
        <f t="shared" si="3"/>
        <v>414720</v>
      </c>
      <c r="H77" s="134"/>
      <c r="I77" s="134">
        <f t="shared" si="4"/>
        <v>0</v>
      </c>
      <c r="J77" s="134">
        <f t="shared" si="5"/>
        <v>414720</v>
      </c>
    </row>
    <row r="78" spans="1:10" s="140" customFormat="1" ht="30.6" x14ac:dyDescent="0.3">
      <c r="A78" s="135" t="s">
        <v>413</v>
      </c>
      <c r="B78" s="136" t="s">
        <v>1629</v>
      </c>
      <c r="C78" s="137" t="s">
        <v>1630</v>
      </c>
      <c r="D78" s="138" t="s">
        <v>109</v>
      </c>
      <c r="E78" s="139">
        <v>69</v>
      </c>
      <c r="F78" s="127"/>
      <c r="G78" s="127">
        <f t="shared" si="3"/>
        <v>0</v>
      </c>
      <c r="H78" s="127">
        <v>1584</v>
      </c>
      <c r="I78" s="127">
        <f t="shared" si="4"/>
        <v>109296</v>
      </c>
      <c r="J78" s="127">
        <f t="shared" si="5"/>
        <v>109296</v>
      </c>
    </row>
    <row r="79" spans="1:10" s="120" customFormat="1" ht="40.799999999999997" x14ac:dyDescent="0.3">
      <c r="A79" s="129" t="s">
        <v>4072</v>
      </c>
      <c r="B79" s="130" t="s">
        <v>4069</v>
      </c>
      <c r="C79" s="131" t="s">
        <v>2414</v>
      </c>
      <c r="D79" s="132" t="s">
        <v>437</v>
      </c>
      <c r="E79" s="133">
        <v>69</v>
      </c>
      <c r="F79" s="134">
        <v>503</v>
      </c>
      <c r="G79" s="134">
        <f t="shared" si="3"/>
        <v>34707</v>
      </c>
      <c r="H79" s="134"/>
      <c r="I79" s="134">
        <f t="shared" si="4"/>
        <v>0</v>
      </c>
      <c r="J79" s="134">
        <f t="shared" si="5"/>
        <v>34707</v>
      </c>
    </row>
    <row r="80" spans="1:10" s="140" customFormat="1" ht="20.399999999999999" x14ac:dyDescent="0.3">
      <c r="A80" s="135" t="s">
        <v>417</v>
      </c>
      <c r="B80" s="136" t="s">
        <v>612</v>
      </c>
      <c r="C80" s="137" t="s">
        <v>613</v>
      </c>
      <c r="D80" s="138" t="s">
        <v>174</v>
      </c>
      <c r="E80" s="141">
        <v>0.28999999999999998</v>
      </c>
      <c r="F80" s="127"/>
      <c r="G80" s="127">
        <f t="shared" si="3"/>
        <v>0</v>
      </c>
      <c r="H80" s="127">
        <v>158400</v>
      </c>
      <c r="I80" s="127">
        <f t="shared" si="4"/>
        <v>45936</v>
      </c>
      <c r="J80" s="127">
        <f t="shared" si="5"/>
        <v>45936</v>
      </c>
    </row>
    <row r="81" spans="1:10" s="120" customFormat="1" ht="20.399999999999999" x14ac:dyDescent="0.3">
      <c r="A81" s="129" t="s">
        <v>426</v>
      </c>
      <c r="B81" s="130" t="s">
        <v>4073</v>
      </c>
      <c r="C81" s="131" t="s">
        <v>4074</v>
      </c>
      <c r="D81" s="132" t="s">
        <v>437</v>
      </c>
      <c r="E81" s="133">
        <v>14</v>
      </c>
      <c r="F81" s="134">
        <v>218</v>
      </c>
      <c r="G81" s="134">
        <f t="shared" si="3"/>
        <v>3052</v>
      </c>
      <c r="H81" s="134"/>
      <c r="I81" s="134">
        <f t="shared" si="4"/>
        <v>0</v>
      </c>
      <c r="J81" s="134">
        <f t="shared" si="5"/>
        <v>3052</v>
      </c>
    </row>
    <row r="82" spans="1:10" s="120" customFormat="1" ht="20.399999999999999" x14ac:dyDescent="0.3">
      <c r="A82" s="129" t="s">
        <v>428</v>
      </c>
      <c r="B82" s="130" t="s">
        <v>4073</v>
      </c>
      <c r="C82" s="131" t="s">
        <v>4075</v>
      </c>
      <c r="D82" s="132" t="s">
        <v>437</v>
      </c>
      <c r="E82" s="133">
        <v>15</v>
      </c>
      <c r="F82" s="134">
        <v>1221</v>
      </c>
      <c r="G82" s="134">
        <f t="shared" si="3"/>
        <v>18315</v>
      </c>
      <c r="H82" s="134"/>
      <c r="I82" s="134">
        <f t="shared" si="4"/>
        <v>0</v>
      </c>
      <c r="J82" s="134">
        <f t="shared" si="5"/>
        <v>18315</v>
      </c>
    </row>
    <row r="83" spans="1:10" s="120" customFormat="1" ht="40.799999999999997" x14ac:dyDescent="0.3">
      <c r="A83" s="129" t="s">
        <v>434</v>
      </c>
      <c r="B83" s="130" t="s">
        <v>4076</v>
      </c>
      <c r="C83" s="131" t="s">
        <v>4077</v>
      </c>
      <c r="D83" s="132" t="s">
        <v>437</v>
      </c>
      <c r="E83" s="133">
        <v>29</v>
      </c>
      <c r="F83" s="134">
        <v>150</v>
      </c>
      <c r="G83" s="134">
        <f t="shared" si="3"/>
        <v>4350</v>
      </c>
      <c r="H83" s="134"/>
      <c r="I83" s="134">
        <f t="shared" si="4"/>
        <v>0</v>
      </c>
      <c r="J83" s="134">
        <f t="shared" si="5"/>
        <v>4350</v>
      </c>
    </row>
    <row r="84" spans="1:10" s="120" customFormat="1" ht="40.799999999999997" x14ac:dyDescent="0.3">
      <c r="A84" s="129" t="s">
        <v>438</v>
      </c>
      <c r="B84" s="130" t="s">
        <v>4078</v>
      </c>
      <c r="C84" s="131" t="s">
        <v>4079</v>
      </c>
      <c r="D84" s="132" t="s">
        <v>437</v>
      </c>
      <c r="E84" s="133">
        <v>44</v>
      </c>
      <c r="F84" s="134">
        <v>22</v>
      </c>
      <c r="G84" s="134">
        <f t="shared" si="3"/>
        <v>968</v>
      </c>
      <c r="H84" s="134"/>
      <c r="I84" s="134">
        <f t="shared" si="4"/>
        <v>0</v>
      </c>
      <c r="J84" s="134">
        <f t="shared" si="5"/>
        <v>968</v>
      </c>
    </row>
    <row r="85" spans="1:10" s="140" customFormat="1" ht="14.4" x14ac:dyDescent="0.3">
      <c r="A85" s="135" t="s">
        <v>1457</v>
      </c>
      <c r="B85" s="136" t="s">
        <v>1669</v>
      </c>
      <c r="C85" s="137" t="s">
        <v>1670</v>
      </c>
      <c r="D85" s="138" t="s">
        <v>174</v>
      </c>
      <c r="E85" s="141">
        <v>0.15</v>
      </c>
      <c r="F85" s="127"/>
      <c r="G85" s="127">
        <f t="shared" si="3"/>
        <v>0</v>
      </c>
      <c r="H85" s="127">
        <v>129600</v>
      </c>
      <c r="I85" s="127">
        <f t="shared" si="4"/>
        <v>19440</v>
      </c>
      <c r="J85" s="127">
        <f t="shared" si="5"/>
        <v>19440</v>
      </c>
    </row>
    <row r="86" spans="1:10" s="120" customFormat="1" ht="40.799999999999997" x14ac:dyDescent="0.3">
      <c r="A86" s="129" t="s">
        <v>450</v>
      </c>
      <c r="B86" s="130" t="s">
        <v>1655</v>
      </c>
      <c r="C86" s="131" t="s">
        <v>4080</v>
      </c>
      <c r="D86" s="132" t="s">
        <v>437</v>
      </c>
      <c r="E86" s="133">
        <v>15</v>
      </c>
      <c r="F86" s="134">
        <v>324</v>
      </c>
      <c r="G86" s="134">
        <f t="shared" si="3"/>
        <v>4860</v>
      </c>
      <c r="H86" s="134"/>
      <c r="I86" s="134">
        <f t="shared" si="4"/>
        <v>0</v>
      </c>
      <c r="J86" s="134">
        <f t="shared" si="5"/>
        <v>4860</v>
      </c>
    </row>
    <row r="87" spans="1:10" s="140" customFormat="1" ht="40.799999999999997" x14ac:dyDescent="0.3">
      <c r="A87" s="135" t="s">
        <v>1708</v>
      </c>
      <c r="B87" s="136" t="s">
        <v>1650</v>
      </c>
      <c r="C87" s="137" t="s">
        <v>1651</v>
      </c>
      <c r="D87" s="138" t="s">
        <v>665</v>
      </c>
      <c r="E87" s="139">
        <v>4</v>
      </c>
      <c r="F87" s="127"/>
      <c r="G87" s="127">
        <f t="shared" si="3"/>
        <v>0</v>
      </c>
      <c r="H87" s="127">
        <v>2592</v>
      </c>
      <c r="I87" s="127">
        <f t="shared" si="4"/>
        <v>10368</v>
      </c>
      <c r="J87" s="127">
        <f t="shared" si="5"/>
        <v>10368</v>
      </c>
    </row>
    <row r="88" spans="1:10" s="120" customFormat="1" ht="40.799999999999997" x14ac:dyDescent="0.3">
      <c r="A88" s="129" t="s">
        <v>462</v>
      </c>
      <c r="B88" s="130" t="s">
        <v>1655</v>
      </c>
      <c r="C88" s="131" t="s">
        <v>1656</v>
      </c>
      <c r="D88" s="132" t="s">
        <v>437</v>
      </c>
      <c r="E88" s="133">
        <v>4</v>
      </c>
      <c r="F88" s="134">
        <v>567</v>
      </c>
      <c r="G88" s="134">
        <f t="shared" si="3"/>
        <v>2268</v>
      </c>
      <c r="H88" s="134"/>
      <c r="I88" s="134">
        <f t="shared" si="4"/>
        <v>0</v>
      </c>
      <c r="J88" s="134">
        <f t="shared" si="5"/>
        <v>2268</v>
      </c>
    </row>
    <row r="89" spans="1:10" s="140" customFormat="1" ht="40.799999999999997" x14ac:dyDescent="0.3">
      <c r="A89" s="135" t="s">
        <v>464</v>
      </c>
      <c r="B89" s="136" t="s">
        <v>2065</v>
      </c>
      <c r="C89" s="137" t="s">
        <v>2066</v>
      </c>
      <c r="D89" s="138" t="s">
        <v>665</v>
      </c>
      <c r="E89" s="139">
        <v>15</v>
      </c>
      <c r="F89" s="127"/>
      <c r="G89" s="127">
        <f t="shared" si="3"/>
        <v>0</v>
      </c>
      <c r="H89" s="127">
        <v>2592</v>
      </c>
      <c r="I89" s="127">
        <f t="shared" si="4"/>
        <v>38880</v>
      </c>
      <c r="J89" s="127">
        <f t="shared" si="5"/>
        <v>38880</v>
      </c>
    </row>
    <row r="90" spans="1:10" s="120" customFormat="1" ht="40.799999999999997" x14ac:dyDescent="0.3">
      <c r="A90" s="129" t="s">
        <v>4081</v>
      </c>
      <c r="B90" s="130" t="s">
        <v>1661</v>
      </c>
      <c r="C90" s="131" t="s">
        <v>2069</v>
      </c>
      <c r="D90" s="132" t="s">
        <v>437</v>
      </c>
      <c r="E90" s="133">
        <v>15</v>
      </c>
      <c r="F90" s="134">
        <v>2854</v>
      </c>
      <c r="G90" s="134">
        <f t="shared" si="3"/>
        <v>42810</v>
      </c>
      <c r="H90" s="134"/>
      <c r="I90" s="134">
        <f t="shared" si="4"/>
        <v>0</v>
      </c>
      <c r="J90" s="134">
        <f t="shared" si="5"/>
        <v>42810</v>
      </c>
    </row>
    <row r="91" spans="1:10" s="140" customFormat="1" ht="51" x14ac:dyDescent="0.3">
      <c r="A91" s="135" t="s">
        <v>469</v>
      </c>
      <c r="B91" s="136" t="s">
        <v>2070</v>
      </c>
      <c r="C91" s="137" t="s">
        <v>2071</v>
      </c>
      <c r="D91" s="138" t="s">
        <v>665</v>
      </c>
      <c r="E91" s="139">
        <v>9</v>
      </c>
      <c r="F91" s="127"/>
      <c r="G91" s="127">
        <f t="shared" si="3"/>
        <v>0</v>
      </c>
      <c r="H91" s="127">
        <v>2592</v>
      </c>
      <c r="I91" s="127">
        <f t="shared" si="4"/>
        <v>23328</v>
      </c>
      <c r="J91" s="127">
        <f t="shared" si="5"/>
        <v>23328</v>
      </c>
    </row>
    <row r="92" spans="1:10" s="120" customFormat="1" ht="40.799999999999997" x14ac:dyDescent="0.3">
      <c r="A92" s="129" t="s">
        <v>4082</v>
      </c>
      <c r="B92" s="130" t="s">
        <v>1661</v>
      </c>
      <c r="C92" s="131" t="s">
        <v>1663</v>
      </c>
      <c r="D92" s="132" t="s">
        <v>437</v>
      </c>
      <c r="E92" s="133">
        <v>9</v>
      </c>
      <c r="F92" s="134">
        <v>2324</v>
      </c>
      <c r="G92" s="134">
        <f t="shared" si="3"/>
        <v>20916</v>
      </c>
      <c r="H92" s="134"/>
      <c r="I92" s="134">
        <f t="shared" si="4"/>
        <v>0</v>
      </c>
      <c r="J92" s="134">
        <f t="shared" si="5"/>
        <v>20916</v>
      </c>
    </row>
    <row r="93" spans="1:10" s="140" customFormat="1" ht="20.399999999999999" x14ac:dyDescent="0.3">
      <c r="A93" s="135" t="s">
        <v>480</v>
      </c>
      <c r="B93" s="136" t="s">
        <v>1635</v>
      </c>
      <c r="C93" s="137" t="s">
        <v>1636</v>
      </c>
      <c r="D93" s="138" t="s">
        <v>1637</v>
      </c>
      <c r="E93" s="139">
        <v>325</v>
      </c>
      <c r="F93" s="127"/>
      <c r="G93" s="127">
        <f t="shared" si="3"/>
        <v>0</v>
      </c>
      <c r="H93" s="127">
        <v>1296</v>
      </c>
      <c r="I93" s="127">
        <f t="shared" si="4"/>
        <v>421200</v>
      </c>
      <c r="J93" s="127">
        <f t="shared" si="5"/>
        <v>421200</v>
      </c>
    </row>
    <row r="94" spans="1:10" s="120" customFormat="1" ht="40.799999999999997" x14ac:dyDescent="0.3">
      <c r="A94" s="129" t="s">
        <v>482</v>
      </c>
      <c r="B94" s="130" t="s">
        <v>4083</v>
      </c>
      <c r="C94" s="131" t="s">
        <v>1645</v>
      </c>
      <c r="D94" s="132" t="s">
        <v>437</v>
      </c>
      <c r="E94" s="133">
        <v>15</v>
      </c>
      <c r="F94" s="134">
        <v>3259</v>
      </c>
      <c r="G94" s="134">
        <f t="shared" si="3"/>
        <v>48885</v>
      </c>
      <c r="H94" s="134"/>
      <c r="I94" s="134">
        <f t="shared" si="4"/>
        <v>0</v>
      </c>
      <c r="J94" s="134">
        <f t="shared" si="5"/>
        <v>48885</v>
      </c>
    </row>
    <row r="95" spans="1:10" s="120" customFormat="1" ht="40.799999999999997" x14ac:dyDescent="0.3">
      <c r="A95" s="129" t="s">
        <v>484</v>
      </c>
      <c r="B95" s="130" t="s">
        <v>4083</v>
      </c>
      <c r="C95" s="131" t="s">
        <v>2062</v>
      </c>
      <c r="D95" s="132" t="s">
        <v>437</v>
      </c>
      <c r="E95" s="133">
        <v>310</v>
      </c>
      <c r="F95" s="134">
        <v>1259</v>
      </c>
      <c r="G95" s="134">
        <f t="shared" si="3"/>
        <v>390290</v>
      </c>
      <c r="H95" s="134"/>
      <c r="I95" s="134">
        <f t="shared" si="4"/>
        <v>0</v>
      </c>
      <c r="J95" s="134">
        <f t="shared" si="5"/>
        <v>390290</v>
      </c>
    </row>
    <row r="96" spans="1:10" s="140" customFormat="1" ht="14.4" x14ac:dyDescent="0.3">
      <c r="A96" s="135" t="s">
        <v>486</v>
      </c>
      <c r="B96" s="136" t="s">
        <v>1669</v>
      </c>
      <c r="C96" s="137" t="s">
        <v>1670</v>
      </c>
      <c r="D96" s="138" t="s">
        <v>174</v>
      </c>
      <c r="E96" s="141">
        <v>0.02</v>
      </c>
      <c r="F96" s="127"/>
      <c r="G96" s="127">
        <f t="shared" si="3"/>
        <v>0</v>
      </c>
      <c r="H96" s="127">
        <v>129600</v>
      </c>
      <c r="I96" s="127">
        <f t="shared" si="4"/>
        <v>2592</v>
      </c>
      <c r="J96" s="127">
        <f t="shared" si="5"/>
        <v>2592</v>
      </c>
    </row>
    <row r="97" spans="1:10" s="120" customFormat="1" ht="40.799999999999997" x14ac:dyDescent="0.3">
      <c r="A97" s="129" t="s">
        <v>487</v>
      </c>
      <c r="B97" s="130" t="s">
        <v>1655</v>
      </c>
      <c r="C97" s="131" t="s">
        <v>1676</v>
      </c>
      <c r="D97" s="132" t="s">
        <v>437</v>
      </c>
      <c r="E97" s="133">
        <v>2</v>
      </c>
      <c r="F97" s="134">
        <v>324</v>
      </c>
      <c r="G97" s="134">
        <f t="shared" si="3"/>
        <v>648</v>
      </c>
      <c r="H97" s="134"/>
      <c r="I97" s="134">
        <f t="shared" si="4"/>
        <v>0</v>
      </c>
      <c r="J97" s="134">
        <f t="shared" si="5"/>
        <v>648</v>
      </c>
    </row>
    <row r="98" spans="1:10" s="120" customFormat="1" ht="14.4" x14ac:dyDescent="0.3">
      <c r="A98" s="117" t="s">
        <v>4084</v>
      </c>
      <c r="B98" s="118"/>
      <c r="C98" s="118"/>
      <c r="D98" s="118"/>
      <c r="E98" s="119"/>
      <c r="F98" s="134"/>
      <c r="G98" s="134">
        <f t="shared" si="3"/>
        <v>0</v>
      </c>
      <c r="H98" s="134"/>
      <c r="I98" s="134">
        <f t="shared" si="4"/>
        <v>0</v>
      </c>
      <c r="J98" s="134">
        <f t="shared" si="5"/>
        <v>0</v>
      </c>
    </row>
    <row r="99" spans="1:10" s="140" customFormat="1" ht="30.6" x14ac:dyDescent="0.3">
      <c r="A99" s="135" t="s">
        <v>488</v>
      </c>
      <c r="B99" s="136" t="s">
        <v>1747</v>
      </c>
      <c r="C99" s="137" t="s">
        <v>1748</v>
      </c>
      <c r="D99" s="138" t="s">
        <v>238</v>
      </c>
      <c r="E99" s="142">
        <v>0.6</v>
      </c>
      <c r="F99" s="127"/>
      <c r="G99" s="127">
        <f t="shared" si="3"/>
        <v>0</v>
      </c>
      <c r="H99" s="127">
        <v>207648</v>
      </c>
      <c r="I99" s="127">
        <f t="shared" si="4"/>
        <v>124588.79999999999</v>
      </c>
      <c r="J99" s="127">
        <f t="shared" si="5"/>
        <v>124588.79999999999</v>
      </c>
    </row>
    <row r="100" spans="1:10" s="120" customFormat="1" ht="40.799999999999997" x14ac:dyDescent="0.3">
      <c r="A100" s="129" t="s">
        <v>490</v>
      </c>
      <c r="B100" s="130" t="s">
        <v>2096</v>
      </c>
      <c r="C100" s="131" t="s">
        <v>1756</v>
      </c>
      <c r="D100" s="132" t="s">
        <v>265</v>
      </c>
      <c r="E100" s="144">
        <v>61.8</v>
      </c>
      <c r="F100" s="134">
        <v>310</v>
      </c>
      <c r="G100" s="134">
        <f t="shared" si="3"/>
        <v>19158</v>
      </c>
      <c r="H100" s="134">
        <v>0</v>
      </c>
      <c r="I100" s="134">
        <f t="shared" si="4"/>
        <v>0</v>
      </c>
      <c r="J100" s="134">
        <f t="shared" si="5"/>
        <v>19158</v>
      </c>
    </row>
    <row r="101" spans="1:10" s="140" customFormat="1" ht="20.399999999999999" x14ac:dyDescent="0.3">
      <c r="A101" s="135" t="s">
        <v>492</v>
      </c>
      <c r="B101" s="136" t="s">
        <v>1757</v>
      </c>
      <c r="C101" s="137" t="s">
        <v>1758</v>
      </c>
      <c r="D101" s="138" t="s">
        <v>238</v>
      </c>
      <c r="E101" s="139">
        <v>30</v>
      </c>
      <c r="F101" s="127"/>
      <c r="G101" s="127">
        <f t="shared" si="3"/>
        <v>0</v>
      </c>
      <c r="H101" s="127">
        <v>110592</v>
      </c>
      <c r="I101" s="127">
        <f t="shared" si="4"/>
        <v>3317760</v>
      </c>
      <c r="J101" s="127">
        <f t="shared" si="5"/>
        <v>3317760</v>
      </c>
    </row>
    <row r="102" spans="1:10" s="120" customFormat="1" ht="40.799999999999997" x14ac:dyDescent="0.3">
      <c r="A102" s="129" t="s">
        <v>493</v>
      </c>
      <c r="B102" s="130" t="s">
        <v>2132</v>
      </c>
      <c r="C102" s="131" t="s">
        <v>1766</v>
      </c>
      <c r="D102" s="132" t="s">
        <v>265</v>
      </c>
      <c r="E102" s="133">
        <v>721</v>
      </c>
      <c r="F102" s="134">
        <v>660.33</v>
      </c>
      <c r="G102" s="134">
        <f t="shared" si="3"/>
        <v>476097.93000000005</v>
      </c>
      <c r="H102" s="134">
        <v>0</v>
      </c>
      <c r="I102" s="134">
        <f t="shared" si="4"/>
        <v>0</v>
      </c>
      <c r="J102" s="134">
        <f t="shared" si="5"/>
        <v>476097.93000000005</v>
      </c>
    </row>
    <row r="103" spans="1:10" s="120" customFormat="1" ht="40.799999999999997" x14ac:dyDescent="0.3">
      <c r="A103" s="129" t="s">
        <v>494</v>
      </c>
      <c r="B103" s="130" t="s">
        <v>2132</v>
      </c>
      <c r="C103" s="131" t="s">
        <v>3112</v>
      </c>
      <c r="D103" s="132" t="s">
        <v>265</v>
      </c>
      <c r="E103" s="133">
        <v>2369</v>
      </c>
      <c r="F103" s="134">
        <v>225.15</v>
      </c>
      <c r="G103" s="134">
        <f t="shared" si="3"/>
        <v>533380.35</v>
      </c>
      <c r="H103" s="134">
        <v>0</v>
      </c>
      <c r="I103" s="134">
        <f t="shared" si="4"/>
        <v>0</v>
      </c>
      <c r="J103" s="134">
        <f t="shared" si="5"/>
        <v>533380.35</v>
      </c>
    </row>
    <row r="104" spans="1:10" s="120" customFormat="1" ht="40.799999999999997" x14ac:dyDescent="0.3">
      <c r="A104" s="129" t="s">
        <v>495</v>
      </c>
      <c r="B104" s="130" t="s">
        <v>2969</v>
      </c>
      <c r="C104" s="131" t="s">
        <v>1768</v>
      </c>
      <c r="D104" s="132" t="s">
        <v>437</v>
      </c>
      <c r="E104" s="133">
        <v>300</v>
      </c>
      <c r="F104" s="134">
        <v>1870</v>
      </c>
      <c r="G104" s="134">
        <f t="shared" si="3"/>
        <v>561000</v>
      </c>
      <c r="H104" s="134">
        <v>0</v>
      </c>
      <c r="I104" s="134">
        <f t="shared" si="4"/>
        <v>0</v>
      </c>
      <c r="J104" s="134">
        <f t="shared" si="5"/>
        <v>561000</v>
      </c>
    </row>
    <row r="105" spans="1:10" s="120" customFormat="1" ht="40.799999999999997" x14ac:dyDescent="0.3">
      <c r="A105" s="129" t="s">
        <v>496</v>
      </c>
      <c r="B105" s="130" t="s">
        <v>2965</v>
      </c>
      <c r="C105" s="131" t="s">
        <v>1770</v>
      </c>
      <c r="D105" s="132" t="s">
        <v>437</v>
      </c>
      <c r="E105" s="133">
        <v>195</v>
      </c>
      <c r="F105" s="134">
        <v>789.59400000000005</v>
      </c>
      <c r="G105" s="134">
        <f t="shared" si="3"/>
        <v>153970.83000000002</v>
      </c>
      <c r="H105" s="134"/>
      <c r="I105" s="134">
        <f t="shared" si="4"/>
        <v>0</v>
      </c>
      <c r="J105" s="134">
        <f t="shared" si="5"/>
        <v>153970.83000000002</v>
      </c>
    </row>
    <row r="106" spans="1:10" s="120" customFormat="1" ht="40.799999999999997" x14ac:dyDescent="0.3">
      <c r="A106" s="129" t="s">
        <v>498</v>
      </c>
      <c r="B106" s="130" t="s">
        <v>1911</v>
      </c>
      <c r="C106" s="131" t="s">
        <v>3480</v>
      </c>
      <c r="D106" s="132" t="s">
        <v>437</v>
      </c>
      <c r="E106" s="133">
        <v>1460</v>
      </c>
      <c r="F106" s="134">
        <v>231.816</v>
      </c>
      <c r="G106" s="134">
        <f t="shared" si="3"/>
        <v>338451.36</v>
      </c>
      <c r="H106" s="134"/>
      <c r="I106" s="134">
        <f t="shared" si="4"/>
        <v>0</v>
      </c>
      <c r="J106" s="134">
        <f t="shared" si="5"/>
        <v>338451.36</v>
      </c>
    </row>
    <row r="107" spans="1:10" s="120" customFormat="1" ht="40.799999999999997" x14ac:dyDescent="0.3">
      <c r="A107" s="129" t="s">
        <v>500</v>
      </c>
      <c r="B107" s="130" t="s">
        <v>1911</v>
      </c>
      <c r="C107" s="131" t="s">
        <v>2499</v>
      </c>
      <c r="D107" s="132" t="s">
        <v>437</v>
      </c>
      <c r="E107" s="133">
        <v>4600</v>
      </c>
      <c r="F107" s="134">
        <v>103.07700000000001</v>
      </c>
      <c r="G107" s="134">
        <f t="shared" si="3"/>
        <v>474154.20000000007</v>
      </c>
      <c r="H107" s="134"/>
      <c r="I107" s="134">
        <f t="shared" si="4"/>
        <v>0</v>
      </c>
      <c r="J107" s="134">
        <f t="shared" si="5"/>
        <v>474154.20000000007</v>
      </c>
    </row>
    <row r="108" spans="1:10" s="120" customFormat="1" ht="40.799999999999997" x14ac:dyDescent="0.3">
      <c r="A108" s="129" t="s">
        <v>502</v>
      </c>
      <c r="B108" s="130" t="s">
        <v>2136</v>
      </c>
      <c r="C108" s="131" t="s">
        <v>4085</v>
      </c>
      <c r="D108" s="132" t="s">
        <v>437</v>
      </c>
      <c r="E108" s="133">
        <v>7000</v>
      </c>
      <c r="F108" s="134">
        <v>53</v>
      </c>
      <c r="G108" s="134">
        <f t="shared" si="3"/>
        <v>371000</v>
      </c>
      <c r="H108" s="134"/>
      <c r="I108" s="134">
        <f t="shared" si="4"/>
        <v>0</v>
      </c>
      <c r="J108" s="134">
        <f t="shared" si="5"/>
        <v>371000</v>
      </c>
    </row>
    <row r="109" spans="1:10" s="120" customFormat="1" ht="40.799999999999997" x14ac:dyDescent="0.3">
      <c r="A109" s="129" t="s">
        <v>504</v>
      </c>
      <c r="B109" s="130" t="s">
        <v>1741</v>
      </c>
      <c r="C109" s="131" t="s">
        <v>1784</v>
      </c>
      <c r="D109" s="132" t="s">
        <v>437</v>
      </c>
      <c r="E109" s="133">
        <v>8484</v>
      </c>
      <c r="F109" s="134">
        <v>620</v>
      </c>
      <c r="G109" s="134">
        <f t="shared" si="3"/>
        <v>5260080</v>
      </c>
      <c r="H109" s="134"/>
      <c r="I109" s="134">
        <f t="shared" si="4"/>
        <v>0</v>
      </c>
      <c r="J109" s="134">
        <f t="shared" si="5"/>
        <v>5260080</v>
      </c>
    </row>
    <row r="110" spans="1:10" s="120" customFormat="1" ht="20.399999999999999" x14ac:dyDescent="0.3">
      <c r="A110" s="129" t="s">
        <v>506</v>
      </c>
      <c r="B110" s="130" t="s">
        <v>4086</v>
      </c>
      <c r="C110" s="131" t="s">
        <v>1787</v>
      </c>
      <c r="D110" s="132" t="s">
        <v>437</v>
      </c>
      <c r="E110" s="133">
        <v>3636</v>
      </c>
      <c r="F110" s="134">
        <v>40.625</v>
      </c>
      <c r="G110" s="134">
        <f t="shared" si="3"/>
        <v>147712.5</v>
      </c>
      <c r="H110" s="134"/>
      <c r="I110" s="134">
        <f t="shared" si="4"/>
        <v>0</v>
      </c>
      <c r="J110" s="134">
        <f t="shared" si="5"/>
        <v>147712.5</v>
      </c>
    </row>
    <row r="111" spans="1:10" s="120" customFormat="1" ht="40.799999999999997" x14ac:dyDescent="0.3">
      <c r="A111" s="129" t="s">
        <v>508</v>
      </c>
      <c r="B111" s="130" t="s">
        <v>1743</v>
      </c>
      <c r="C111" s="131" t="s">
        <v>4087</v>
      </c>
      <c r="D111" s="132" t="s">
        <v>437</v>
      </c>
      <c r="E111" s="133">
        <v>1000</v>
      </c>
      <c r="F111" s="134">
        <v>409.20000000000005</v>
      </c>
      <c r="G111" s="134">
        <f t="shared" si="3"/>
        <v>409200.00000000006</v>
      </c>
      <c r="H111" s="134"/>
      <c r="I111" s="134">
        <f t="shared" si="4"/>
        <v>0</v>
      </c>
      <c r="J111" s="134">
        <f t="shared" si="5"/>
        <v>409200.00000000006</v>
      </c>
    </row>
    <row r="112" spans="1:10" s="120" customFormat="1" ht="40.799999999999997" x14ac:dyDescent="0.3">
      <c r="A112" s="129" t="s">
        <v>510</v>
      </c>
      <c r="B112" s="130" t="s">
        <v>1737</v>
      </c>
      <c r="C112" s="131" t="s">
        <v>3979</v>
      </c>
      <c r="D112" s="132" t="s">
        <v>437</v>
      </c>
      <c r="E112" s="133">
        <v>1000</v>
      </c>
      <c r="F112" s="134">
        <v>1182.9870000000001</v>
      </c>
      <c r="G112" s="134">
        <f t="shared" si="3"/>
        <v>1182987</v>
      </c>
      <c r="H112" s="134"/>
      <c r="I112" s="134">
        <f t="shared" si="4"/>
        <v>0</v>
      </c>
      <c r="J112" s="134">
        <f t="shared" si="5"/>
        <v>1182987</v>
      </c>
    </row>
    <row r="113" spans="1:10" s="120" customFormat="1" ht="40.799999999999997" x14ac:dyDescent="0.3">
      <c r="A113" s="129" t="s">
        <v>511</v>
      </c>
      <c r="B113" s="130" t="s">
        <v>2558</v>
      </c>
      <c r="C113" s="131" t="s">
        <v>4088</v>
      </c>
      <c r="D113" s="132" t="s">
        <v>437</v>
      </c>
      <c r="E113" s="133">
        <v>1000</v>
      </c>
      <c r="F113" s="134">
        <v>1643</v>
      </c>
      <c r="G113" s="134">
        <f t="shared" si="3"/>
        <v>1643000</v>
      </c>
      <c r="H113" s="134"/>
      <c r="I113" s="134">
        <f t="shared" si="4"/>
        <v>0</v>
      </c>
      <c r="J113" s="134">
        <f t="shared" si="5"/>
        <v>1643000</v>
      </c>
    </row>
    <row r="114" spans="1:10" s="120" customFormat="1" ht="40.799999999999997" x14ac:dyDescent="0.3">
      <c r="A114" s="129" t="s">
        <v>515</v>
      </c>
      <c r="B114" s="130" t="s">
        <v>1778</v>
      </c>
      <c r="C114" s="131" t="s">
        <v>1884</v>
      </c>
      <c r="D114" s="132" t="s">
        <v>437</v>
      </c>
      <c r="E114" s="133">
        <v>2000</v>
      </c>
      <c r="F114" s="134">
        <v>12.883000000000001</v>
      </c>
      <c r="G114" s="134">
        <f t="shared" si="3"/>
        <v>25766</v>
      </c>
      <c r="H114" s="134"/>
      <c r="I114" s="134">
        <f t="shared" si="4"/>
        <v>0</v>
      </c>
      <c r="J114" s="134">
        <f t="shared" si="5"/>
        <v>25766</v>
      </c>
    </row>
    <row r="115" spans="1:10" s="120" customFormat="1" ht="14.4" x14ac:dyDescent="0.3">
      <c r="A115" s="117" t="s">
        <v>4089</v>
      </c>
      <c r="B115" s="118"/>
      <c r="C115" s="118"/>
      <c r="D115" s="118"/>
      <c r="E115" s="119"/>
      <c r="F115" s="134"/>
      <c r="G115" s="134">
        <f t="shared" si="3"/>
        <v>0</v>
      </c>
      <c r="H115" s="134"/>
      <c r="I115" s="134">
        <f t="shared" si="4"/>
        <v>0</v>
      </c>
      <c r="J115" s="134">
        <f t="shared" si="5"/>
        <v>0</v>
      </c>
    </row>
    <row r="116" spans="1:10" s="120" customFormat="1" ht="40.799999999999997" x14ac:dyDescent="0.3">
      <c r="A116" s="129" t="s">
        <v>517</v>
      </c>
      <c r="B116" s="130" t="s">
        <v>2965</v>
      </c>
      <c r="C116" s="131" t="s">
        <v>1770</v>
      </c>
      <c r="D116" s="132" t="s">
        <v>437</v>
      </c>
      <c r="E116" s="133">
        <v>250</v>
      </c>
      <c r="F116" s="134">
        <v>789.59400000000005</v>
      </c>
      <c r="G116" s="134">
        <f t="shared" si="3"/>
        <v>197398.5</v>
      </c>
      <c r="H116" s="134"/>
      <c r="I116" s="134">
        <f t="shared" si="4"/>
        <v>0</v>
      </c>
      <c r="J116" s="134">
        <f t="shared" si="5"/>
        <v>197398.5</v>
      </c>
    </row>
    <row r="117" spans="1:10" s="120" customFormat="1" ht="20.399999999999999" x14ac:dyDescent="0.3">
      <c r="A117" s="129" t="s">
        <v>522</v>
      </c>
      <c r="B117" s="130" t="s">
        <v>4090</v>
      </c>
      <c r="C117" s="131" t="s">
        <v>4091</v>
      </c>
      <c r="D117" s="132" t="s">
        <v>437</v>
      </c>
      <c r="E117" s="133">
        <v>400</v>
      </c>
      <c r="F117" s="134">
        <v>4512.0529999999999</v>
      </c>
      <c r="G117" s="134">
        <f t="shared" si="3"/>
        <v>1804821.2</v>
      </c>
      <c r="H117" s="134"/>
      <c r="I117" s="134">
        <f t="shared" si="4"/>
        <v>0</v>
      </c>
      <c r="J117" s="134">
        <f t="shared" si="5"/>
        <v>1804821.2</v>
      </c>
    </row>
    <row r="118" spans="1:10" s="140" customFormat="1" ht="20.399999999999999" x14ac:dyDescent="0.3">
      <c r="A118" s="135" t="s">
        <v>1785</v>
      </c>
      <c r="B118" s="136" t="s">
        <v>1757</v>
      </c>
      <c r="C118" s="137" t="s">
        <v>1758</v>
      </c>
      <c r="D118" s="138" t="s">
        <v>238</v>
      </c>
      <c r="E118" s="139">
        <v>37</v>
      </c>
      <c r="F118" s="127"/>
      <c r="G118" s="127">
        <f t="shared" si="3"/>
        <v>0</v>
      </c>
      <c r="H118" s="127">
        <v>88992</v>
      </c>
      <c r="I118" s="127">
        <f t="shared" si="4"/>
        <v>3292704</v>
      </c>
      <c r="J118" s="127">
        <f t="shared" si="5"/>
        <v>3292704</v>
      </c>
    </row>
    <row r="119" spans="1:10" s="120" customFormat="1" ht="40.799999999999997" x14ac:dyDescent="0.3">
      <c r="A119" s="129" t="s">
        <v>529</v>
      </c>
      <c r="B119" s="130" t="s">
        <v>2132</v>
      </c>
      <c r="C119" s="131" t="s">
        <v>4092</v>
      </c>
      <c r="D119" s="132" t="s">
        <v>265</v>
      </c>
      <c r="E119" s="133">
        <v>1545</v>
      </c>
      <c r="F119" s="134">
        <v>295.92</v>
      </c>
      <c r="G119" s="134">
        <f t="shared" si="3"/>
        <v>457196.4</v>
      </c>
      <c r="H119" s="134">
        <v>0</v>
      </c>
      <c r="I119" s="134">
        <f t="shared" si="4"/>
        <v>0</v>
      </c>
      <c r="J119" s="134">
        <f t="shared" si="5"/>
        <v>457196.4</v>
      </c>
    </row>
    <row r="120" spans="1:10" s="120" customFormat="1" ht="40.799999999999997" x14ac:dyDescent="0.3">
      <c r="A120" s="129" t="s">
        <v>531</v>
      </c>
      <c r="B120" s="130" t="s">
        <v>2132</v>
      </c>
      <c r="C120" s="131" t="s">
        <v>4093</v>
      </c>
      <c r="D120" s="132" t="s">
        <v>265</v>
      </c>
      <c r="E120" s="133">
        <v>2266</v>
      </c>
      <c r="F120" s="134">
        <v>295.92</v>
      </c>
      <c r="G120" s="134">
        <f t="shared" si="3"/>
        <v>670554.72000000009</v>
      </c>
      <c r="H120" s="134">
        <v>0</v>
      </c>
      <c r="I120" s="134">
        <f t="shared" si="4"/>
        <v>0</v>
      </c>
      <c r="J120" s="134">
        <f t="shared" si="5"/>
        <v>670554.72000000009</v>
      </c>
    </row>
    <row r="121" spans="1:10" s="140" customFormat="1" ht="30.6" x14ac:dyDescent="0.3">
      <c r="A121" s="135" t="s">
        <v>533</v>
      </c>
      <c r="B121" s="136" t="s">
        <v>4094</v>
      </c>
      <c r="C121" s="137" t="s">
        <v>4095</v>
      </c>
      <c r="D121" s="138" t="s">
        <v>238</v>
      </c>
      <c r="E121" s="142">
        <v>0.5</v>
      </c>
      <c r="F121" s="127"/>
      <c r="G121" s="127">
        <f t="shared" si="3"/>
        <v>0</v>
      </c>
      <c r="H121" s="127">
        <v>207648</v>
      </c>
      <c r="I121" s="127">
        <f t="shared" si="4"/>
        <v>103824</v>
      </c>
      <c r="J121" s="127">
        <f t="shared" si="5"/>
        <v>103824</v>
      </c>
    </row>
    <row r="122" spans="1:10" s="120" customFormat="1" ht="40.799999999999997" x14ac:dyDescent="0.3">
      <c r="A122" s="129" t="s">
        <v>541</v>
      </c>
      <c r="B122" s="130" t="s">
        <v>2096</v>
      </c>
      <c r="C122" s="131" t="s">
        <v>4096</v>
      </c>
      <c r="D122" s="132" t="s">
        <v>265</v>
      </c>
      <c r="E122" s="144">
        <v>51.5</v>
      </c>
      <c r="F122" s="134">
        <v>623</v>
      </c>
      <c r="G122" s="134">
        <f t="shared" si="3"/>
        <v>32084.5</v>
      </c>
      <c r="H122" s="134">
        <v>0</v>
      </c>
      <c r="I122" s="134">
        <f t="shared" si="4"/>
        <v>0</v>
      </c>
      <c r="J122" s="134">
        <f t="shared" si="5"/>
        <v>32084.5</v>
      </c>
    </row>
    <row r="123" spans="1:10" s="140" customFormat="1" ht="30.6" x14ac:dyDescent="0.3">
      <c r="A123" s="135" t="s">
        <v>544</v>
      </c>
      <c r="B123" s="136" t="s">
        <v>1747</v>
      </c>
      <c r="C123" s="137" t="s">
        <v>1748</v>
      </c>
      <c r="D123" s="138" t="s">
        <v>238</v>
      </c>
      <c r="E123" s="142">
        <v>0.6</v>
      </c>
      <c r="F123" s="127"/>
      <c r="G123" s="127">
        <f t="shared" si="3"/>
        <v>0</v>
      </c>
      <c r="H123" s="127">
        <v>207648</v>
      </c>
      <c r="I123" s="127">
        <f t="shared" si="4"/>
        <v>124588.79999999999</v>
      </c>
      <c r="J123" s="127">
        <f t="shared" si="5"/>
        <v>124588.79999999999</v>
      </c>
    </row>
    <row r="124" spans="1:10" s="120" customFormat="1" ht="40.799999999999997" x14ac:dyDescent="0.3">
      <c r="A124" s="129" t="s">
        <v>546</v>
      </c>
      <c r="B124" s="130" t="s">
        <v>2096</v>
      </c>
      <c r="C124" s="131" t="s">
        <v>1756</v>
      </c>
      <c r="D124" s="132" t="s">
        <v>265</v>
      </c>
      <c r="E124" s="144">
        <v>61.8</v>
      </c>
      <c r="F124" s="134">
        <v>310</v>
      </c>
      <c r="G124" s="134">
        <f t="shared" si="3"/>
        <v>19158</v>
      </c>
      <c r="H124" s="134">
        <v>0</v>
      </c>
      <c r="I124" s="134">
        <f t="shared" si="4"/>
        <v>0</v>
      </c>
      <c r="J124" s="134">
        <f t="shared" si="5"/>
        <v>19158</v>
      </c>
    </row>
    <row r="125" spans="1:10" s="120" customFormat="1" ht="40.799999999999997" x14ac:dyDescent="0.3">
      <c r="A125" s="129" t="s">
        <v>554</v>
      </c>
      <c r="B125" s="130" t="s">
        <v>1911</v>
      </c>
      <c r="C125" s="131" t="s">
        <v>3480</v>
      </c>
      <c r="D125" s="132" t="s">
        <v>437</v>
      </c>
      <c r="E125" s="133">
        <v>3060</v>
      </c>
      <c r="F125" s="134">
        <v>231.816</v>
      </c>
      <c r="G125" s="134">
        <f t="shared" si="3"/>
        <v>709356.96</v>
      </c>
      <c r="H125" s="134"/>
      <c r="I125" s="134">
        <f t="shared" si="4"/>
        <v>0</v>
      </c>
      <c r="J125" s="134">
        <f t="shared" si="5"/>
        <v>709356.96</v>
      </c>
    </row>
    <row r="126" spans="1:10" s="120" customFormat="1" ht="40.799999999999997" x14ac:dyDescent="0.3">
      <c r="A126" s="129" t="s">
        <v>556</v>
      </c>
      <c r="B126" s="130" t="s">
        <v>1911</v>
      </c>
      <c r="C126" s="131" t="s">
        <v>2499</v>
      </c>
      <c r="D126" s="132" t="s">
        <v>437</v>
      </c>
      <c r="E126" s="133">
        <v>4400</v>
      </c>
      <c r="F126" s="134">
        <v>103.07700000000001</v>
      </c>
      <c r="G126" s="134">
        <f t="shared" si="3"/>
        <v>453538.80000000005</v>
      </c>
      <c r="H126" s="134"/>
      <c r="I126" s="134">
        <f t="shared" si="4"/>
        <v>0</v>
      </c>
      <c r="J126" s="134">
        <f t="shared" si="5"/>
        <v>453538.80000000005</v>
      </c>
    </row>
    <row r="127" spans="1:10" s="120" customFormat="1" ht="40.799999999999997" x14ac:dyDescent="0.3">
      <c r="A127" s="129" t="s">
        <v>558</v>
      </c>
      <c r="B127" s="130" t="s">
        <v>2441</v>
      </c>
      <c r="C127" s="131" t="s">
        <v>2134</v>
      </c>
      <c r="D127" s="132" t="s">
        <v>437</v>
      </c>
      <c r="E127" s="133">
        <v>10444</v>
      </c>
      <c r="F127" s="134">
        <v>620</v>
      </c>
      <c r="G127" s="134">
        <f t="shared" si="3"/>
        <v>6475280</v>
      </c>
      <c r="H127" s="134"/>
      <c r="I127" s="134">
        <f t="shared" si="4"/>
        <v>0</v>
      </c>
      <c r="J127" s="134">
        <f t="shared" si="5"/>
        <v>6475280</v>
      </c>
    </row>
    <row r="128" spans="1:10" s="120" customFormat="1" ht="20.399999999999999" x14ac:dyDescent="0.3">
      <c r="A128" s="129" t="s">
        <v>567</v>
      </c>
      <c r="B128" s="130" t="s">
        <v>4086</v>
      </c>
      <c r="C128" s="131" t="s">
        <v>1787</v>
      </c>
      <c r="D128" s="132" t="s">
        <v>437</v>
      </c>
      <c r="E128" s="133">
        <v>4476</v>
      </c>
      <c r="F128" s="134">
        <v>40.625</v>
      </c>
      <c r="G128" s="134">
        <f t="shared" si="3"/>
        <v>181837.5</v>
      </c>
      <c r="H128" s="134"/>
      <c r="I128" s="134">
        <f t="shared" si="4"/>
        <v>0</v>
      </c>
      <c r="J128" s="134">
        <f t="shared" si="5"/>
        <v>181837.5</v>
      </c>
    </row>
    <row r="129" spans="1:10" s="120" customFormat="1" ht="40.799999999999997" x14ac:dyDescent="0.3">
      <c r="A129" s="129" t="s">
        <v>569</v>
      </c>
      <c r="B129" s="130" t="s">
        <v>2136</v>
      </c>
      <c r="C129" s="131" t="s">
        <v>4085</v>
      </c>
      <c r="D129" s="132" t="s">
        <v>437</v>
      </c>
      <c r="E129" s="133">
        <v>20000</v>
      </c>
      <c r="F129" s="134">
        <v>53</v>
      </c>
      <c r="G129" s="134">
        <f t="shared" si="3"/>
        <v>1060000</v>
      </c>
      <c r="H129" s="134"/>
      <c r="I129" s="134">
        <f t="shared" si="4"/>
        <v>0</v>
      </c>
      <c r="J129" s="134">
        <f t="shared" si="5"/>
        <v>1060000</v>
      </c>
    </row>
    <row r="130" spans="1:10" s="120" customFormat="1" ht="40.799999999999997" x14ac:dyDescent="0.3">
      <c r="A130" s="129" t="s">
        <v>1808</v>
      </c>
      <c r="B130" s="130" t="s">
        <v>4097</v>
      </c>
      <c r="C130" s="131" t="s">
        <v>4098</v>
      </c>
      <c r="D130" s="132" t="s">
        <v>437</v>
      </c>
      <c r="E130" s="133">
        <v>1000</v>
      </c>
      <c r="F130" s="134">
        <v>409.20000000000005</v>
      </c>
      <c r="G130" s="134">
        <f t="shared" si="3"/>
        <v>409200.00000000006</v>
      </c>
      <c r="H130" s="134"/>
      <c r="I130" s="134">
        <f t="shared" si="4"/>
        <v>0</v>
      </c>
      <c r="J130" s="134">
        <f t="shared" si="5"/>
        <v>409200.00000000006</v>
      </c>
    </row>
    <row r="131" spans="1:10" s="120" customFormat="1" ht="40.799999999999997" x14ac:dyDescent="0.3">
      <c r="A131" s="129" t="s">
        <v>577</v>
      </c>
      <c r="B131" s="130" t="s">
        <v>1737</v>
      </c>
      <c r="C131" s="131" t="s">
        <v>3979</v>
      </c>
      <c r="D131" s="132" t="s">
        <v>437</v>
      </c>
      <c r="E131" s="133">
        <v>1000</v>
      </c>
      <c r="F131" s="134">
        <v>1182.9870000000001</v>
      </c>
      <c r="G131" s="134">
        <f t="shared" ref="G131:G171" si="6">E131*F131</f>
        <v>1182987</v>
      </c>
      <c r="H131" s="134"/>
      <c r="I131" s="134">
        <f t="shared" ref="I131:I171" si="7">E131*H131</f>
        <v>0</v>
      </c>
      <c r="J131" s="134">
        <f t="shared" si="5"/>
        <v>1182987</v>
      </c>
    </row>
    <row r="132" spans="1:10" s="120" customFormat="1" ht="40.799999999999997" x14ac:dyDescent="0.3">
      <c r="A132" s="129" t="s">
        <v>1812</v>
      </c>
      <c r="B132" s="130" t="s">
        <v>2558</v>
      </c>
      <c r="C132" s="131" t="s">
        <v>4099</v>
      </c>
      <c r="D132" s="132" t="s">
        <v>437</v>
      </c>
      <c r="E132" s="133">
        <v>1000</v>
      </c>
      <c r="F132" s="134">
        <v>1643</v>
      </c>
      <c r="G132" s="134">
        <f t="shared" si="6"/>
        <v>1643000</v>
      </c>
      <c r="H132" s="134"/>
      <c r="I132" s="134">
        <f t="shared" si="7"/>
        <v>0</v>
      </c>
      <c r="J132" s="134">
        <f t="shared" ref="J132:J171" si="8">G132+I132</f>
        <v>1643000</v>
      </c>
    </row>
    <row r="133" spans="1:10" s="120" customFormat="1" ht="40.799999999999997" x14ac:dyDescent="0.3">
      <c r="A133" s="129" t="s">
        <v>588</v>
      </c>
      <c r="B133" s="130" t="s">
        <v>3109</v>
      </c>
      <c r="C133" s="131" t="s">
        <v>497</v>
      </c>
      <c r="D133" s="132" t="s">
        <v>437</v>
      </c>
      <c r="E133" s="133">
        <v>2000</v>
      </c>
      <c r="F133" s="134">
        <v>12.883000000000001</v>
      </c>
      <c r="G133" s="134">
        <f t="shared" si="6"/>
        <v>25766</v>
      </c>
      <c r="H133" s="134"/>
      <c r="I133" s="134">
        <f t="shared" si="7"/>
        <v>0</v>
      </c>
      <c r="J133" s="134">
        <f t="shared" si="8"/>
        <v>25766</v>
      </c>
    </row>
    <row r="134" spans="1:10" s="120" customFormat="1" ht="14.4" x14ac:dyDescent="0.3">
      <c r="A134" s="117" t="s">
        <v>4100</v>
      </c>
      <c r="B134" s="118"/>
      <c r="C134" s="118"/>
      <c r="D134" s="118"/>
      <c r="E134" s="119"/>
      <c r="F134" s="134"/>
      <c r="G134" s="134">
        <f t="shared" si="6"/>
        <v>0</v>
      </c>
      <c r="H134" s="134"/>
      <c r="I134" s="134">
        <f t="shared" si="7"/>
        <v>0</v>
      </c>
      <c r="J134" s="134">
        <f t="shared" si="8"/>
        <v>0</v>
      </c>
    </row>
    <row r="135" spans="1:10" s="140" customFormat="1" ht="20.399999999999999" x14ac:dyDescent="0.3">
      <c r="A135" s="135" t="s">
        <v>1815</v>
      </c>
      <c r="B135" s="136" t="s">
        <v>1916</v>
      </c>
      <c r="C135" s="137" t="s">
        <v>1917</v>
      </c>
      <c r="D135" s="138" t="s">
        <v>1918</v>
      </c>
      <c r="E135" s="147">
        <v>1.0774999999999999</v>
      </c>
      <c r="F135" s="127"/>
      <c r="G135" s="127">
        <f t="shared" si="6"/>
        <v>0</v>
      </c>
      <c r="H135" s="127">
        <v>302400</v>
      </c>
      <c r="I135" s="127">
        <f t="shared" si="7"/>
        <v>325835.99999999994</v>
      </c>
      <c r="J135" s="127">
        <f t="shared" si="8"/>
        <v>325835.99999999994</v>
      </c>
    </row>
    <row r="136" spans="1:10" s="140" customFormat="1" ht="20.399999999999999" x14ac:dyDescent="0.3">
      <c r="A136" s="135" t="s">
        <v>600</v>
      </c>
      <c r="B136" s="136" t="s">
        <v>1923</v>
      </c>
      <c r="C136" s="137" t="s">
        <v>1924</v>
      </c>
      <c r="D136" s="138" t="s">
        <v>1918</v>
      </c>
      <c r="E136" s="147">
        <v>1.0774999999999999</v>
      </c>
      <c r="F136" s="127"/>
      <c r="G136" s="127">
        <f t="shared" si="6"/>
        <v>0</v>
      </c>
      <c r="H136" s="127">
        <v>216000</v>
      </c>
      <c r="I136" s="127">
        <f t="shared" si="7"/>
        <v>232739.99999999997</v>
      </c>
      <c r="J136" s="127">
        <f t="shared" si="8"/>
        <v>232739.99999999997</v>
      </c>
    </row>
    <row r="137" spans="1:10" s="140" customFormat="1" ht="20.399999999999999" x14ac:dyDescent="0.3">
      <c r="A137" s="135" t="s">
        <v>1820</v>
      </c>
      <c r="B137" s="136" t="s">
        <v>1064</v>
      </c>
      <c r="C137" s="137" t="s">
        <v>1929</v>
      </c>
      <c r="D137" s="138" t="s">
        <v>238</v>
      </c>
      <c r="E137" s="141">
        <v>4.3099999999999996</v>
      </c>
      <c r="F137" s="127"/>
      <c r="G137" s="127">
        <f t="shared" si="6"/>
        <v>0</v>
      </c>
      <c r="H137" s="127">
        <v>158400</v>
      </c>
      <c r="I137" s="127">
        <f t="shared" si="7"/>
        <v>682703.99999999988</v>
      </c>
      <c r="J137" s="127">
        <f t="shared" si="8"/>
        <v>682703.99999999988</v>
      </c>
    </row>
    <row r="138" spans="1:10" s="140" customFormat="1" ht="20.399999999999999" x14ac:dyDescent="0.3">
      <c r="A138" s="135" t="s">
        <v>611</v>
      </c>
      <c r="B138" s="136" t="s">
        <v>812</v>
      </c>
      <c r="C138" s="137" t="s">
        <v>813</v>
      </c>
      <c r="D138" s="138" t="s">
        <v>238</v>
      </c>
      <c r="E138" s="141">
        <v>27.99</v>
      </c>
      <c r="F138" s="127"/>
      <c r="G138" s="127">
        <f t="shared" si="6"/>
        <v>0</v>
      </c>
      <c r="H138" s="127">
        <v>158400</v>
      </c>
      <c r="I138" s="127">
        <f t="shared" si="7"/>
        <v>4433616</v>
      </c>
      <c r="J138" s="127">
        <f t="shared" si="8"/>
        <v>4433616</v>
      </c>
    </row>
    <row r="139" spans="1:10" s="120" customFormat="1" ht="40.799999999999997" x14ac:dyDescent="0.3">
      <c r="A139" s="129" t="s">
        <v>619</v>
      </c>
      <c r="B139" s="130" t="s">
        <v>1939</v>
      </c>
      <c r="C139" s="131" t="s">
        <v>822</v>
      </c>
      <c r="D139" s="132" t="s">
        <v>265</v>
      </c>
      <c r="E139" s="133">
        <v>3230</v>
      </c>
      <c r="F139" s="134">
        <v>2592.473</v>
      </c>
      <c r="G139" s="134">
        <f t="shared" si="6"/>
        <v>8373687.79</v>
      </c>
      <c r="H139" s="134"/>
      <c r="I139" s="134">
        <f t="shared" si="7"/>
        <v>0</v>
      </c>
      <c r="J139" s="134">
        <f t="shared" si="8"/>
        <v>8373687.79</v>
      </c>
    </row>
    <row r="140" spans="1:10" s="140" customFormat="1" ht="30.6" x14ac:dyDescent="0.3">
      <c r="A140" s="135" t="s">
        <v>623</v>
      </c>
      <c r="B140" s="136" t="s">
        <v>1971</v>
      </c>
      <c r="C140" s="137" t="s">
        <v>1972</v>
      </c>
      <c r="D140" s="138" t="s">
        <v>1973</v>
      </c>
      <c r="E140" s="139">
        <v>70</v>
      </c>
      <c r="F140" s="127"/>
      <c r="G140" s="127">
        <f t="shared" si="6"/>
        <v>0</v>
      </c>
      <c r="H140" s="127">
        <v>5328</v>
      </c>
      <c r="I140" s="127">
        <f t="shared" si="7"/>
        <v>372960</v>
      </c>
      <c r="J140" s="127">
        <f t="shared" si="8"/>
        <v>372960</v>
      </c>
    </row>
    <row r="141" spans="1:10" s="140" customFormat="1" ht="20.399999999999999" x14ac:dyDescent="0.3">
      <c r="A141" s="135" t="s">
        <v>627</v>
      </c>
      <c r="B141" s="136" t="s">
        <v>849</v>
      </c>
      <c r="C141" s="137" t="s">
        <v>850</v>
      </c>
      <c r="D141" s="138" t="s">
        <v>520</v>
      </c>
      <c r="E141" s="139">
        <v>7</v>
      </c>
      <c r="F141" s="127"/>
      <c r="G141" s="127">
        <f t="shared" si="6"/>
        <v>0</v>
      </c>
      <c r="H141" s="127">
        <v>50400</v>
      </c>
      <c r="I141" s="127">
        <f t="shared" si="7"/>
        <v>352800</v>
      </c>
      <c r="J141" s="127">
        <f t="shared" si="8"/>
        <v>352800</v>
      </c>
    </row>
    <row r="142" spans="1:10" s="120" customFormat="1" ht="40.799999999999997" x14ac:dyDescent="0.3">
      <c r="A142" s="129" t="s">
        <v>629</v>
      </c>
      <c r="B142" s="130" t="s">
        <v>1985</v>
      </c>
      <c r="C142" s="131" t="s">
        <v>1986</v>
      </c>
      <c r="D142" s="132" t="s">
        <v>437</v>
      </c>
      <c r="E142" s="133">
        <v>70</v>
      </c>
      <c r="F142" s="134">
        <v>396.36666666666667</v>
      </c>
      <c r="G142" s="134">
        <f t="shared" si="6"/>
        <v>27745.666666666668</v>
      </c>
      <c r="H142" s="134"/>
      <c r="I142" s="134">
        <f t="shared" si="7"/>
        <v>0</v>
      </c>
      <c r="J142" s="134">
        <f t="shared" si="8"/>
        <v>27745.666666666668</v>
      </c>
    </row>
    <row r="143" spans="1:10" s="120" customFormat="1" ht="40.799999999999997" x14ac:dyDescent="0.3">
      <c r="A143" s="129" t="s">
        <v>633</v>
      </c>
      <c r="B143" s="130" t="s">
        <v>1940</v>
      </c>
      <c r="C143" s="131" t="s">
        <v>824</v>
      </c>
      <c r="D143" s="132" t="s">
        <v>437</v>
      </c>
      <c r="E143" s="133">
        <v>4256</v>
      </c>
      <c r="F143" s="134">
        <v>509.30000000000007</v>
      </c>
      <c r="G143" s="134">
        <f t="shared" si="6"/>
        <v>2167580.8000000003</v>
      </c>
      <c r="H143" s="134"/>
      <c r="I143" s="134">
        <f t="shared" si="7"/>
        <v>0</v>
      </c>
      <c r="J143" s="134">
        <f t="shared" si="8"/>
        <v>2167580.8000000003</v>
      </c>
    </row>
    <row r="144" spans="1:10" s="120" customFormat="1" ht="40.799999999999997" x14ac:dyDescent="0.3">
      <c r="A144" s="129" t="s">
        <v>636</v>
      </c>
      <c r="B144" s="130" t="s">
        <v>1960</v>
      </c>
      <c r="C144" s="131" t="s">
        <v>1961</v>
      </c>
      <c r="D144" s="132" t="s">
        <v>437</v>
      </c>
      <c r="E144" s="133">
        <v>5</v>
      </c>
      <c r="F144" s="134">
        <v>5200</v>
      </c>
      <c r="G144" s="134">
        <f t="shared" si="6"/>
        <v>26000</v>
      </c>
      <c r="H144" s="134"/>
      <c r="I144" s="134">
        <f t="shared" si="7"/>
        <v>0</v>
      </c>
      <c r="J144" s="134">
        <f t="shared" si="8"/>
        <v>26000</v>
      </c>
    </row>
    <row r="145" spans="1:10" s="140" customFormat="1" ht="20.399999999999999" x14ac:dyDescent="0.3">
      <c r="A145" s="135" t="s">
        <v>641</v>
      </c>
      <c r="B145" s="136" t="s">
        <v>1988</v>
      </c>
      <c r="C145" s="137" t="s">
        <v>4101</v>
      </c>
      <c r="D145" s="138" t="s">
        <v>238</v>
      </c>
      <c r="E145" s="151">
        <v>7.0000000000000001E-3</v>
      </c>
      <c r="F145" s="127"/>
      <c r="G145" s="127">
        <f t="shared" si="6"/>
        <v>0</v>
      </c>
      <c r="H145" s="127">
        <v>864000</v>
      </c>
      <c r="I145" s="127">
        <f t="shared" si="7"/>
        <v>6048</v>
      </c>
      <c r="J145" s="127">
        <f t="shared" si="8"/>
        <v>6048</v>
      </c>
    </row>
    <row r="146" spans="1:10" s="120" customFormat="1" ht="40.799999999999997" x14ac:dyDescent="0.3">
      <c r="A146" s="129" t="s">
        <v>644</v>
      </c>
      <c r="B146" s="130" t="s">
        <v>4102</v>
      </c>
      <c r="C146" s="131" t="s">
        <v>4103</v>
      </c>
      <c r="D146" s="132" t="s">
        <v>437</v>
      </c>
      <c r="E146" s="133">
        <v>1</v>
      </c>
      <c r="F146" s="134">
        <v>12562</v>
      </c>
      <c r="G146" s="134">
        <f t="shared" si="6"/>
        <v>12562</v>
      </c>
      <c r="H146" s="134"/>
      <c r="I146" s="134">
        <f t="shared" si="7"/>
        <v>0</v>
      </c>
      <c r="J146" s="134">
        <f t="shared" si="8"/>
        <v>12562</v>
      </c>
    </row>
    <row r="147" spans="1:10" s="120" customFormat="1" ht="40.799999999999997" x14ac:dyDescent="0.3">
      <c r="A147" s="129" t="s">
        <v>647</v>
      </c>
      <c r="B147" s="130" t="s">
        <v>2692</v>
      </c>
      <c r="C147" s="131" t="s">
        <v>2693</v>
      </c>
      <c r="D147" s="132" t="s">
        <v>437</v>
      </c>
      <c r="E147" s="133">
        <v>1</v>
      </c>
      <c r="F147" s="134">
        <v>2001.2400000000002</v>
      </c>
      <c r="G147" s="134">
        <f t="shared" si="6"/>
        <v>2001.2400000000002</v>
      </c>
      <c r="H147" s="134"/>
      <c r="I147" s="134">
        <f t="shared" si="7"/>
        <v>0</v>
      </c>
      <c r="J147" s="134">
        <f t="shared" si="8"/>
        <v>2001.2400000000002</v>
      </c>
    </row>
    <row r="148" spans="1:10" s="120" customFormat="1" ht="14.4" x14ac:dyDescent="0.3">
      <c r="A148" s="117" t="s">
        <v>4104</v>
      </c>
      <c r="B148" s="118"/>
      <c r="C148" s="118"/>
      <c r="D148" s="118"/>
      <c r="E148" s="119"/>
      <c r="F148" s="134"/>
      <c r="G148" s="134">
        <f t="shared" si="6"/>
        <v>0</v>
      </c>
      <c r="H148" s="134"/>
      <c r="I148" s="134">
        <f t="shared" si="7"/>
        <v>0</v>
      </c>
      <c r="J148" s="134">
        <f t="shared" si="8"/>
        <v>0</v>
      </c>
    </row>
    <row r="149" spans="1:10" s="140" customFormat="1" ht="20.399999999999999" x14ac:dyDescent="0.3">
      <c r="A149" s="135" t="s">
        <v>652</v>
      </c>
      <c r="B149" s="136" t="s">
        <v>4105</v>
      </c>
      <c r="C149" s="137" t="s">
        <v>4106</v>
      </c>
      <c r="D149" s="138" t="s">
        <v>174</v>
      </c>
      <c r="E149" s="139">
        <v>3</v>
      </c>
      <c r="F149" s="127"/>
      <c r="G149" s="127">
        <f t="shared" si="6"/>
        <v>0</v>
      </c>
      <c r="H149" s="127">
        <v>504000</v>
      </c>
      <c r="I149" s="127">
        <f t="shared" si="7"/>
        <v>1512000</v>
      </c>
      <c r="J149" s="127">
        <f t="shared" si="8"/>
        <v>1512000</v>
      </c>
    </row>
    <row r="150" spans="1:10" s="140" customFormat="1" ht="20.399999999999999" x14ac:dyDescent="0.3">
      <c r="A150" s="135" t="s">
        <v>662</v>
      </c>
      <c r="B150" s="136" t="s">
        <v>324</v>
      </c>
      <c r="C150" s="137" t="s">
        <v>325</v>
      </c>
      <c r="D150" s="138" t="s">
        <v>326</v>
      </c>
      <c r="E150" s="139">
        <v>300</v>
      </c>
      <c r="F150" s="127"/>
      <c r="G150" s="127">
        <f t="shared" si="6"/>
        <v>0</v>
      </c>
      <c r="H150" s="127">
        <v>4320</v>
      </c>
      <c r="I150" s="127">
        <f t="shared" si="7"/>
        <v>1296000</v>
      </c>
      <c r="J150" s="127">
        <f t="shared" si="8"/>
        <v>1296000</v>
      </c>
    </row>
    <row r="151" spans="1:10" s="120" customFormat="1" ht="40.799999999999997" x14ac:dyDescent="0.3">
      <c r="A151" s="129" t="s">
        <v>669</v>
      </c>
      <c r="B151" s="130" t="s">
        <v>4107</v>
      </c>
      <c r="C151" s="131" t="s">
        <v>2078</v>
      </c>
      <c r="D151" s="132" t="s">
        <v>437</v>
      </c>
      <c r="E151" s="133">
        <v>5</v>
      </c>
      <c r="F151" s="134">
        <v>5853</v>
      </c>
      <c r="G151" s="134">
        <f t="shared" si="6"/>
        <v>29265</v>
      </c>
      <c r="H151" s="134"/>
      <c r="I151" s="134">
        <f t="shared" si="7"/>
        <v>0</v>
      </c>
      <c r="J151" s="134">
        <f t="shared" si="8"/>
        <v>29265</v>
      </c>
    </row>
    <row r="152" spans="1:10" s="120" customFormat="1" ht="40.799999999999997" x14ac:dyDescent="0.3">
      <c r="A152" s="129" t="s">
        <v>671</v>
      </c>
      <c r="B152" s="130" t="s">
        <v>4108</v>
      </c>
      <c r="C152" s="131" t="s">
        <v>2079</v>
      </c>
      <c r="D152" s="132" t="s">
        <v>437</v>
      </c>
      <c r="E152" s="133">
        <v>5</v>
      </c>
      <c r="F152" s="134">
        <v>1155</v>
      </c>
      <c r="G152" s="134">
        <f t="shared" si="6"/>
        <v>5775</v>
      </c>
      <c r="H152" s="134"/>
      <c r="I152" s="134">
        <f t="shared" si="7"/>
        <v>0</v>
      </c>
      <c r="J152" s="134">
        <f t="shared" si="8"/>
        <v>5775</v>
      </c>
    </row>
    <row r="153" spans="1:10" s="120" customFormat="1" ht="40.799999999999997" x14ac:dyDescent="0.3">
      <c r="A153" s="129" t="s">
        <v>674</v>
      </c>
      <c r="B153" s="130" t="s">
        <v>4109</v>
      </c>
      <c r="C153" s="131" t="s">
        <v>2080</v>
      </c>
      <c r="D153" s="132" t="s">
        <v>437</v>
      </c>
      <c r="E153" s="133">
        <v>1</v>
      </c>
      <c r="F153" s="134">
        <v>1850</v>
      </c>
      <c r="G153" s="134">
        <f t="shared" si="6"/>
        <v>1850</v>
      </c>
      <c r="H153" s="134"/>
      <c r="I153" s="134">
        <f t="shared" si="7"/>
        <v>0</v>
      </c>
      <c r="J153" s="134">
        <f t="shared" si="8"/>
        <v>1850</v>
      </c>
    </row>
    <row r="154" spans="1:10" s="120" customFormat="1" ht="14.4" x14ac:dyDescent="0.3">
      <c r="A154" s="117" t="s">
        <v>4110</v>
      </c>
      <c r="B154" s="118"/>
      <c r="C154" s="118"/>
      <c r="D154" s="118"/>
      <c r="E154" s="119"/>
      <c r="F154" s="134"/>
      <c r="G154" s="134">
        <f t="shared" si="6"/>
        <v>0</v>
      </c>
      <c r="H154" s="134"/>
      <c r="I154" s="134">
        <f t="shared" si="7"/>
        <v>0</v>
      </c>
      <c r="J154" s="134">
        <f t="shared" si="8"/>
        <v>0</v>
      </c>
    </row>
    <row r="155" spans="1:10" s="140" customFormat="1" ht="20.399999999999999" x14ac:dyDescent="0.3">
      <c r="A155" s="135" t="s">
        <v>683</v>
      </c>
      <c r="B155" s="136" t="s">
        <v>737</v>
      </c>
      <c r="C155" s="137" t="s">
        <v>738</v>
      </c>
      <c r="D155" s="138" t="s">
        <v>739</v>
      </c>
      <c r="E155" s="142">
        <v>22.7</v>
      </c>
      <c r="F155" s="127"/>
      <c r="G155" s="127">
        <f t="shared" si="6"/>
        <v>0</v>
      </c>
      <c r="H155" s="127">
        <v>138670.09691629955</v>
      </c>
      <c r="I155" s="127">
        <f t="shared" si="7"/>
        <v>3147811.1999999997</v>
      </c>
      <c r="J155" s="127">
        <f t="shared" si="8"/>
        <v>3147811.1999999997</v>
      </c>
    </row>
    <row r="156" spans="1:10" s="120" customFormat="1" ht="40.799999999999997" x14ac:dyDescent="0.3">
      <c r="A156" s="129" t="s">
        <v>685</v>
      </c>
      <c r="B156" s="130" t="s">
        <v>2699</v>
      </c>
      <c r="C156" s="131" t="s">
        <v>2149</v>
      </c>
      <c r="D156" s="132" t="s">
        <v>265</v>
      </c>
      <c r="E156" s="133">
        <v>2652</v>
      </c>
      <c r="F156" s="134">
        <v>1060</v>
      </c>
      <c r="G156" s="134">
        <f t="shared" si="6"/>
        <v>2811120</v>
      </c>
      <c r="H156" s="134">
        <v>0</v>
      </c>
      <c r="I156" s="134">
        <f t="shared" si="7"/>
        <v>0</v>
      </c>
      <c r="J156" s="134">
        <f t="shared" si="8"/>
        <v>2811120</v>
      </c>
    </row>
    <row r="157" spans="1:10" s="120" customFormat="1" ht="40.799999999999997" x14ac:dyDescent="0.3">
      <c r="A157" s="129" t="s">
        <v>688</v>
      </c>
      <c r="B157" s="130" t="s">
        <v>2148</v>
      </c>
      <c r="C157" s="131" t="s">
        <v>4111</v>
      </c>
      <c r="D157" s="132" t="s">
        <v>265</v>
      </c>
      <c r="E157" s="144">
        <v>56.1</v>
      </c>
      <c r="F157" s="134">
        <v>1060</v>
      </c>
      <c r="G157" s="134">
        <f t="shared" si="6"/>
        <v>59466</v>
      </c>
      <c r="H157" s="134">
        <v>0</v>
      </c>
      <c r="I157" s="134">
        <f t="shared" si="7"/>
        <v>0</v>
      </c>
      <c r="J157" s="134">
        <f t="shared" si="8"/>
        <v>59466</v>
      </c>
    </row>
    <row r="158" spans="1:10" s="120" customFormat="1" ht="30.6" x14ac:dyDescent="0.3">
      <c r="A158" s="129" t="s">
        <v>690</v>
      </c>
      <c r="B158" s="130" t="s">
        <v>4112</v>
      </c>
      <c r="C158" s="131" t="s">
        <v>4113</v>
      </c>
      <c r="D158" s="132" t="s">
        <v>437</v>
      </c>
      <c r="E158" s="133">
        <v>1</v>
      </c>
      <c r="F158" s="134">
        <v>26540</v>
      </c>
      <c r="G158" s="134">
        <f t="shared" si="6"/>
        <v>26540</v>
      </c>
      <c r="H158" s="134">
        <v>0</v>
      </c>
      <c r="I158" s="134">
        <f t="shared" si="7"/>
        <v>0</v>
      </c>
      <c r="J158" s="134">
        <f t="shared" si="8"/>
        <v>26540</v>
      </c>
    </row>
    <row r="159" spans="1:10" s="120" customFormat="1" ht="40.799999999999997" x14ac:dyDescent="0.3">
      <c r="A159" s="129" t="s">
        <v>695</v>
      </c>
      <c r="B159" s="130" t="s">
        <v>2969</v>
      </c>
      <c r="C159" s="131" t="s">
        <v>2173</v>
      </c>
      <c r="D159" s="132" t="s">
        <v>437</v>
      </c>
      <c r="E159" s="133">
        <v>20</v>
      </c>
      <c r="F159" s="134">
        <v>14850.000000000002</v>
      </c>
      <c r="G159" s="134">
        <f t="shared" si="6"/>
        <v>297000.00000000006</v>
      </c>
      <c r="H159" s="134">
        <v>0</v>
      </c>
      <c r="I159" s="134">
        <f t="shared" si="7"/>
        <v>0</v>
      </c>
      <c r="J159" s="134">
        <f t="shared" si="8"/>
        <v>297000.00000000006</v>
      </c>
    </row>
    <row r="160" spans="1:10" s="120" customFormat="1" ht="40.799999999999997" x14ac:dyDescent="0.3">
      <c r="A160" s="129" t="s">
        <v>698</v>
      </c>
      <c r="B160" s="130" t="s">
        <v>2178</v>
      </c>
      <c r="C160" s="131" t="s">
        <v>2179</v>
      </c>
      <c r="D160" s="132" t="s">
        <v>437</v>
      </c>
      <c r="E160" s="133">
        <v>40</v>
      </c>
      <c r="F160" s="134">
        <v>578</v>
      </c>
      <c r="G160" s="134">
        <f t="shared" si="6"/>
        <v>23120</v>
      </c>
      <c r="H160" s="134"/>
      <c r="I160" s="134">
        <f t="shared" si="7"/>
        <v>0</v>
      </c>
      <c r="J160" s="134">
        <f t="shared" si="8"/>
        <v>23120</v>
      </c>
    </row>
    <row r="161" spans="1:10" s="120" customFormat="1" ht="40.799999999999997" x14ac:dyDescent="0.3">
      <c r="A161" s="129" t="s">
        <v>700</v>
      </c>
      <c r="B161" s="130" t="s">
        <v>2178</v>
      </c>
      <c r="C161" s="131" t="s">
        <v>2181</v>
      </c>
      <c r="D161" s="132" t="s">
        <v>437</v>
      </c>
      <c r="E161" s="133">
        <v>22</v>
      </c>
      <c r="F161" s="134">
        <v>578</v>
      </c>
      <c r="G161" s="134">
        <f t="shared" si="6"/>
        <v>12716</v>
      </c>
      <c r="H161" s="134"/>
      <c r="I161" s="134">
        <f t="shared" si="7"/>
        <v>0</v>
      </c>
      <c r="J161" s="134">
        <f t="shared" si="8"/>
        <v>12716</v>
      </c>
    </row>
    <row r="162" spans="1:10" s="140" customFormat="1" ht="20.399999999999999" x14ac:dyDescent="0.3">
      <c r="A162" s="135" t="s">
        <v>702</v>
      </c>
      <c r="B162" s="136" t="s">
        <v>2232</v>
      </c>
      <c r="C162" s="137" t="s">
        <v>2233</v>
      </c>
      <c r="D162" s="138" t="s">
        <v>739</v>
      </c>
      <c r="E162" s="142">
        <v>3.3</v>
      </c>
      <c r="F162" s="127"/>
      <c r="G162" s="127">
        <f t="shared" si="6"/>
        <v>0</v>
      </c>
      <c r="H162" s="127">
        <v>132192</v>
      </c>
      <c r="I162" s="127">
        <f t="shared" si="7"/>
        <v>436233.6</v>
      </c>
      <c r="J162" s="127">
        <f t="shared" si="8"/>
        <v>436233.6</v>
      </c>
    </row>
    <row r="163" spans="1:10" s="120" customFormat="1" ht="40.799999999999997" x14ac:dyDescent="0.3">
      <c r="A163" s="129" t="s">
        <v>705</v>
      </c>
      <c r="B163" s="130" t="s">
        <v>2237</v>
      </c>
      <c r="C163" s="131" t="s">
        <v>2705</v>
      </c>
      <c r="D163" s="132" t="s">
        <v>265</v>
      </c>
      <c r="E163" s="144">
        <v>336.6</v>
      </c>
      <c r="F163" s="134">
        <v>89.9</v>
      </c>
      <c r="G163" s="134">
        <f t="shared" si="6"/>
        <v>30260.340000000004</v>
      </c>
      <c r="H163" s="134">
        <v>0</v>
      </c>
      <c r="I163" s="134">
        <f t="shared" si="7"/>
        <v>0</v>
      </c>
      <c r="J163" s="134">
        <f t="shared" si="8"/>
        <v>30260.340000000004</v>
      </c>
    </row>
    <row r="164" spans="1:10" s="120" customFormat="1" ht="40.799999999999997" x14ac:dyDescent="0.3">
      <c r="A164" s="129" t="s">
        <v>707</v>
      </c>
      <c r="B164" s="130" t="s">
        <v>2240</v>
      </c>
      <c r="C164" s="131" t="s">
        <v>2241</v>
      </c>
      <c r="D164" s="132" t="s">
        <v>437</v>
      </c>
      <c r="E164" s="133">
        <v>30</v>
      </c>
      <c r="F164" s="134">
        <v>5</v>
      </c>
      <c r="G164" s="134">
        <f t="shared" si="6"/>
        <v>150</v>
      </c>
      <c r="H164" s="134"/>
      <c r="I164" s="134">
        <f t="shared" si="7"/>
        <v>0</v>
      </c>
      <c r="J164" s="134">
        <f t="shared" si="8"/>
        <v>150</v>
      </c>
    </row>
    <row r="165" spans="1:10" s="120" customFormat="1" ht="40.799999999999997" x14ac:dyDescent="0.3">
      <c r="A165" s="129" t="s">
        <v>710</v>
      </c>
      <c r="B165" s="130" t="s">
        <v>2240</v>
      </c>
      <c r="C165" s="131" t="s">
        <v>2243</v>
      </c>
      <c r="D165" s="132" t="s">
        <v>437</v>
      </c>
      <c r="E165" s="133">
        <v>30</v>
      </c>
      <c r="F165" s="134">
        <v>6</v>
      </c>
      <c r="G165" s="134">
        <f t="shared" si="6"/>
        <v>180</v>
      </c>
      <c r="H165" s="134"/>
      <c r="I165" s="134">
        <f t="shared" si="7"/>
        <v>0</v>
      </c>
      <c r="J165" s="134">
        <f t="shared" si="8"/>
        <v>180</v>
      </c>
    </row>
    <row r="166" spans="1:10" s="120" customFormat="1" ht="40.799999999999997" x14ac:dyDescent="0.3">
      <c r="A166" s="129" t="s">
        <v>713</v>
      </c>
      <c r="B166" s="130" t="s">
        <v>4114</v>
      </c>
      <c r="C166" s="131" t="s">
        <v>2213</v>
      </c>
      <c r="D166" s="132" t="s">
        <v>437</v>
      </c>
      <c r="E166" s="133">
        <v>600</v>
      </c>
      <c r="F166" s="134">
        <v>70</v>
      </c>
      <c r="G166" s="134">
        <f t="shared" si="6"/>
        <v>42000</v>
      </c>
      <c r="H166" s="134"/>
      <c r="I166" s="134">
        <f t="shared" si="7"/>
        <v>0</v>
      </c>
      <c r="J166" s="134">
        <f t="shared" si="8"/>
        <v>42000</v>
      </c>
    </row>
    <row r="167" spans="1:10" s="120" customFormat="1" ht="40.799999999999997" x14ac:dyDescent="0.3">
      <c r="A167" s="129" t="s">
        <v>1872</v>
      </c>
      <c r="B167" s="130" t="s">
        <v>4114</v>
      </c>
      <c r="C167" s="131" t="s">
        <v>2215</v>
      </c>
      <c r="D167" s="132" t="s">
        <v>437</v>
      </c>
      <c r="E167" s="133">
        <v>120</v>
      </c>
      <c r="F167" s="134">
        <v>40.17</v>
      </c>
      <c r="G167" s="134">
        <f t="shared" si="6"/>
        <v>4820.4000000000005</v>
      </c>
      <c r="H167" s="134"/>
      <c r="I167" s="134">
        <f t="shared" si="7"/>
        <v>0</v>
      </c>
      <c r="J167" s="134">
        <f t="shared" si="8"/>
        <v>4820.4000000000005</v>
      </c>
    </row>
    <row r="168" spans="1:10" s="120" customFormat="1" ht="40.799999999999997" x14ac:dyDescent="0.3">
      <c r="A168" s="129" t="s">
        <v>724</v>
      </c>
      <c r="B168" s="130" t="s">
        <v>2225</v>
      </c>
      <c r="C168" s="131" t="s">
        <v>2226</v>
      </c>
      <c r="D168" s="132" t="s">
        <v>265</v>
      </c>
      <c r="E168" s="133">
        <v>900</v>
      </c>
      <c r="F168" s="134">
        <v>297</v>
      </c>
      <c r="G168" s="134">
        <f t="shared" si="6"/>
        <v>267300</v>
      </c>
      <c r="H168" s="134"/>
      <c r="I168" s="134">
        <f t="shared" si="7"/>
        <v>0</v>
      </c>
      <c r="J168" s="134">
        <f t="shared" si="8"/>
        <v>267300</v>
      </c>
    </row>
    <row r="169" spans="1:10" s="120" customFormat="1" ht="40.799999999999997" x14ac:dyDescent="0.3">
      <c r="A169" s="129" t="s">
        <v>1874</v>
      </c>
      <c r="B169" s="130" t="s">
        <v>2222</v>
      </c>
      <c r="C169" s="131" t="s">
        <v>4115</v>
      </c>
      <c r="D169" s="132" t="s">
        <v>437</v>
      </c>
      <c r="E169" s="133">
        <v>1800</v>
      </c>
      <c r="F169" s="134">
        <v>0.64</v>
      </c>
      <c r="G169" s="134">
        <f t="shared" si="6"/>
        <v>1152</v>
      </c>
      <c r="H169" s="134"/>
      <c r="I169" s="134">
        <f t="shared" si="7"/>
        <v>0</v>
      </c>
      <c r="J169" s="134">
        <f t="shared" si="8"/>
        <v>1152</v>
      </c>
    </row>
    <row r="170" spans="1:10" s="120" customFormat="1" ht="20.399999999999999" x14ac:dyDescent="0.3">
      <c r="A170" s="129" t="s">
        <v>1875</v>
      </c>
      <c r="B170" s="130" t="s">
        <v>4116</v>
      </c>
      <c r="C170" s="131" t="s">
        <v>4117</v>
      </c>
      <c r="D170" s="132" t="s">
        <v>437</v>
      </c>
      <c r="E170" s="133">
        <v>1</v>
      </c>
      <c r="F170" s="134">
        <v>1696</v>
      </c>
      <c r="G170" s="134">
        <f t="shared" si="6"/>
        <v>1696</v>
      </c>
      <c r="H170" s="134"/>
      <c r="I170" s="134">
        <f t="shared" si="7"/>
        <v>0</v>
      </c>
      <c r="J170" s="134">
        <f t="shared" si="8"/>
        <v>1696</v>
      </c>
    </row>
    <row r="171" spans="1:10" s="120" customFormat="1" ht="40.799999999999997" x14ac:dyDescent="0.3">
      <c r="A171" s="129" t="s">
        <v>736</v>
      </c>
      <c r="B171" s="130" t="s">
        <v>4118</v>
      </c>
      <c r="C171" s="131" t="s">
        <v>4119</v>
      </c>
      <c r="D171" s="132" t="s">
        <v>265</v>
      </c>
      <c r="E171" s="133">
        <v>60</v>
      </c>
      <c r="F171" s="134">
        <v>66.333333333333329</v>
      </c>
      <c r="G171" s="134">
        <f t="shared" si="6"/>
        <v>3979.9999999999995</v>
      </c>
      <c r="H171" s="134"/>
      <c r="I171" s="134">
        <f t="shared" si="7"/>
        <v>0</v>
      </c>
      <c r="J171" s="134">
        <f t="shared" si="8"/>
        <v>3979.9999999999995</v>
      </c>
    </row>
    <row r="172" spans="1:10" ht="31.8" customHeight="1" x14ac:dyDescent="0.3">
      <c r="G172" s="150">
        <f t="shared" ref="G172:I172" si="9">SUM(G3:G171)</f>
        <v>85717712.490666658</v>
      </c>
      <c r="H172" s="150"/>
      <c r="I172" s="150">
        <f t="shared" si="9"/>
        <v>39085675.180800006</v>
      </c>
      <c r="J172" s="150">
        <f>SUM(J3:J171)</f>
        <v>124803387.67146665</v>
      </c>
    </row>
    <row r="173" spans="1:10" ht="10.199999999999999" x14ac:dyDescent="0.3"/>
    <row r="174" spans="1:10" ht="10.199999999999999" x14ac:dyDescent="0.3"/>
    <row r="175" spans="1:10" ht="10.199999999999999" x14ac:dyDescent="0.3"/>
    <row r="176" spans="1:10" ht="10.199999999999999" x14ac:dyDescent="0.3"/>
    <row r="177" ht="10.199999999999999" x14ac:dyDescent="0.3"/>
    <row r="178" ht="10.199999999999999" x14ac:dyDescent="0.3"/>
    <row r="179" ht="10.199999999999999" x14ac:dyDescent="0.3"/>
    <row r="180" ht="10.199999999999999" x14ac:dyDescent="0.3"/>
    <row r="181" ht="10.199999999999999" x14ac:dyDescent="0.3"/>
    <row r="182" ht="10.199999999999999" x14ac:dyDescent="0.3"/>
    <row r="183" ht="10.199999999999999" x14ac:dyDescent="0.3"/>
    <row r="184" ht="10.199999999999999" x14ac:dyDescent="0.3"/>
    <row r="185" ht="10.199999999999999" x14ac:dyDescent="0.3"/>
    <row r="186" ht="10.199999999999999" x14ac:dyDescent="0.3"/>
    <row r="187" ht="10.199999999999999" x14ac:dyDescent="0.3"/>
    <row r="188" ht="10.199999999999999" x14ac:dyDescent="0.3"/>
    <row r="189" ht="10.199999999999999" x14ac:dyDescent="0.3"/>
    <row r="190" ht="10.199999999999999" x14ac:dyDescent="0.3"/>
    <row r="191" ht="10.199999999999999" x14ac:dyDescent="0.3"/>
    <row r="192" ht="10.199999999999999" x14ac:dyDescent="0.3"/>
    <row r="193" ht="10.199999999999999" x14ac:dyDescent="0.3"/>
    <row r="194" ht="10.199999999999999" x14ac:dyDescent="0.3"/>
    <row r="195" ht="10.199999999999999" x14ac:dyDescent="0.3"/>
    <row r="196" ht="10.199999999999999" x14ac:dyDescent="0.3"/>
    <row r="197" ht="10.199999999999999" x14ac:dyDescent="0.3"/>
    <row r="198" ht="10.199999999999999" x14ac:dyDescent="0.3"/>
    <row r="199" ht="10.199999999999999" x14ac:dyDescent="0.3"/>
    <row r="200" ht="10.199999999999999" x14ac:dyDescent="0.3"/>
    <row r="201" ht="10.199999999999999" x14ac:dyDescent="0.3"/>
    <row r="202" ht="10.199999999999999" x14ac:dyDescent="0.3"/>
    <row r="203" ht="10.199999999999999" x14ac:dyDescent="0.3"/>
    <row r="204" ht="10.199999999999999" x14ac:dyDescent="0.3"/>
    <row r="205" ht="10.199999999999999" x14ac:dyDescent="0.3"/>
    <row r="206" ht="10.199999999999999" x14ac:dyDescent="0.3"/>
    <row r="207" ht="10.199999999999999" x14ac:dyDescent="0.3"/>
    <row r="208" ht="10.199999999999999" x14ac:dyDescent="0.3"/>
    <row r="209" ht="10.199999999999999" x14ac:dyDescent="0.3"/>
    <row r="210" ht="10.199999999999999" x14ac:dyDescent="0.3"/>
    <row r="211" ht="10.199999999999999" x14ac:dyDescent="0.3"/>
    <row r="212" ht="10.199999999999999" x14ac:dyDescent="0.3"/>
    <row r="213" ht="10.199999999999999" x14ac:dyDescent="0.3"/>
    <row r="214" ht="10.199999999999999" x14ac:dyDescent="0.3"/>
    <row r="215" ht="10.199999999999999" x14ac:dyDescent="0.3"/>
    <row r="216" ht="10.199999999999999" x14ac:dyDescent="0.3"/>
    <row r="217" ht="10.199999999999999" x14ac:dyDescent="0.3"/>
    <row r="218" ht="10.199999999999999" x14ac:dyDescent="0.3"/>
    <row r="219" ht="10.199999999999999" x14ac:dyDescent="0.3"/>
    <row r="220" ht="10.199999999999999" x14ac:dyDescent="0.3"/>
    <row r="221" ht="10.199999999999999" x14ac:dyDescent="0.3"/>
    <row r="222" ht="10.199999999999999" x14ac:dyDescent="0.3"/>
    <row r="223" ht="10.199999999999999" x14ac:dyDescent="0.3"/>
    <row r="224" ht="10.199999999999999" x14ac:dyDescent="0.3"/>
    <row r="225" ht="10.199999999999999" x14ac:dyDescent="0.3"/>
    <row r="226" ht="10.199999999999999" x14ac:dyDescent="0.3"/>
    <row r="227" ht="10.199999999999999" x14ac:dyDescent="0.3"/>
    <row r="228" ht="10.199999999999999" x14ac:dyDescent="0.3"/>
    <row r="229" ht="10.199999999999999" x14ac:dyDescent="0.3"/>
    <row r="230" ht="10.199999999999999" x14ac:dyDescent="0.3"/>
    <row r="231" ht="10.199999999999999" x14ac:dyDescent="0.3"/>
    <row r="232" ht="10.199999999999999" x14ac:dyDescent="0.3"/>
    <row r="233" ht="10.199999999999999" x14ac:dyDescent="0.3"/>
    <row r="234" ht="10.199999999999999" x14ac:dyDescent="0.3"/>
    <row r="235" ht="10.199999999999999" x14ac:dyDescent="0.3"/>
    <row r="236" ht="10.199999999999999" x14ac:dyDescent="0.3"/>
    <row r="237" ht="10.199999999999999" x14ac:dyDescent="0.3"/>
    <row r="238" ht="10.199999999999999" x14ac:dyDescent="0.3"/>
    <row r="239" ht="10.199999999999999" x14ac:dyDescent="0.3"/>
    <row r="240" ht="10.199999999999999" x14ac:dyDescent="0.3"/>
    <row r="241" ht="10.199999999999999" x14ac:dyDescent="0.3"/>
    <row r="242" ht="10.199999999999999" x14ac:dyDescent="0.3"/>
    <row r="243" ht="10.199999999999999" x14ac:dyDescent="0.3"/>
    <row r="244" ht="10.199999999999999" x14ac:dyDescent="0.3"/>
    <row r="245" ht="10.199999999999999" x14ac:dyDescent="0.3"/>
    <row r="246" ht="10.199999999999999" x14ac:dyDescent="0.3"/>
    <row r="247" ht="10.199999999999999" x14ac:dyDescent="0.3"/>
    <row r="248" ht="10.199999999999999" x14ac:dyDescent="0.3"/>
    <row r="249" ht="10.199999999999999" x14ac:dyDescent="0.3"/>
    <row r="250" ht="10.199999999999999" x14ac:dyDescent="0.3"/>
    <row r="251" ht="10.199999999999999" x14ac:dyDescent="0.3"/>
    <row r="252" ht="10.199999999999999" x14ac:dyDescent="0.3"/>
    <row r="253" ht="10.199999999999999" x14ac:dyDescent="0.3"/>
    <row r="254" ht="10.199999999999999" x14ac:dyDescent="0.3"/>
    <row r="255" ht="10.199999999999999" x14ac:dyDescent="0.3"/>
    <row r="256" ht="10.199999999999999" x14ac:dyDescent="0.3"/>
    <row r="257" ht="10.199999999999999" x14ac:dyDescent="0.3"/>
    <row r="258" ht="10.199999999999999" x14ac:dyDescent="0.3"/>
    <row r="259" ht="10.199999999999999" x14ac:dyDescent="0.3"/>
    <row r="260" ht="10.199999999999999" x14ac:dyDescent="0.3"/>
    <row r="261" ht="10.199999999999999" x14ac:dyDescent="0.3"/>
    <row r="262" ht="10.199999999999999" x14ac:dyDescent="0.3"/>
    <row r="263" ht="10.199999999999999" x14ac:dyDescent="0.3"/>
    <row r="264" ht="10.199999999999999" x14ac:dyDescent="0.3"/>
    <row r="265" ht="10.199999999999999" x14ac:dyDescent="0.3"/>
    <row r="266" ht="10.199999999999999" x14ac:dyDescent="0.3"/>
    <row r="267" ht="10.199999999999999" x14ac:dyDescent="0.3"/>
    <row r="268" ht="10.199999999999999" x14ac:dyDescent="0.3"/>
    <row r="269" ht="10.199999999999999" x14ac:dyDescent="0.3"/>
    <row r="270" ht="10.199999999999999" x14ac:dyDescent="0.3"/>
    <row r="271" ht="10.199999999999999" x14ac:dyDescent="0.3"/>
    <row r="272" ht="10.199999999999999" x14ac:dyDescent="0.3"/>
    <row r="273" ht="10.199999999999999" x14ac:dyDescent="0.3"/>
    <row r="274" ht="10.199999999999999" x14ac:dyDescent="0.3"/>
    <row r="275" ht="10.199999999999999" x14ac:dyDescent="0.3"/>
    <row r="276" ht="10.199999999999999" x14ac:dyDescent="0.3"/>
    <row r="277" ht="10.199999999999999" x14ac:dyDescent="0.3"/>
    <row r="278" ht="10.199999999999999" x14ac:dyDescent="0.3"/>
    <row r="279" ht="10.199999999999999" x14ac:dyDescent="0.3"/>
    <row r="280" ht="10.199999999999999" x14ac:dyDescent="0.3"/>
    <row r="281" ht="10.199999999999999" x14ac:dyDescent="0.3"/>
    <row r="282" ht="10.199999999999999" x14ac:dyDescent="0.3"/>
    <row r="283" ht="10.199999999999999" x14ac:dyDescent="0.3"/>
    <row r="284" ht="10.199999999999999" x14ac:dyDescent="0.3"/>
    <row r="285" ht="10.199999999999999" x14ac:dyDescent="0.3"/>
    <row r="286" ht="10.199999999999999" x14ac:dyDescent="0.3"/>
    <row r="287" ht="10.199999999999999" x14ac:dyDescent="0.3"/>
    <row r="288" ht="10.199999999999999" x14ac:dyDescent="0.3"/>
    <row r="289" ht="10.199999999999999" x14ac:dyDescent="0.3"/>
    <row r="290" ht="10.199999999999999" x14ac:dyDescent="0.3"/>
    <row r="291" ht="10.199999999999999" x14ac:dyDescent="0.3"/>
    <row r="292" ht="10.199999999999999" x14ac:dyDescent="0.3"/>
    <row r="293" ht="10.199999999999999" x14ac:dyDescent="0.3"/>
    <row r="294" ht="10.199999999999999" x14ac:dyDescent="0.3"/>
    <row r="295" ht="10.199999999999999" x14ac:dyDescent="0.3"/>
    <row r="296" ht="10.199999999999999" x14ac:dyDescent="0.3"/>
    <row r="297" ht="10.199999999999999" x14ac:dyDescent="0.3"/>
    <row r="298" ht="10.199999999999999" x14ac:dyDescent="0.3"/>
    <row r="299" ht="10.199999999999999" x14ac:dyDescent="0.3"/>
    <row r="300" ht="10.199999999999999" x14ac:dyDescent="0.3"/>
    <row r="301" ht="10.199999999999999" x14ac:dyDescent="0.3"/>
    <row r="302" ht="10.199999999999999" x14ac:dyDescent="0.3"/>
    <row r="303" ht="10.199999999999999" x14ac:dyDescent="0.3"/>
    <row r="304" ht="10.199999999999999" x14ac:dyDescent="0.3"/>
    <row r="305" ht="10.199999999999999" x14ac:dyDescent="0.3"/>
    <row r="306" ht="10.199999999999999" x14ac:dyDescent="0.3"/>
    <row r="307" ht="10.199999999999999" x14ac:dyDescent="0.3"/>
    <row r="308" ht="10.199999999999999" x14ac:dyDescent="0.3"/>
    <row r="309" ht="10.199999999999999" x14ac:dyDescent="0.3"/>
    <row r="310" ht="10.199999999999999" x14ac:dyDescent="0.3"/>
    <row r="311" ht="10.199999999999999" x14ac:dyDescent="0.3"/>
    <row r="312" ht="10.199999999999999" x14ac:dyDescent="0.3"/>
    <row r="313" ht="10.199999999999999" x14ac:dyDescent="0.3"/>
    <row r="314" ht="10.199999999999999" x14ac:dyDescent="0.3"/>
    <row r="315" ht="10.199999999999999" x14ac:dyDescent="0.3"/>
    <row r="316" ht="10.199999999999999" x14ac:dyDescent="0.3"/>
    <row r="317" ht="10.199999999999999" x14ac:dyDescent="0.3"/>
    <row r="318" ht="10.199999999999999" x14ac:dyDescent="0.3"/>
    <row r="319" ht="10.199999999999999" x14ac:dyDescent="0.3"/>
    <row r="320" ht="10.199999999999999" x14ac:dyDescent="0.3"/>
    <row r="321" ht="10.199999999999999" x14ac:dyDescent="0.3"/>
    <row r="322" ht="10.199999999999999" x14ac:dyDescent="0.3"/>
    <row r="323" ht="10.199999999999999" x14ac:dyDescent="0.3"/>
    <row r="324" ht="10.199999999999999" x14ac:dyDescent="0.3"/>
    <row r="325" ht="10.199999999999999" x14ac:dyDescent="0.3"/>
    <row r="326" ht="10.199999999999999" x14ac:dyDescent="0.3"/>
    <row r="327" ht="10.199999999999999" x14ac:dyDescent="0.3"/>
    <row r="328" ht="10.199999999999999" x14ac:dyDescent="0.3"/>
    <row r="329" ht="10.199999999999999" x14ac:dyDescent="0.3"/>
    <row r="330" ht="10.199999999999999" x14ac:dyDescent="0.3"/>
    <row r="331" ht="10.199999999999999" x14ac:dyDescent="0.3"/>
    <row r="332" ht="10.199999999999999" x14ac:dyDescent="0.3"/>
    <row r="333" ht="10.199999999999999" x14ac:dyDescent="0.3"/>
    <row r="334" ht="10.199999999999999" x14ac:dyDescent="0.3"/>
    <row r="335" ht="10.199999999999999" x14ac:dyDescent="0.3"/>
    <row r="336" ht="10.199999999999999" x14ac:dyDescent="0.3"/>
    <row r="337" ht="10.199999999999999" x14ac:dyDescent="0.3"/>
    <row r="338" ht="10.199999999999999" x14ac:dyDescent="0.3"/>
    <row r="339" ht="10.199999999999999" x14ac:dyDescent="0.3"/>
    <row r="340" ht="10.199999999999999" x14ac:dyDescent="0.3"/>
    <row r="341" ht="10.199999999999999" x14ac:dyDescent="0.3"/>
    <row r="342" ht="10.199999999999999" x14ac:dyDescent="0.3"/>
    <row r="343" ht="10.199999999999999" x14ac:dyDescent="0.3"/>
    <row r="344" ht="10.199999999999999" x14ac:dyDescent="0.3"/>
    <row r="345" ht="10.199999999999999" x14ac:dyDescent="0.3"/>
    <row r="346" ht="10.199999999999999" x14ac:dyDescent="0.3"/>
    <row r="347" ht="10.199999999999999" x14ac:dyDescent="0.3"/>
    <row r="348" ht="10.199999999999999" x14ac:dyDescent="0.3"/>
    <row r="349" ht="10.199999999999999" x14ac:dyDescent="0.3"/>
    <row r="350" ht="10.199999999999999" x14ac:dyDescent="0.3"/>
    <row r="351" ht="10.199999999999999" x14ac:dyDescent="0.3"/>
    <row r="352" ht="10.199999999999999" x14ac:dyDescent="0.3"/>
    <row r="353" ht="10.199999999999999" x14ac:dyDescent="0.3"/>
    <row r="354" ht="10.199999999999999" x14ac:dyDescent="0.3"/>
    <row r="355" ht="10.199999999999999" x14ac:dyDescent="0.3"/>
    <row r="356" ht="10.199999999999999" x14ac:dyDescent="0.3"/>
    <row r="357" ht="10.199999999999999" x14ac:dyDescent="0.3"/>
    <row r="358" ht="10.199999999999999" x14ac:dyDescent="0.3"/>
    <row r="359" ht="10.199999999999999" x14ac:dyDescent="0.3"/>
    <row r="360" ht="10.199999999999999" x14ac:dyDescent="0.3"/>
    <row r="361" ht="10.199999999999999" x14ac:dyDescent="0.3"/>
    <row r="362" ht="10.199999999999999" x14ac:dyDescent="0.3"/>
    <row r="363" ht="10.199999999999999" x14ac:dyDescent="0.3"/>
    <row r="364" ht="10.199999999999999" x14ac:dyDescent="0.3"/>
    <row r="365" ht="10.199999999999999" x14ac:dyDescent="0.3"/>
    <row r="366" ht="10.199999999999999" x14ac:dyDescent="0.3"/>
    <row r="367" ht="10.199999999999999" x14ac:dyDescent="0.3"/>
    <row r="368" ht="10.199999999999999" x14ac:dyDescent="0.3"/>
    <row r="369" ht="10.199999999999999" x14ac:dyDescent="0.3"/>
    <row r="370" ht="10.199999999999999" x14ac:dyDescent="0.3"/>
    <row r="371" ht="10.199999999999999" x14ac:dyDescent="0.3"/>
    <row r="372" ht="10.199999999999999" x14ac:dyDescent="0.3"/>
    <row r="373" ht="10.199999999999999" x14ac:dyDescent="0.3"/>
    <row r="374" ht="10.199999999999999" x14ac:dyDescent="0.3"/>
    <row r="375" ht="10.199999999999999" x14ac:dyDescent="0.3"/>
    <row r="376" ht="10.199999999999999" x14ac:dyDescent="0.3"/>
    <row r="377" ht="10.199999999999999" x14ac:dyDescent="0.3"/>
    <row r="378" ht="10.199999999999999" x14ac:dyDescent="0.3"/>
    <row r="379" ht="10.199999999999999" x14ac:dyDescent="0.3"/>
    <row r="380" ht="10.199999999999999" x14ac:dyDescent="0.3"/>
    <row r="381" ht="10.199999999999999" x14ac:dyDescent="0.3"/>
    <row r="382" ht="10.199999999999999" x14ac:dyDescent="0.3"/>
    <row r="383" ht="10.199999999999999" x14ac:dyDescent="0.3"/>
    <row r="384" ht="10.199999999999999" x14ac:dyDescent="0.3"/>
    <row r="385" ht="10.199999999999999" x14ac:dyDescent="0.3"/>
    <row r="386" ht="10.199999999999999" x14ac:dyDescent="0.3"/>
    <row r="387" ht="10.199999999999999" x14ac:dyDescent="0.3"/>
    <row r="388" ht="10.199999999999999" x14ac:dyDescent="0.3"/>
    <row r="389" ht="10.199999999999999" x14ac:dyDescent="0.3"/>
    <row r="390" ht="10.199999999999999" x14ac:dyDescent="0.3"/>
    <row r="391" ht="10.199999999999999" x14ac:dyDescent="0.3"/>
    <row r="392" ht="10.199999999999999" x14ac:dyDescent="0.3"/>
    <row r="393" ht="10.199999999999999" x14ac:dyDescent="0.3"/>
    <row r="394" ht="10.199999999999999" x14ac:dyDescent="0.3"/>
    <row r="395" ht="10.199999999999999" x14ac:dyDescent="0.3"/>
    <row r="396" ht="10.199999999999999" x14ac:dyDescent="0.3"/>
    <row r="397" ht="10.199999999999999" x14ac:dyDescent="0.3"/>
    <row r="398" ht="10.199999999999999" x14ac:dyDescent="0.3"/>
    <row r="399" ht="10.199999999999999" x14ac:dyDescent="0.3"/>
    <row r="400" ht="10.199999999999999" x14ac:dyDescent="0.3"/>
    <row r="401" ht="10.199999999999999" x14ac:dyDescent="0.3"/>
    <row r="402" ht="10.199999999999999" x14ac:dyDescent="0.3"/>
    <row r="403" ht="10.199999999999999" x14ac:dyDescent="0.3"/>
    <row r="404" ht="10.199999999999999" x14ac:dyDescent="0.3"/>
    <row r="405" ht="10.199999999999999" x14ac:dyDescent="0.3"/>
    <row r="406" ht="10.199999999999999" x14ac:dyDescent="0.3"/>
    <row r="407" ht="10.199999999999999" x14ac:dyDescent="0.3"/>
    <row r="408" ht="10.199999999999999" x14ac:dyDescent="0.3"/>
    <row r="409" ht="10.199999999999999" x14ac:dyDescent="0.3"/>
    <row r="410" ht="10.199999999999999" x14ac:dyDescent="0.3"/>
    <row r="411" ht="10.199999999999999" x14ac:dyDescent="0.3"/>
    <row r="412" ht="10.199999999999999" x14ac:dyDescent="0.3"/>
    <row r="413" ht="10.199999999999999" x14ac:dyDescent="0.3"/>
    <row r="414" ht="10.199999999999999" x14ac:dyDescent="0.3"/>
    <row r="415" ht="10.199999999999999" x14ac:dyDescent="0.3"/>
    <row r="416" ht="10.199999999999999" x14ac:dyDescent="0.3"/>
    <row r="417" ht="10.199999999999999" x14ac:dyDescent="0.3"/>
    <row r="418" ht="10.199999999999999" x14ac:dyDescent="0.3"/>
    <row r="419" ht="10.199999999999999" x14ac:dyDescent="0.3"/>
    <row r="420" ht="10.199999999999999" x14ac:dyDescent="0.3"/>
    <row r="421" ht="10.199999999999999" x14ac:dyDescent="0.3"/>
    <row r="422" ht="10.199999999999999" x14ac:dyDescent="0.3"/>
    <row r="423" ht="10.199999999999999" x14ac:dyDescent="0.3"/>
    <row r="424" ht="10.199999999999999" x14ac:dyDescent="0.3"/>
    <row r="425" ht="10.199999999999999" x14ac:dyDescent="0.3"/>
    <row r="426" ht="10.199999999999999" x14ac:dyDescent="0.3"/>
    <row r="427" ht="10.199999999999999" x14ac:dyDescent="0.3"/>
    <row r="428" ht="10.199999999999999" x14ac:dyDescent="0.3"/>
    <row r="429" ht="10.199999999999999" x14ac:dyDescent="0.3"/>
    <row r="430" ht="10.199999999999999" x14ac:dyDescent="0.3"/>
    <row r="431" ht="10.199999999999999" x14ac:dyDescent="0.3"/>
    <row r="432" ht="10.199999999999999" x14ac:dyDescent="0.3"/>
    <row r="433" ht="10.199999999999999" x14ac:dyDescent="0.3"/>
    <row r="434" ht="10.199999999999999" x14ac:dyDescent="0.3"/>
    <row r="435" ht="10.199999999999999" x14ac:dyDescent="0.3"/>
    <row r="436" ht="10.199999999999999" x14ac:dyDescent="0.3"/>
    <row r="437" ht="10.199999999999999" x14ac:dyDescent="0.3"/>
    <row r="438" ht="10.199999999999999" x14ac:dyDescent="0.3"/>
    <row r="439" ht="10.199999999999999" x14ac:dyDescent="0.3"/>
    <row r="440" ht="10.199999999999999" x14ac:dyDescent="0.3"/>
    <row r="441" ht="10.199999999999999" x14ac:dyDescent="0.3"/>
    <row r="442" ht="10.199999999999999" x14ac:dyDescent="0.3"/>
    <row r="443" ht="10.199999999999999" x14ac:dyDescent="0.3"/>
    <row r="444" ht="10.199999999999999" x14ac:dyDescent="0.3"/>
    <row r="445" ht="10.199999999999999" x14ac:dyDescent="0.3"/>
    <row r="446" ht="10.199999999999999" x14ac:dyDescent="0.3"/>
    <row r="447" ht="10.199999999999999" x14ac:dyDescent="0.3"/>
    <row r="448" ht="10.199999999999999" x14ac:dyDescent="0.3"/>
    <row r="449" ht="10.199999999999999" x14ac:dyDescent="0.3"/>
    <row r="450" ht="10.199999999999999" x14ac:dyDescent="0.3"/>
    <row r="451" ht="10.199999999999999" x14ac:dyDescent="0.3"/>
    <row r="452" ht="10.199999999999999" x14ac:dyDescent="0.3"/>
    <row r="453" ht="10.199999999999999" x14ac:dyDescent="0.3"/>
    <row r="454" ht="10.199999999999999" x14ac:dyDescent="0.3"/>
    <row r="455" ht="10.199999999999999" x14ac:dyDescent="0.3"/>
    <row r="456" ht="10.199999999999999" x14ac:dyDescent="0.3"/>
    <row r="457" ht="10.199999999999999" x14ac:dyDescent="0.3"/>
    <row r="458" ht="10.199999999999999" x14ac:dyDescent="0.3"/>
    <row r="459" ht="10.199999999999999" x14ac:dyDescent="0.3"/>
    <row r="460" ht="10.199999999999999" x14ac:dyDescent="0.3"/>
    <row r="461" ht="10.199999999999999" x14ac:dyDescent="0.3"/>
    <row r="462" ht="10.199999999999999" x14ac:dyDescent="0.3"/>
    <row r="463" ht="10.199999999999999" x14ac:dyDescent="0.3"/>
    <row r="464" ht="10.199999999999999" x14ac:dyDescent="0.3"/>
    <row r="465" ht="10.199999999999999" x14ac:dyDescent="0.3"/>
    <row r="466" ht="10.199999999999999" x14ac:dyDescent="0.3"/>
    <row r="467" ht="10.199999999999999" x14ac:dyDescent="0.3"/>
    <row r="468" ht="10.199999999999999" x14ac:dyDescent="0.3"/>
    <row r="469" ht="10.199999999999999" x14ac:dyDescent="0.3"/>
    <row r="470" ht="10.199999999999999" x14ac:dyDescent="0.3"/>
    <row r="471" ht="10.199999999999999" x14ac:dyDescent="0.3"/>
    <row r="472" ht="10.199999999999999" x14ac:dyDescent="0.3"/>
    <row r="473" ht="10.199999999999999" x14ac:dyDescent="0.3"/>
    <row r="474" ht="10.199999999999999" x14ac:dyDescent="0.3"/>
    <row r="475" ht="10.199999999999999" x14ac:dyDescent="0.3"/>
    <row r="476" ht="10.199999999999999" x14ac:dyDescent="0.3"/>
    <row r="477" ht="10.199999999999999" x14ac:dyDescent="0.3"/>
    <row r="478" ht="10.199999999999999" x14ac:dyDescent="0.3"/>
    <row r="479" ht="10.199999999999999" x14ac:dyDescent="0.3"/>
    <row r="480" ht="10.199999999999999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U208"/>
  <sheetViews>
    <sheetView workbookViewId="0">
      <selection activeCell="P15" sqref="P1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1012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4120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27" x14ac:dyDescent="0.3">
      <c r="A13" s="246" t="s">
        <v>4121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4121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4122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8688.7469999999994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203.55500000000001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5776.5540000000001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103.258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927.54399999999998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2210.41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34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34</v>
      </c>
    </row>
    <row r="30" spans="1:69" s="3" customFormat="1" ht="61.2" x14ac:dyDescent="0.3">
      <c r="A30" s="35" t="s">
        <v>36</v>
      </c>
      <c r="B30" s="36" t="s">
        <v>107</v>
      </c>
      <c r="C30" s="223" t="s">
        <v>108</v>
      </c>
      <c r="D30" s="223"/>
      <c r="E30" s="223"/>
      <c r="F30" s="35" t="s">
        <v>109</v>
      </c>
      <c r="G30" s="55">
        <v>17</v>
      </c>
      <c r="H30" s="39" t="s">
        <v>110</v>
      </c>
      <c r="I30" s="39" t="s">
        <v>111</v>
      </c>
      <c r="J30" s="39">
        <v>39.770000000000003</v>
      </c>
      <c r="K30" s="37" t="s">
        <v>42</v>
      </c>
      <c r="L30" s="39">
        <v>27777.08</v>
      </c>
      <c r="M30" s="39">
        <v>21199.41</v>
      </c>
      <c r="N30" s="40" t="s">
        <v>4123</v>
      </c>
      <c r="O30" s="39">
        <v>5787.33</v>
      </c>
      <c r="BP30" s="33"/>
      <c r="BQ30" s="41" t="s">
        <v>108</v>
      </c>
    </row>
    <row r="31" spans="1:69" s="3" customFormat="1" ht="14.4" x14ac:dyDescent="0.3">
      <c r="A31" s="47"/>
      <c r="B31" s="48"/>
      <c r="C31" s="48"/>
      <c r="D31" s="48"/>
      <c r="E31" s="49" t="s">
        <v>4124</v>
      </c>
      <c r="F31" s="49"/>
      <c r="G31" s="50"/>
      <c r="H31" s="51"/>
      <c r="I31" s="17"/>
      <c r="J31" s="17"/>
      <c r="K31" s="17"/>
      <c r="L31" s="52">
        <v>20670.240000000002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4125</v>
      </c>
      <c r="F32" s="49"/>
      <c r="G32" s="50"/>
      <c r="H32" s="51"/>
      <c r="I32" s="17"/>
      <c r="J32" s="17"/>
      <c r="K32" s="17"/>
      <c r="L32" s="52">
        <v>10867.86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59315.18</v>
      </c>
      <c r="M33" s="53"/>
      <c r="N33" s="53"/>
      <c r="O33" s="54"/>
      <c r="BP33" s="33"/>
      <c r="BQ33" s="41"/>
    </row>
    <row r="34" spans="1:69" s="3" customFormat="1" ht="61.2" x14ac:dyDescent="0.3">
      <c r="A34" s="35" t="s">
        <v>1029</v>
      </c>
      <c r="B34" s="36" t="s">
        <v>4126</v>
      </c>
      <c r="C34" s="223" t="s">
        <v>4127</v>
      </c>
      <c r="D34" s="223"/>
      <c r="E34" s="223"/>
      <c r="F34" s="35" t="s">
        <v>437</v>
      </c>
      <c r="G34" s="55">
        <v>17</v>
      </c>
      <c r="H34" s="39">
        <v>764.4</v>
      </c>
      <c r="I34" s="39"/>
      <c r="J34" s="39">
        <v>764.4</v>
      </c>
      <c r="K34" s="37" t="s">
        <v>42</v>
      </c>
      <c r="L34" s="39">
        <v>111235.49</v>
      </c>
      <c r="M34" s="39"/>
      <c r="N34" s="40"/>
      <c r="O34" s="39">
        <v>111235.49</v>
      </c>
      <c r="BP34" s="33"/>
      <c r="BQ34" s="41" t="s">
        <v>4127</v>
      </c>
    </row>
    <row r="35" spans="1:69" s="3" customFormat="1" ht="61.2" x14ac:dyDescent="0.3">
      <c r="A35" s="35" t="s">
        <v>53</v>
      </c>
      <c r="B35" s="36" t="s">
        <v>4128</v>
      </c>
      <c r="C35" s="223" t="s">
        <v>4129</v>
      </c>
      <c r="D35" s="223"/>
      <c r="E35" s="223"/>
      <c r="F35" s="35" t="s">
        <v>109</v>
      </c>
      <c r="G35" s="55">
        <v>122</v>
      </c>
      <c r="H35" s="39" t="s">
        <v>4130</v>
      </c>
      <c r="I35" s="39">
        <v>1.33</v>
      </c>
      <c r="J35" s="39">
        <v>19.670000000000002</v>
      </c>
      <c r="K35" s="37" t="s">
        <v>42</v>
      </c>
      <c r="L35" s="39">
        <v>111318.13</v>
      </c>
      <c r="M35" s="39">
        <v>88917.78</v>
      </c>
      <c r="N35" s="40">
        <v>1858.58</v>
      </c>
      <c r="O35" s="39">
        <v>20541.77</v>
      </c>
      <c r="BP35" s="33"/>
      <c r="BQ35" s="41" t="s">
        <v>4129</v>
      </c>
    </row>
    <row r="36" spans="1:69" s="3" customFormat="1" ht="14.4" x14ac:dyDescent="0.3">
      <c r="A36" s="42"/>
      <c r="B36" s="43"/>
      <c r="C36" s="44" t="s">
        <v>4131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4132</v>
      </c>
      <c r="F37" s="49"/>
      <c r="G37" s="50"/>
      <c r="H37" s="51"/>
      <c r="I37" s="17"/>
      <c r="J37" s="17"/>
      <c r="K37" s="17"/>
      <c r="L37" s="52">
        <v>86250.25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4133</v>
      </c>
      <c r="F38" s="49"/>
      <c r="G38" s="50"/>
      <c r="H38" s="51"/>
      <c r="I38" s="17"/>
      <c r="J38" s="17"/>
      <c r="K38" s="17"/>
      <c r="L38" s="52">
        <v>45348.07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242916.45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2589</v>
      </c>
      <c r="B40" s="36" t="s">
        <v>4134</v>
      </c>
      <c r="C40" s="223" t="s">
        <v>4135</v>
      </c>
      <c r="D40" s="223"/>
      <c r="E40" s="223"/>
      <c r="F40" s="35" t="s">
        <v>437</v>
      </c>
      <c r="G40" s="55">
        <v>4</v>
      </c>
      <c r="H40" s="39">
        <v>120.23</v>
      </c>
      <c r="I40" s="39"/>
      <c r="J40" s="39"/>
      <c r="K40" s="37" t="s">
        <v>52</v>
      </c>
      <c r="L40" s="39">
        <v>2996.13</v>
      </c>
      <c r="M40" s="39"/>
      <c r="N40" s="40"/>
      <c r="O40" s="39"/>
      <c r="BP40" s="33"/>
      <c r="BQ40" s="41" t="s">
        <v>4135</v>
      </c>
    </row>
    <row r="41" spans="1:69" s="3" customFormat="1" ht="30.6" x14ac:dyDescent="0.3">
      <c r="A41" s="35" t="s">
        <v>2033</v>
      </c>
      <c r="B41" s="36" t="s">
        <v>4136</v>
      </c>
      <c r="C41" s="223" t="s">
        <v>4137</v>
      </c>
      <c r="D41" s="223"/>
      <c r="E41" s="223"/>
      <c r="F41" s="35" t="s">
        <v>437</v>
      </c>
      <c r="G41" s="55">
        <v>75</v>
      </c>
      <c r="H41" s="39">
        <v>36.49</v>
      </c>
      <c r="I41" s="39"/>
      <c r="J41" s="39"/>
      <c r="K41" s="37" t="s">
        <v>52</v>
      </c>
      <c r="L41" s="39">
        <v>17049.95</v>
      </c>
      <c r="M41" s="39"/>
      <c r="N41" s="40"/>
      <c r="O41" s="39"/>
      <c r="BP41" s="33"/>
      <c r="BQ41" s="41" t="s">
        <v>4137</v>
      </c>
    </row>
    <row r="42" spans="1:69" s="3" customFormat="1" ht="30.6" x14ac:dyDescent="0.3">
      <c r="A42" s="35" t="s">
        <v>2034</v>
      </c>
      <c r="B42" s="36" t="s">
        <v>4138</v>
      </c>
      <c r="C42" s="223" t="s">
        <v>4139</v>
      </c>
      <c r="D42" s="223"/>
      <c r="E42" s="223"/>
      <c r="F42" s="35" t="s">
        <v>437</v>
      </c>
      <c r="G42" s="55">
        <v>24</v>
      </c>
      <c r="H42" s="39">
        <v>31.9</v>
      </c>
      <c r="I42" s="39"/>
      <c r="J42" s="39"/>
      <c r="K42" s="37" t="s">
        <v>52</v>
      </c>
      <c r="L42" s="39">
        <v>4769.6899999999996</v>
      </c>
      <c r="M42" s="39"/>
      <c r="N42" s="40"/>
      <c r="O42" s="39"/>
      <c r="BP42" s="33"/>
      <c r="BQ42" s="41" t="s">
        <v>4139</v>
      </c>
    </row>
    <row r="43" spans="1:69" s="3" customFormat="1" ht="30.6" x14ac:dyDescent="0.3">
      <c r="A43" s="35" t="s">
        <v>2593</v>
      </c>
      <c r="B43" s="36" t="s">
        <v>4140</v>
      </c>
      <c r="C43" s="223" t="s">
        <v>4141</v>
      </c>
      <c r="D43" s="223"/>
      <c r="E43" s="223"/>
      <c r="F43" s="35" t="s">
        <v>437</v>
      </c>
      <c r="G43" s="55">
        <v>13</v>
      </c>
      <c r="H43" s="39">
        <v>117.99</v>
      </c>
      <c r="I43" s="39"/>
      <c r="J43" s="39"/>
      <c r="K43" s="37" t="s">
        <v>52</v>
      </c>
      <c r="L43" s="39">
        <v>9556.01</v>
      </c>
      <c r="M43" s="39"/>
      <c r="N43" s="40"/>
      <c r="O43" s="39"/>
      <c r="BP43" s="33"/>
      <c r="BQ43" s="41" t="s">
        <v>4141</v>
      </c>
    </row>
    <row r="44" spans="1:69" s="3" customFormat="1" ht="30.6" x14ac:dyDescent="0.3">
      <c r="A44" s="35" t="s">
        <v>98</v>
      </c>
      <c r="B44" s="36" t="s">
        <v>4142</v>
      </c>
      <c r="C44" s="223" t="s">
        <v>4143</v>
      </c>
      <c r="D44" s="223"/>
      <c r="E44" s="223"/>
      <c r="F44" s="35" t="s">
        <v>437</v>
      </c>
      <c r="G44" s="55">
        <v>2</v>
      </c>
      <c r="H44" s="39">
        <v>38.409999999999997</v>
      </c>
      <c r="I44" s="39"/>
      <c r="J44" s="39"/>
      <c r="K44" s="37" t="s">
        <v>52</v>
      </c>
      <c r="L44" s="39">
        <v>478.59</v>
      </c>
      <c r="M44" s="39"/>
      <c r="N44" s="40"/>
      <c r="O44" s="39"/>
      <c r="BP44" s="33"/>
      <c r="BQ44" s="41" t="s">
        <v>4143</v>
      </c>
    </row>
    <row r="45" spans="1:69" s="3" customFormat="1" ht="30.6" x14ac:dyDescent="0.3">
      <c r="A45" s="35" t="s">
        <v>2329</v>
      </c>
      <c r="B45" s="36" t="s">
        <v>4144</v>
      </c>
      <c r="C45" s="223" t="s">
        <v>4145</v>
      </c>
      <c r="D45" s="223"/>
      <c r="E45" s="223"/>
      <c r="F45" s="35" t="s">
        <v>437</v>
      </c>
      <c r="G45" s="55">
        <v>1</v>
      </c>
      <c r="H45" s="39">
        <v>1033.03</v>
      </c>
      <c r="I45" s="39"/>
      <c r="J45" s="39"/>
      <c r="K45" s="37" t="s">
        <v>52</v>
      </c>
      <c r="L45" s="39">
        <v>6435.78</v>
      </c>
      <c r="M45" s="39"/>
      <c r="N45" s="40"/>
      <c r="O45" s="39"/>
      <c r="BP45" s="33"/>
      <c r="BQ45" s="41" t="s">
        <v>4145</v>
      </c>
    </row>
    <row r="46" spans="1:69" s="3" customFormat="1" ht="30.6" x14ac:dyDescent="0.3">
      <c r="A46" s="35" t="s">
        <v>4025</v>
      </c>
      <c r="B46" s="36" t="s">
        <v>4146</v>
      </c>
      <c r="C46" s="223" t="s">
        <v>4147</v>
      </c>
      <c r="D46" s="223"/>
      <c r="E46" s="223"/>
      <c r="F46" s="35" t="s">
        <v>437</v>
      </c>
      <c r="G46" s="55">
        <v>2</v>
      </c>
      <c r="H46" s="39">
        <v>46.15</v>
      </c>
      <c r="I46" s="39"/>
      <c r="J46" s="39"/>
      <c r="K46" s="37" t="s">
        <v>52</v>
      </c>
      <c r="L46" s="39">
        <v>575.03</v>
      </c>
      <c r="M46" s="39"/>
      <c r="N46" s="40"/>
      <c r="O46" s="39"/>
      <c r="BP46" s="33"/>
      <c r="BQ46" s="41" t="s">
        <v>4147</v>
      </c>
    </row>
    <row r="47" spans="1:69" s="3" customFormat="1" ht="30.6" x14ac:dyDescent="0.3">
      <c r="A47" s="35" t="s">
        <v>116</v>
      </c>
      <c r="B47" s="36" t="s">
        <v>4148</v>
      </c>
      <c r="C47" s="223" t="s">
        <v>4149</v>
      </c>
      <c r="D47" s="223"/>
      <c r="E47" s="223"/>
      <c r="F47" s="35" t="s">
        <v>437</v>
      </c>
      <c r="G47" s="55">
        <v>1</v>
      </c>
      <c r="H47" s="39">
        <v>832.41</v>
      </c>
      <c r="I47" s="39"/>
      <c r="J47" s="39"/>
      <c r="K47" s="37" t="s">
        <v>52</v>
      </c>
      <c r="L47" s="39">
        <v>5185.91</v>
      </c>
      <c r="M47" s="39"/>
      <c r="N47" s="40"/>
      <c r="O47" s="39"/>
      <c r="BP47" s="33"/>
      <c r="BQ47" s="41" t="s">
        <v>4149</v>
      </c>
    </row>
    <row r="48" spans="1:69" s="3" customFormat="1" ht="61.2" x14ac:dyDescent="0.3">
      <c r="A48" s="35" t="s">
        <v>119</v>
      </c>
      <c r="B48" s="36" t="s">
        <v>4150</v>
      </c>
      <c r="C48" s="223" t="s">
        <v>4151</v>
      </c>
      <c r="D48" s="223"/>
      <c r="E48" s="223"/>
      <c r="F48" s="35" t="s">
        <v>109</v>
      </c>
      <c r="G48" s="55">
        <v>54</v>
      </c>
      <c r="H48" s="39" t="s">
        <v>4152</v>
      </c>
      <c r="I48" s="39"/>
      <c r="J48" s="39">
        <v>5.57</v>
      </c>
      <c r="K48" s="37" t="s">
        <v>42</v>
      </c>
      <c r="L48" s="39">
        <v>130173.79</v>
      </c>
      <c r="M48" s="39">
        <v>127599.11</v>
      </c>
      <c r="N48" s="40"/>
      <c r="O48" s="39">
        <v>2574.6799999999998</v>
      </c>
      <c r="BP48" s="33"/>
      <c r="BQ48" s="41" t="s">
        <v>4151</v>
      </c>
    </row>
    <row r="49" spans="1:69" s="3" customFormat="1" ht="14.4" x14ac:dyDescent="0.3">
      <c r="A49" s="42"/>
      <c r="B49" s="43"/>
      <c r="C49" s="44" t="s">
        <v>4153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</row>
    <row r="50" spans="1:69" s="3" customFormat="1" ht="14.4" x14ac:dyDescent="0.3">
      <c r="A50" s="47"/>
      <c r="B50" s="48"/>
      <c r="C50" s="48"/>
      <c r="D50" s="48"/>
      <c r="E50" s="49" t="s">
        <v>4154</v>
      </c>
      <c r="F50" s="49"/>
      <c r="G50" s="50"/>
      <c r="H50" s="51"/>
      <c r="I50" s="17"/>
      <c r="J50" s="17"/>
      <c r="K50" s="17"/>
      <c r="L50" s="52">
        <v>121219.15</v>
      </c>
      <c r="M50" s="53"/>
      <c r="N50" s="53"/>
      <c r="O50" s="54"/>
      <c r="BP50" s="33"/>
      <c r="BQ50" s="41"/>
    </row>
    <row r="51" spans="1:69" s="3" customFormat="1" ht="14.4" x14ac:dyDescent="0.3">
      <c r="A51" s="47"/>
      <c r="B51" s="48"/>
      <c r="C51" s="48"/>
      <c r="D51" s="48"/>
      <c r="E51" s="49" t="s">
        <v>4155</v>
      </c>
      <c r="F51" s="49"/>
      <c r="G51" s="50"/>
      <c r="H51" s="51"/>
      <c r="I51" s="17"/>
      <c r="J51" s="17"/>
      <c r="K51" s="17"/>
      <c r="L51" s="52">
        <v>67627.53</v>
      </c>
      <c r="M51" s="53"/>
      <c r="N51" s="53"/>
      <c r="O51" s="54"/>
      <c r="BP51" s="33"/>
      <c r="BQ51" s="41"/>
    </row>
    <row r="52" spans="1:69" s="3" customFormat="1" ht="14.4" x14ac:dyDescent="0.3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319020.46999999997</v>
      </c>
      <c r="M52" s="53"/>
      <c r="N52" s="53"/>
      <c r="O52" s="54"/>
      <c r="BP52" s="33"/>
      <c r="BQ52" s="41"/>
    </row>
    <row r="53" spans="1:69" s="3" customFormat="1" ht="61.2" x14ac:dyDescent="0.3">
      <c r="A53" s="35" t="s">
        <v>1088</v>
      </c>
      <c r="B53" s="36" t="s">
        <v>4156</v>
      </c>
      <c r="C53" s="223" t="s">
        <v>4157</v>
      </c>
      <c r="D53" s="223"/>
      <c r="E53" s="223"/>
      <c r="F53" s="35" t="s">
        <v>437</v>
      </c>
      <c r="G53" s="55">
        <v>18</v>
      </c>
      <c r="H53" s="39">
        <v>55.46</v>
      </c>
      <c r="I53" s="39"/>
      <c r="J53" s="39">
        <v>55.46</v>
      </c>
      <c r="K53" s="37" t="s">
        <v>42</v>
      </c>
      <c r="L53" s="39">
        <v>8545.2800000000007</v>
      </c>
      <c r="M53" s="39"/>
      <c r="N53" s="40"/>
      <c r="O53" s="39">
        <v>8545.2800000000007</v>
      </c>
      <c r="BP53" s="33"/>
      <c r="BQ53" s="41" t="s">
        <v>4157</v>
      </c>
    </row>
    <row r="54" spans="1:69" s="3" customFormat="1" ht="61.2" x14ac:dyDescent="0.3">
      <c r="A54" s="35" t="s">
        <v>126</v>
      </c>
      <c r="B54" s="36" t="s">
        <v>4158</v>
      </c>
      <c r="C54" s="223" t="s">
        <v>4159</v>
      </c>
      <c r="D54" s="223"/>
      <c r="E54" s="223"/>
      <c r="F54" s="35" t="s">
        <v>437</v>
      </c>
      <c r="G54" s="55">
        <v>18</v>
      </c>
      <c r="H54" s="39">
        <v>56.88</v>
      </c>
      <c r="I54" s="39"/>
      <c r="J54" s="39">
        <v>56.88</v>
      </c>
      <c r="K54" s="37" t="s">
        <v>42</v>
      </c>
      <c r="L54" s="39">
        <v>8764.07</v>
      </c>
      <c r="M54" s="39"/>
      <c r="N54" s="40"/>
      <c r="O54" s="39">
        <v>8764.07</v>
      </c>
      <c r="BP54" s="33"/>
      <c r="BQ54" s="41" t="s">
        <v>4159</v>
      </c>
    </row>
    <row r="55" spans="1:69" s="3" customFormat="1" ht="61.2" x14ac:dyDescent="0.3">
      <c r="A55" s="35" t="s">
        <v>131</v>
      </c>
      <c r="B55" s="36" t="s">
        <v>4160</v>
      </c>
      <c r="C55" s="223" t="s">
        <v>4161</v>
      </c>
      <c r="D55" s="223"/>
      <c r="E55" s="223"/>
      <c r="F55" s="35" t="s">
        <v>437</v>
      </c>
      <c r="G55" s="55">
        <v>18</v>
      </c>
      <c r="H55" s="39">
        <v>56.88</v>
      </c>
      <c r="I55" s="39"/>
      <c r="J55" s="39">
        <v>56.88</v>
      </c>
      <c r="K55" s="37" t="s">
        <v>42</v>
      </c>
      <c r="L55" s="39">
        <v>8764.07</v>
      </c>
      <c r="M55" s="39"/>
      <c r="N55" s="40"/>
      <c r="O55" s="39">
        <v>8764.07</v>
      </c>
      <c r="BP55" s="33"/>
      <c r="BQ55" s="41" t="s">
        <v>4161</v>
      </c>
    </row>
    <row r="56" spans="1:69" s="3" customFormat="1" ht="61.2" x14ac:dyDescent="0.3">
      <c r="A56" s="35" t="s">
        <v>1097</v>
      </c>
      <c r="B56" s="36" t="s">
        <v>4162</v>
      </c>
      <c r="C56" s="223" t="s">
        <v>4163</v>
      </c>
      <c r="D56" s="223"/>
      <c r="E56" s="223"/>
      <c r="F56" s="35" t="s">
        <v>437</v>
      </c>
      <c r="G56" s="55">
        <v>72</v>
      </c>
      <c r="H56" s="39">
        <v>6.45</v>
      </c>
      <c r="I56" s="39"/>
      <c r="J56" s="39">
        <v>6.45</v>
      </c>
      <c r="K56" s="37" t="s">
        <v>42</v>
      </c>
      <c r="L56" s="39">
        <v>3975.26</v>
      </c>
      <c r="M56" s="39"/>
      <c r="N56" s="40"/>
      <c r="O56" s="39">
        <v>3975.26</v>
      </c>
      <c r="BP56" s="33"/>
      <c r="BQ56" s="41" t="s">
        <v>4163</v>
      </c>
    </row>
    <row r="57" spans="1:69" s="3" customFormat="1" ht="61.2" x14ac:dyDescent="0.3">
      <c r="A57" s="35" t="s">
        <v>142</v>
      </c>
      <c r="B57" s="36" t="s">
        <v>132</v>
      </c>
      <c r="C57" s="223" t="s">
        <v>133</v>
      </c>
      <c r="D57" s="223"/>
      <c r="E57" s="223"/>
      <c r="F57" s="35" t="s">
        <v>109</v>
      </c>
      <c r="G57" s="55">
        <v>1</v>
      </c>
      <c r="H57" s="39" t="s">
        <v>134</v>
      </c>
      <c r="I57" s="39" t="s">
        <v>135</v>
      </c>
      <c r="J57" s="39">
        <v>4.09</v>
      </c>
      <c r="K57" s="37" t="s">
        <v>42</v>
      </c>
      <c r="L57" s="39">
        <v>1811.78</v>
      </c>
      <c r="M57" s="39">
        <v>1154.53</v>
      </c>
      <c r="N57" s="40" t="s">
        <v>2807</v>
      </c>
      <c r="O57" s="39">
        <v>35.01</v>
      </c>
      <c r="BP57" s="33"/>
      <c r="BQ57" s="41" t="s">
        <v>133</v>
      </c>
    </row>
    <row r="58" spans="1:69" s="3" customFormat="1" ht="14.4" x14ac:dyDescent="0.3">
      <c r="A58" s="47"/>
      <c r="B58" s="48"/>
      <c r="C58" s="48"/>
      <c r="D58" s="48"/>
      <c r="E58" s="49" t="s">
        <v>2808</v>
      </c>
      <c r="F58" s="49"/>
      <c r="G58" s="50"/>
      <c r="H58" s="51"/>
      <c r="I58" s="17"/>
      <c r="J58" s="17"/>
      <c r="K58" s="17"/>
      <c r="L58" s="52">
        <v>1263.9000000000001</v>
      </c>
      <c r="M58" s="53"/>
      <c r="N58" s="53"/>
      <c r="O58" s="54"/>
      <c r="BP58" s="33"/>
      <c r="BQ58" s="41"/>
    </row>
    <row r="59" spans="1:69" s="3" customFormat="1" ht="14.4" x14ac:dyDescent="0.3">
      <c r="A59" s="47"/>
      <c r="B59" s="48"/>
      <c r="C59" s="48"/>
      <c r="D59" s="48"/>
      <c r="E59" s="49" t="s">
        <v>2809</v>
      </c>
      <c r="F59" s="49"/>
      <c r="G59" s="50"/>
      <c r="H59" s="51"/>
      <c r="I59" s="17"/>
      <c r="J59" s="17"/>
      <c r="K59" s="17"/>
      <c r="L59" s="52">
        <v>664.52</v>
      </c>
      <c r="M59" s="53"/>
      <c r="N59" s="53"/>
      <c r="O59" s="54"/>
      <c r="BP59" s="33"/>
      <c r="BQ59" s="41"/>
    </row>
    <row r="60" spans="1:69" s="3" customFormat="1" ht="14.4" x14ac:dyDescent="0.3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3740.2</v>
      </c>
      <c r="M60" s="53"/>
      <c r="N60" s="53"/>
      <c r="O60" s="54"/>
      <c r="BP60" s="33"/>
      <c r="BQ60" s="41"/>
    </row>
    <row r="61" spans="1:69" s="3" customFormat="1" ht="30.6" x14ac:dyDescent="0.3">
      <c r="A61" s="35" t="s">
        <v>147</v>
      </c>
      <c r="B61" s="36" t="s">
        <v>4164</v>
      </c>
      <c r="C61" s="223" t="s">
        <v>4165</v>
      </c>
      <c r="D61" s="223"/>
      <c r="E61" s="223"/>
      <c r="F61" s="35" t="s">
        <v>437</v>
      </c>
      <c r="G61" s="55">
        <v>1</v>
      </c>
      <c r="H61" s="39">
        <v>9022.56</v>
      </c>
      <c r="I61" s="39"/>
      <c r="J61" s="39"/>
      <c r="K61" s="37" t="s">
        <v>52</v>
      </c>
      <c r="L61" s="39">
        <v>56210.55</v>
      </c>
      <c r="M61" s="39"/>
      <c r="N61" s="40"/>
      <c r="O61" s="39"/>
      <c r="BP61" s="33"/>
      <c r="BQ61" s="41" t="s">
        <v>4165</v>
      </c>
    </row>
    <row r="62" spans="1:69" s="3" customFormat="1" ht="61.2" x14ac:dyDescent="0.3">
      <c r="A62" s="35" t="s">
        <v>1105</v>
      </c>
      <c r="B62" s="36" t="s">
        <v>4166</v>
      </c>
      <c r="C62" s="223" t="s">
        <v>4167</v>
      </c>
      <c r="D62" s="223"/>
      <c r="E62" s="223"/>
      <c r="F62" s="35" t="s">
        <v>109</v>
      </c>
      <c r="G62" s="55">
        <v>1</v>
      </c>
      <c r="H62" s="39" t="s">
        <v>4168</v>
      </c>
      <c r="I62" s="39" t="s">
        <v>4169</v>
      </c>
      <c r="J62" s="39">
        <v>5.74</v>
      </c>
      <c r="K62" s="37" t="s">
        <v>42</v>
      </c>
      <c r="L62" s="39">
        <v>2323.12</v>
      </c>
      <c r="M62" s="39">
        <v>1154.53</v>
      </c>
      <c r="N62" s="40" t="s">
        <v>4170</v>
      </c>
      <c r="O62" s="39">
        <v>49.13</v>
      </c>
      <c r="BP62" s="33"/>
      <c r="BQ62" s="41" t="s">
        <v>4167</v>
      </c>
    </row>
    <row r="63" spans="1:69" s="3" customFormat="1" ht="14.4" x14ac:dyDescent="0.3">
      <c r="A63" s="47"/>
      <c r="B63" s="48"/>
      <c r="C63" s="48"/>
      <c r="D63" s="48"/>
      <c r="E63" s="49" t="s">
        <v>4171</v>
      </c>
      <c r="F63" s="49"/>
      <c r="G63" s="50"/>
      <c r="H63" s="51"/>
      <c r="I63" s="17"/>
      <c r="J63" s="17"/>
      <c r="K63" s="17"/>
      <c r="L63" s="52">
        <v>1366.94</v>
      </c>
      <c r="M63" s="53"/>
      <c r="N63" s="53"/>
      <c r="O63" s="54"/>
      <c r="BP63" s="33"/>
      <c r="BQ63" s="41"/>
    </row>
    <row r="64" spans="1:69" s="3" customFormat="1" ht="14.4" x14ac:dyDescent="0.3">
      <c r="A64" s="47"/>
      <c r="B64" s="48"/>
      <c r="C64" s="48"/>
      <c r="D64" s="48"/>
      <c r="E64" s="49" t="s">
        <v>4172</v>
      </c>
      <c r="F64" s="49"/>
      <c r="G64" s="50"/>
      <c r="H64" s="51"/>
      <c r="I64" s="17"/>
      <c r="J64" s="17"/>
      <c r="K64" s="17"/>
      <c r="L64" s="52">
        <v>718.7</v>
      </c>
      <c r="M64" s="53"/>
      <c r="N64" s="53"/>
      <c r="O64" s="54"/>
      <c r="BP64" s="33"/>
      <c r="BQ64" s="41"/>
    </row>
    <row r="65" spans="1:69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4408.76</v>
      </c>
      <c r="M65" s="53"/>
      <c r="N65" s="53"/>
      <c r="O65" s="54"/>
      <c r="BP65" s="33"/>
      <c r="BQ65" s="41"/>
    </row>
    <row r="66" spans="1:69" s="3" customFormat="1" ht="61.2" x14ac:dyDescent="0.3">
      <c r="A66" s="35" t="s">
        <v>151</v>
      </c>
      <c r="B66" s="36" t="s">
        <v>4173</v>
      </c>
      <c r="C66" s="223" t="s">
        <v>4174</v>
      </c>
      <c r="D66" s="223"/>
      <c r="E66" s="223"/>
      <c r="F66" s="35" t="s">
        <v>437</v>
      </c>
      <c r="G66" s="55">
        <v>1</v>
      </c>
      <c r="H66" s="39">
        <v>4251.58</v>
      </c>
      <c r="I66" s="39"/>
      <c r="J66" s="39">
        <v>4251.58</v>
      </c>
      <c r="K66" s="37" t="s">
        <v>42</v>
      </c>
      <c r="L66" s="39">
        <v>36393.519999999997</v>
      </c>
      <c r="M66" s="39"/>
      <c r="N66" s="40"/>
      <c r="O66" s="39">
        <v>36393.519999999997</v>
      </c>
      <c r="BP66" s="33"/>
      <c r="BQ66" s="41" t="s">
        <v>4174</v>
      </c>
    </row>
    <row r="67" spans="1:69" s="3" customFormat="1" ht="61.2" x14ac:dyDescent="0.3">
      <c r="A67" s="35" t="s">
        <v>156</v>
      </c>
      <c r="B67" s="36" t="s">
        <v>4175</v>
      </c>
      <c r="C67" s="223" t="s">
        <v>4176</v>
      </c>
      <c r="D67" s="223"/>
      <c r="E67" s="223"/>
      <c r="F67" s="35" t="s">
        <v>109</v>
      </c>
      <c r="G67" s="55">
        <v>4</v>
      </c>
      <c r="H67" s="39" t="s">
        <v>4177</v>
      </c>
      <c r="I67" s="39" t="s">
        <v>4178</v>
      </c>
      <c r="J67" s="39">
        <v>58</v>
      </c>
      <c r="K67" s="37" t="s">
        <v>42</v>
      </c>
      <c r="L67" s="39">
        <v>5078.71</v>
      </c>
      <c r="M67" s="39">
        <v>2846.94</v>
      </c>
      <c r="N67" s="40" t="s">
        <v>4179</v>
      </c>
      <c r="O67" s="39">
        <v>1985.92</v>
      </c>
      <c r="BP67" s="33"/>
      <c r="BQ67" s="41" t="s">
        <v>4176</v>
      </c>
    </row>
    <row r="68" spans="1:69" s="3" customFormat="1" ht="14.4" x14ac:dyDescent="0.3">
      <c r="A68" s="47"/>
      <c r="B68" s="48"/>
      <c r="C68" s="48"/>
      <c r="D68" s="48"/>
      <c r="E68" s="49" t="s">
        <v>4180</v>
      </c>
      <c r="F68" s="49"/>
      <c r="G68" s="50"/>
      <c r="H68" s="51"/>
      <c r="I68" s="17"/>
      <c r="J68" s="17"/>
      <c r="K68" s="17"/>
      <c r="L68" s="52">
        <v>2786.66</v>
      </c>
      <c r="M68" s="53"/>
      <c r="N68" s="53"/>
      <c r="O68" s="54"/>
      <c r="BP68" s="33"/>
      <c r="BQ68" s="41"/>
    </row>
    <row r="69" spans="1:69" s="3" customFormat="1" ht="14.4" x14ac:dyDescent="0.3">
      <c r="A69" s="47"/>
      <c r="B69" s="48"/>
      <c r="C69" s="48"/>
      <c r="D69" s="48"/>
      <c r="E69" s="49" t="s">
        <v>4181</v>
      </c>
      <c r="F69" s="49"/>
      <c r="G69" s="50"/>
      <c r="H69" s="51"/>
      <c r="I69" s="17"/>
      <c r="J69" s="17"/>
      <c r="K69" s="17"/>
      <c r="L69" s="52">
        <v>1465.15</v>
      </c>
      <c r="M69" s="53"/>
      <c r="N69" s="53"/>
      <c r="O69" s="54"/>
      <c r="BP69" s="33"/>
      <c r="BQ69" s="41"/>
    </row>
    <row r="70" spans="1:69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9330.52</v>
      </c>
      <c r="M70" s="53"/>
      <c r="N70" s="53"/>
      <c r="O70" s="54"/>
      <c r="BP70" s="33"/>
      <c r="BQ70" s="41"/>
    </row>
    <row r="71" spans="1:69" s="3" customFormat="1" ht="61.2" x14ac:dyDescent="0.3">
      <c r="A71" s="35" t="s">
        <v>1127</v>
      </c>
      <c r="B71" s="36" t="s">
        <v>4182</v>
      </c>
      <c r="C71" s="223" t="s">
        <v>4183</v>
      </c>
      <c r="D71" s="223"/>
      <c r="E71" s="223"/>
      <c r="F71" s="35" t="s">
        <v>437</v>
      </c>
      <c r="G71" s="55">
        <v>1</v>
      </c>
      <c r="H71" s="39">
        <v>22.22</v>
      </c>
      <c r="I71" s="39"/>
      <c r="J71" s="39">
        <v>22.22</v>
      </c>
      <c r="K71" s="37" t="s">
        <v>42</v>
      </c>
      <c r="L71" s="39">
        <v>190.2</v>
      </c>
      <c r="M71" s="39"/>
      <c r="N71" s="40"/>
      <c r="O71" s="39">
        <v>190.2</v>
      </c>
      <c r="BP71" s="33"/>
      <c r="BQ71" s="41" t="s">
        <v>4183</v>
      </c>
    </row>
    <row r="72" spans="1:69" s="3" customFormat="1" ht="61.2" x14ac:dyDescent="0.3">
      <c r="A72" s="35" t="s">
        <v>1137</v>
      </c>
      <c r="B72" s="36" t="s">
        <v>4184</v>
      </c>
      <c r="C72" s="223" t="s">
        <v>4185</v>
      </c>
      <c r="D72" s="223"/>
      <c r="E72" s="223"/>
      <c r="F72" s="35" t="s">
        <v>238</v>
      </c>
      <c r="G72" s="55">
        <v>2</v>
      </c>
      <c r="H72" s="39" t="s">
        <v>4186</v>
      </c>
      <c r="I72" s="39" t="s">
        <v>4187</v>
      </c>
      <c r="J72" s="39">
        <v>91.29</v>
      </c>
      <c r="K72" s="37" t="s">
        <v>42</v>
      </c>
      <c r="L72" s="39">
        <v>21594.11</v>
      </c>
      <c r="M72" s="39">
        <v>18994.25</v>
      </c>
      <c r="N72" s="40" t="s">
        <v>4188</v>
      </c>
      <c r="O72" s="39">
        <v>1562.88</v>
      </c>
      <c r="BP72" s="33"/>
      <c r="BQ72" s="41" t="s">
        <v>4185</v>
      </c>
    </row>
    <row r="73" spans="1:69" s="3" customFormat="1" ht="14.4" x14ac:dyDescent="0.3">
      <c r="A73" s="42"/>
      <c r="B73" s="43"/>
      <c r="C73" s="44" t="s">
        <v>3095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6"/>
      <c r="BP73" s="33"/>
      <c r="BQ73" s="41"/>
    </row>
    <row r="74" spans="1:69" s="3" customFormat="1" ht="14.4" x14ac:dyDescent="0.3">
      <c r="A74" s="47"/>
      <c r="B74" s="48"/>
      <c r="C74" s="48"/>
      <c r="D74" s="48"/>
      <c r="E74" s="49" t="s">
        <v>4189</v>
      </c>
      <c r="F74" s="49"/>
      <c r="G74" s="50"/>
      <c r="H74" s="51"/>
      <c r="I74" s="17"/>
      <c r="J74" s="17"/>
      <c r="K74" s="17"/>
      <c r="L74" s="52">
        <v>18436.98</v>
      </c>
      <c r="M74" s="53"/>
      <c r="N74" s="53"/>
      <c r="O74" s="54"/>
      <c r="BP74" s="33"/>
      <c r="BQ74" s="41"/>
    </row>
    <row r="75" spans="1:69" s="3" customFormat="1" ht="14.4" x14ac:dyDescent="0.3">
      <c r="A75" s="47"/>
      <c r="B75" s="48"/>
      <c r="C75" s="48"/>
      <c r="D75" s="48"/>
      <c r="E75" s="49" t="s">
        <v>4190</v>
      </c>
      <c r="F75" s="49"/>
      <c r="G75" s="50"/>
      <c r="H75" s="51"/>
      <c r="I75" s="17"/>
      <c r="J75" s="17"/>
      <c r="K75" s="17"/>
      <c r="L75" s="52">
        <v>9693.67</v>
      </c>
      <c r="M75" s="53"/>
      <c r="N75" s="53"/>
      <c r="O75" s="54"/>
      <c r="BP75" s="33"/>
      <c r="BQ75" s="41"/>
    </row>
    <row r="76" spans="1:69" s="3" customFormat="1" ht="14.4" x14ac:dyDescent="0.3">
      <c r="A76" s="47"/>
      <c r="B76" s="48"/>
      <c r="C76" s="48"/>
      <c r="D76" s="48"/>
      <c r="E76" s="49" t="s">
        <v>47</v>
      </c>
      <c r="F76" s="49"/>
      <c r="G76" s="50"/>
      <c r="H76" s="51"/>
      <c r="I76" s="17"/>
      <c r="J76" s="17"/>
      <c r="K76" s="17"/>
      <c r="L76" s="52">
        <v>49724.76</v>
      </c>
      <c r="M76" s="53"/>
      <c r="N76" s="53"/>
      <c r="O76" s="54"/>
      <c r="BP76" s="33"/>
      <c r="BQ76" s="41"/>
    </row>
    <row r="77" spans="1:69" s="3" customFormat="1" ht="61.2" x14ac:dyDescent="0.3">
      <c r="A77" s="35" t="s">
        <v>171</v>
      </c>
      <c r="B77" s="36" t="s">
        <v>4191</v>
      </c>
      <c r="C77" s="223" t="s">
        <v>4192</v>
      </c>
      <c r="D77" s="223"/>
      <c r="E77" s="223"/>
      <c r="F77" s="35" t="s">
        <v>265</v>
      </c>
      <c r="G77" s="55">
        <v>200</v>
      </c>
      <c r="H77" s="39">
        <v>125.89</v>
      </c>
      <c r="I77" s="39"/>
      <c r="J77" s="39">
        <v>125.89</v>
      </c>
      <c r="K77" s="37" t="s">
        <v>42</v>
      </c>
      <c r="L77" s="39">
        <v>215523.68</v>
      </c>
      <c r="M77" s="39"/>
      <c r="N77" s="40"/>
      <c r="O77" s="39">
        <v>215523.68</v>
      </c>
      <c r="BP77" s="33"/>
      <c r="BQ77" s="41" t="s">
        <v>4192</v>
      </c>
    </row>
    <row r="78" spans="1:69" s="3" customFormat="1" ht="61.2" x14ac:dyDescent="0.3">
      <c r="A78" s="35" t="s">
        <v>181</v>
      </c>
      <c r="B78" s="36" t="s">
        <v>4193</v>
      </c>
      <c r="C78" s="223" t="s">
        <v>4194</v>
      </c>
      <c r="D78" s="223"/>
      <c r="E78" s="223"/>
      <c r="F78" s="35" t="s">
        <v>437</v>
      </c>
      <c r="G78" s="55">
        <v>20</v>
      </c>
      <c r="H78" s="39">
        <v>9.23</v>
      </c>
      <c r="I78" s="39"/>
      <c r="J78" s="39">
        <v>9.23</v>
      </c>
      <c r="K78" s="37" t="s">
        <v>42</v>
      </c>
      <c r="L78" s="39">
        <v>1580.18</v>
      </c>
      <c r="M78" s="39"/>
      <c r="N78" s="40"/>
      <c r="O78" s="39">
        <v>1580.18</v>
      </c>
      <c r="BP78" s="33"/>
      <c r="BQ78" s="41" t="s">
        <v>4194</v>
      </c>
    </row>
    <row r="79" spans="1:69" s="3" customFormat="1" ht="61.2" x14ac:dyDescent="0.3">
      <c r="A79" s="35" t="s">
        <v>185</v>
      </c>
      <c r="B79" s="36" t="s">
        <v>4195</v>
      </c>
      <c r="C79" s="223" t="s">
        <v>4196</v>
      </c>
      <c r="D79" s="223"/>
      <c r="E79" s="223"/>
      <c r="F79" s="35" t="s">
        <v>437</v>
      </c>
      <c r="G79" s="55">
        <v>15</v>
      </c>
      <c r="H79" s="39">
        <v>95.4</v>
      </c>
      <c r="I79" s="39"/>
      <c r="J79" s="39">
        <v>95.4</v>
      </c>
      <c r="K79" s="37" t="s">
        <v>42</v>
      </c>
      <c r="L79" s="39">
        <v>12249.36</v>
      </c>
      <c r="M79" s="39"/>
      <c r="N79" s="40"/>
      <c r="O79" s="39">
        <v>12249.36</v>
      </c>
      <c r="BP79" s="33"/>
      <c r="BQ79" s="41" t="s">
        <v>4196</v>
      </c>
    </row>
    <row r="80" spans="1:69" s="3" customFormat="1" ht="61.2" x14ac:dyDescent="0.3">
      <c r="A80" s="35" t="s">
        <v>187</v>
      </c>
      <c r="B80" s="36" t="s">
        <v>4197</v>
      </c>
      <c r="C80" s="223" t="s">
        <v>4198</v>
      </c>
      <c r="D80" s="223"/>
      <c r="E80" s="223"/>
      <c r="F80" s="35" t="s">
        <v>437</v>
      </c>
      <c r="G80" s="55">
        <v>15</v>
      </c>
      <c r="H80" s="39">
        <v>107.34</v>
      </c>
      <c r="I80" s="39"/>
      <c r="J80" s="39">
        <v>107.34</v>
      </c>
      <c r="K80" s="37" t="s">
        <v>42</v>
      </c>
      <c r="L80" s="39">
        <v>13782.46</v>
      </c>
      <c r="M80" s="39"/>
      <c r="N80" s="40"/>
      <c r="O80" s="39">
        <v>13782.46</v>
      </c>
      <c r="BP80" s="33"/>
      <c r="BQ80" s="41" t="s">
        <v>4198</v>
      </c>
    </row>
    <row r="81" spans="1:69" s="3" customFormat="1" ht="61.2" x14ac:dyDescent="0.3">
      <c r="A81" s="35" t="s">
        <v>196</v>
      </c>
      <c r="B81" s="36" t="s">
        <v>470</v>
      </c>
      <c r="C81" s="223" t="s">
        <v>471</v>
      </c>
      <c r="D81" s="223"/>
      <c r="E81" s="223"/>
      <c r="F81" s="35" t="s">
        <v>238</v>
      </c>
      <c r="G81" s="38">
        <v>4.8</v>
      </c>
      <c r="H81" s="39" t="s">
        <v>4199</v>
      </c>
      <c r="I81" s="39" t="s">
        <v>473</v>
      </c>
      <c r="J81" s="39">
        <v>97.77</v>
      </c>
      <c r="K81" s="37" t="s">
        <v>42</v>
      </c>
      <c r="L81" s="39">
        <v>123601.79</v>
      </c>
      <c r="M81" s="39">
        <v>87632.98</v>
      </c>
      <c r="N81" s="40" t="s">
        <v>4200</v>
      </c>
      <c r="O81" s="39">
        <v>4017.17</v>
      </c>
      <c r="BP81" s="33"/>
      <c r="BQ81" s="41" t="s">
        <v>471</v>
      </c>
    </row>
    <row r="82" spans="1:69" s="3" customFormat="1" ht="14.4" x14ac:dyDescent="0.3">
      <c r="A82" s="42"/>
      <c r="B82" s="43"/>
      <c r="C82" s="44" t="s">
        <v>4201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4202</v>
      </c>
      <c r="F83" s="49"/>
      <c r="G83" s="50"/>
      <c r="H83" s="51"/>
      <c r="I83" s="17"/>
      <c r="J83" s="17"/>
      <c r="K83" s="17"/>
      <c r="L83" s="52">
        <v>109226.22</v>
      </c>
      <c r="M83" s="53"/>
      <c r="N83" s="53"/>
      <c r="O83" s="54"/>
      <c r="BP83" s="33"/>
      <c r="BQ83" s="41"/>
    </row>
    <row r="84" spans="1:69" s="3" customFormat="1" ht="14.4" x14ac:dyDescent="0.3">
      <c r="A84" s="47"/>
      <c r="B84" s="48"/>
      <c r="C84" s="48"/>
      <c r="D84" s="48"/>
      <c r="E84" s="49" t="s">
        <v>4203</v>
      </c>
      <c r="F84" s="49"/>
      <c r="G84" s="50"/>
      <c r="H84" s="51"/>
      <c r="I84" s="17"/>
      <c r="J84" s="17"/>
      <c r="K84" s="17"/>
      <c r="L84" s="52">
        <v>57428.22</v>
      </c>
      <c r="M84" s="53"/>
      <c r="N84" s="53"/>
      <c r="O84" s="54"/>
      <c r="BP84" s="33"/>
      <c r="BQ84" s="41"/>
    </row>
    <row r="85" spans="1:69" s="3" customFormat="1" ht="14.4" x14ac:dyDescent="0.3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290256.23</v>
      </c>
      <c r="M85" s="53"/>
      <c r="N85" s="53"/>
      <c r="O85" s="54"/>
      <c r="BP85" s="33"/>
      <c r="BQ85" s="41"/>
    </row>
    <row r="86" spans="1:69" s="3" customFormat="1" ht="61.2" x14ac:dyDescent="0.3">
      <c r="A86" s="35" t="s">
        <v>198</v>
      </c>
      <c r="B86" s="36" t="s">
        <v>4204</v>
      </c>
      <c r="C86" s="223" t="s">
        <v>4205</v>
      </c>
      <c r="D86" s="223"/>
      <c r="E86" s="223"/>
      <c r="F86" s="35" t="s">
        <v>265</v>
      </c>
      <c r="G86" s="55">
        <v>480</v>
      </c>
      <c r="H86" s="39">
        <v>70.77</v>
      </c>
      <c r="I86" s="39"/>
      <c r="J86" s="39">
        <v>70.77</v>
      </c>
      <c r="K86" s="37" t="s">
        <v>42</v>
      </c>
      <c r="L86" s="39">
        <v>290779.78000000003</v>
      </c>
      <c r="M86" s="39"/>
      <c r="N86" s="40"/>
      <c r="O86" s="39">
        <v>290779.78000000003</v>
      </c>
      <c r="BP86" s="33"/>
      <c r="BQ86" s="41" t="s">
        <v>4205</v>
      </c>
    </row>
    <row r="87" spans="1:69" s="3" customFormat="1" ht="61.2" x14ac:dyDescent="0.3">
      <c r="A87" s="35" t="s">
        <v>200</v>
      </c>
      <c r="B87" s="36" t="s">
        <v>4206</v>
      </c>
      <c r="C87" s="223" t="s">
        <v>4207</v>
      </c>
      <c r="D87" s="223"/>
      <c r="E87" s="223"/>
      <c r="F87" s="35" t="s">
        <v>4208</v>
      </c>
      <c r="G87" s="55">
        <v>40</v>
      </c>
      <c r="H87" s="39">
        <v>265.77</v>
      </c>
      <c r="I87" s="39"/>
      <c r="J87" s="39">
        <v>265.77</v>
      </c>
      <c r="K87" s="37" t="s">
        <v>42</v>
      </c>
      <c r="L87" s="39">
        <v>90999.65</v>
      </c>
      <c r="M87" s="39"/>
      <c r="N87" s="40"/>
      <c r="O87" s="39">
        <v>90999.65</v>
      </c>
      <c r="BP87" s="33"/>
      <c r="BQ87" s="41" t="s">
        <v>4207</v>
      </c>
    </row>
    <row r="88" spans="1:69" s="3" customFormat="1" ht="61.2" x14ac:dyDescent="0.3">
      <c r="A88" s="35" t="s">
        <v>202</v>
      </c>
      <c r="B88" s="36" t="s">
        <v>4209</v>
      </c>
      <c r="C88" s="223" t="s">
        <v>4210</v>
      </c>
      <c r="D88" s="223"/>
      <c r="E88" s="223"/>
      <c r="F88" s="35" t="s">
        <v>4208</v>
      </c>
      <c r="G88" s="55">
        <v>20</v>
      </c>
      <c r="H88" s="39">
        <v>314.47000000000003</v>
      </c>
      <c r="I88" s="39"/>
      <c r="J88" s="39">
        <v>314.47000000000003</v>
      </c>
      <c r="K88" s="37" t="s">
        <v>42</v>
      </c>
      <c r="L88" s="39">
        <v>53837.26</v>
      </c>
      <c r="M88" s="39"/>
      <c r="N88" s="40"/>
      <c r="O88" s="39">
        <v>53837.26</v>
      </c>
      <c r="BP88" s="33"/>
      <c r="BQ88" s="41" t="s">
        <v>4210</v>
      </c>
    </row>
    <row r="89" spans="1:69" s="3" customFormat="1" ht="61.2" x14ac:dyDescent="0.3">
      <c r="A89" s="35" t="s">
        <v>211</v>
      </c>
      <c r="B89" s="36" t="s">
        <v>4211</v>
      </c>
      <c r="C89" s="223" t="s">
        <v>4212</v>
      </c>
      <c r="D89" s="223"/>
      <c r="E89" s="223"/>
      <c r="F89" s="35" t="s">
        <v>437</v>
      </c>
      <c r="G89" s="55">
        <v>3000</v>
      </c>
      <c r="H89" s="39">
        <v>1.41</v>
      </c>
      <c r="I89" s="39"/>
      <c r="J89" s="39">
        <v>1.41</v>
      </c>
      <c r="K89" s="37" t="s">
        <v>42</v>
      </c>
      <c r="L89" s="39">
        <v>36208.800000000003</v>
      </c>
      <c r="M89" s="39"/>
      <c r="N89" s="40"/>
      <c r="O89" s="39">
        <v>36208.800000000003</v>
      </c>
      <c r="BP89" s="33"/>
      <c r="BQ89" s="41" t="s">
        <v>4212</v>
      </c>
    </row>
    <row r="90" spans="1:69" s="3" customFormat="1" ht="61.2" x14ac:dyDescent="0.3">
      <c r="A90" s="35" t="s">
        <v>213</v>
      </c>
      <c r="B90" s="36" t="s">
        <v>4213</v>
      </c>
      <c r="C90" s="223" t="s">
        <v>4214</v>
      </c>
      <c r="D90" s="223"/>
      <c r="E90" s="223"/>
      <c r="F90" s="35" t="s">
        <v>437</v>
      </c>
      <c r="G90" s="55">
        <v>3000</v>
      </c>
      <c r="H90" s="39">
        <v>0.87</v>
      </c>
      <c r="I90" s="39"/>
      <c r="J90" s="39">
        <v>0.87</v>
      </c>
      <c r="K90" s="37" t="s">
        <v>42</v>
      </c>
      <c r="L90" s="39">
        <v>22341.599999999999</v>
      </c>
      <c r="M90" s="39"/>
      <c r="N90" s="40"/>
      <c r="O90" s="39">
        <v>22341.599999999999</v>
      </c>
      <c r="BP90" s="33"/>
      <c r="BQ90" s="41" t="s">
        <v>4214</v>
      </c>
    </row>
    <row r="91" spans="1:69" s="3" customFormat="1" ht="61.2" x14ac:dyDescent="0.3">
      <c r="A91" s="35" t="s">
        <v>215</v>
      </c>
      <c r="B91" s="36" t="s">
        <v>4215</v>
      </c>
      <c r="C91" s="223" t="s">
        <v>4216</v>
      </c>
      <c r="D91" s="223"/>
      <c r="E91" s="223"/>
      <c r="F91" s="35" t="s">
        <v>437</v>
      </c>
      <c r="G91" s="55">
        <v>3477</v>
      </c>
      <c r="H91" s="39">
        <v>0.56999999999999995</v>
      </c>
      <c r="I91" s="39"/>
      <c r="J91" s="39">
        <v>0.56999999999999995</v>
      </c>
      <c r="K91" s="37" t="s">
        <v>42</v>
      </c>
      <c r="L91" s="39">
        <v>16964.98</v>
      </c>
      <c r="M91" s="39"/>
      <c r="N91" s="40"/>
      <c r="O91" s="39">
        <v>16964.98</v>
      </c>
      <c r="BP91" s="33"/>
      <c r="BQ91" s="41" t="s">
        <v>4216</v>
      </c>
    </row>
    <row r="92" spans="1:69" s="3" customFormat="1" ht="61.2" x14ac:dyDescent="0.3">
      <c r="A92" s="35" t="s">
        <v>217</v>
      </c>
      <c r="B92" s="36" t="s">
        <v>4217</v>
      </c>
      <c r="C92" s="223" t="s">
        <v>4218</v>
      </c>
      <c r="D92" s="223"/>
      <c r="E92" s="223"/>
      <c r="F92" s="35" t="s">
        <v>437</v>
      </c>
      <c r="G92" s="55">
        <v>3477</v>
      </c>
      <c r="H92" s="39">
        <v>0.65</v>
      </c>
      <c r="I92" s="39"/>
      <c r="J92" s="39">
        <v>0.65</v>
      </c>
      <c r="K92" s="37" t="s">
        <v>42</v>
      </c>
      <c r="L92" s="39">
        <v>19346.03</v>
      </c>
      <c r="M92" s="39"/>
      <c r="N92" s="40"/>
      <c r="O92" s="39">
        <v>19346.03</v>
      </c>
      <c r="BP92" s="33"/>
      <c r="BQ92" s="41" t="s">
        <v>4218</v>
      </c>
    </row>
    <row r="93" spans="1:69" s="3" customFormat="1" ht="61.2" x14ac:dyDescent="0.3">
      <c r="A93" s="35" t="s">
        <v>219</v>
      </c>
      <c r="B93" s="36" t="s">
        <v>4219</v>
      </c>
      <c r="C93" s="223" t="s">
        <v>4220</v>
      </c>
      <c r="D93" s="223"/>
      <c r="E93" s="223"/>
      <c r="F93" s="35" t="s">
        <v>4221</v>
      </c>
      <c r="G93" s="55">
        <v>15</v>
      </c>
      <c r="H93" s="39" t="s">
        <v>4222</v>
      </c>
      <c r="I93" s="39">
        <v>4.1399999999999997</v>
      </c>
      <c r="J93" s="39"/>
      <c r="K93" s="37" t="s">
        <v>42</v>
      </c>
      <c r="L93" s="39">
        <v>80256.53</v>
      </c>
      <c r="M93" s="39">
        <v>79547.350000000006</v>
      </c>
      <c r="N93" s="40">
        <v>709.18</v>
      </c>
      <c r="O93" s="39"/>
      <c r="BP93" s="33"/>
      <c r="BQ93" s="41" t="s">
        <v>4220</v>
      </c>
    </row>
    <row r="94" spans="1:69" s="3" customFormat="1" ht="14.4" x14ac:dyDescent="0.3">
      <c r="A94" s="42"/>
      <c r="B94" s="43"/>
      <c r="C94" s="44" t="s">
        <v>3120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6"/>
      <c r="BP94" s="33"/>
      <c r="BQ94" s="41"/>
    </row>
    <row r="95" spans="1:69" s="3" customFormat="1" ht="14.4" x14ac:dyDescent="0.3">
      <c r="A95" s="47"/>
      <c r="B95" s="48"/>
      <c r="C95" s="48"/>
      <c r="D95" s="48"/>
      <c r="E95" s="49" t="s">
        <v>4223</v>
      </c>
      <c r="F95" s="49"/>
      <c r="G95" s="50"/>
      <c r="H95" s="51"/>
      <c r="I95" s="17"/>
      <c r="J95" s="17"/>
      <c r="K95" s="17"/>
      <c r="L95" s="52">
        <v>73979.039999999994</v>
      </c>
      <c r="M95" s="53"/>
      <c r="N95" s="53"/>
      <c r="O95" s="54"/>
      <c r="BP95" s="33"/>
      <c r="BQ95" s="41"/>
    </row>
    <row r="96" spans="1:69" s="3" customFormat="1" ht="14.4" x14ac:dyDescent="0.3">
      <c r="A96" s="47"/>
      <c r="B96" s="48"/>
      <c r="C96" s="48"/>
      <c r="D96" s="48"/>
      <c r="E96" s="49" t="s">
        <v>4224</v>
      </c>
      <c r="F96" s="49"/>
      <c r="G96" s="50"/>
      <c r="H96" s="51"/>
      <c r="I96" s="17"/>
      <c r="J96" s="17"/>
      <c r="K96" s="17"/>
      <c r="L96" s="52">
        <v>49319.360000000001</v>
      </c>
      <c r="M96" s="53"/>
      <c r="N96" s="53"/>
      <c r="O96" s="54"/>
      <c r="BP96" s="33"/>
      <c r="BQ96" s="41"/>
    </row>
    <row r="97" spans="1:69" s="3" customFormat="1" ht="14.4" x14ac:dyDescent="0.3">
      <c r="A97" s="47"/>
      <c r="B97" s="48"/>
      <c r="C97" s="48"/>
      <c r="D97" s="48"/>
      <c r="E97" s="49" t="s">
        <v>47</v>
      </c>
      <c r="F97" s="49"/>
      <c r="G97" s="50"/>
      <c r="H97" s="51"/>
      <c r="I97" s="17"/>
      <c r="J97" s="17"/>
      <c r="K97" s="17"/>
      <c r="L97" s="52">
        <v>203554.93</v>
      </c>
      <c r="M97" s="53"/>
      <c r="N97" s="53"/>
      <c r="O97" s="54"/>
      <c r="BP97" s="33"/>
      <c r="BQ97" s="41"/>
    </row>
    <row r="98" spans="1:69" s="3" customFormat="1" ht="61.2" x14ac:dyDescent="0.3">
      <c r="A98" s="35" t="s">
        <v>221</v>
      </c>
      <c r="B98" s="36" t="s">
        <v>4225</v>
      </c>
      <c r="C98" s="223" t="s">
        <v>4226</v>
      </c>
      <c r="D98" s="223"/>
      <c r="E98" s="223"/>
      <c r="F98" s="35" t="s">
        <v>437</v>
      </c>
      <c r="G98" s="55">
        <v>1500</v>
      </c>
      <c r="H98" s="39">
        <v>5.99</v>
      </c>
      <c r="I98" s="39"/>
      <c r="J98" s="39">
        <v>5.99</v>
      </c>
      <c r="K98" s="37" t="s">
        <v>42</v>
      </c>
      <c r="L98" s="39">
        <v>76911.600000000006</v>
      </c>
      <c r="M98" s="39"/>
      <c r="N98" s="40"/>
      <c r="O98" s="39">
        <v>76911.600000000006</v>
      </c>
      <c r="BP98" s="33"/>
      <c r="BQ98" s="41" t="s">
        <v>4226</v>
      </c>
    </row>
    <row r="99" spans="1:69" s="3" customFormat="1" ht="61.2" x14ac:dyDescent="0.3">
      <c r="A99" s="35" t="s">
        <v>230</v>
      </c>
      <c r="B99" s="36" t="s">
        <v>4227</v>
      </c>
      <c r="C99" s="223" t="s">
        <v>4228</v>
      </c>
      <c r="D99" s="223"/>
      <c r="E99" s="223"/>
      <c r="F99" s="35" t="s">
        <v>174</v>
      </c>
      <c r="G99" s="55">
        <v>15</v>
      </c>
      <c r="H99" s="39" t="s">
        <v>4229</v>
      </c>
      <c r="I99" s="39" t="s">
        <v>4230</v>
      </c>
      <c r="J99" s="39">
        <v>66.349999999999994</v>
      </c>
      <c r="K99" s="37" t="s">
        <v>42</v>
      </c>
      <c r="L99" s="39">
        <v>120558.28</v>
      </c>
      <c r="M99" s="39">
        <v>102080.84</v>
      </c>
      <c r="N99" s="40" t="s">
        <v>4231</v>
      </c>
      <c r="O99" s="39">
        <v>8519.34</v>
      </c>
      <c r="BP99" s="33"/>
      <c r="BQ99" s="41" t="s">
        <v>4228</v>
      </c>
    </row>
    <row r="100" spans="1:69" s="3" customFormat="1" ht="14.4" x14ac:dyDescent="0.3">
      <c r="A100" s="42"/>
      <c r="B100" s="43"/>
      <c r="C100" s="44" t="s">
        <v>3120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BP100" s="33"/>
      <c r="BQ100" s="41"/>
    </row>
    <row r="101" spans="1:69" s="3" customFormat="1" ht="14.4" x14ac:dyDescent="0.3">
      <c r="A101" s="47"/>
      <c r="B101" s="48"/>
      <c r="C101" s="48"/>
      <c r="D101" s="48"/>
      <c r="E101" s="49" t="s">
        <v>4232</v>
      </c>
      <c r="F101" s="49"/>
      <c r="G101" s="50"/>
      <c r="H101" s="51"/>
      <c r="I101" s="17"/>
      <c r="J101" s="17"/>
      <c r="K101" s="17"/>
      <c r="L101" s="52">
        <v>99112.66</v>
      </c>
      <c r="M101" s="53"/>
      <c r="N101" s="53"/>
      <c r="O101" s="54"/>
      <c r="BP101" s="33"/>
      <c r="BQ101" s="41"/>
    </row>
    <row r="102" spans="1:69" s="3" customFormat="1" ht="14.4" x14ac:dyDescent="0.3">
      <c r="A102" s="47"/>
      <c r="B102" s="48"/>
      <c r="C102" s="48"/>
      <c r="D102" s="48"/>
      <c r="E102" s="49" t="s">
        <v>4233</v>
      </c>
      <c r="F102" s="49"/>
      <c r="G102" s="50"/>
      <c r="H102" s="51"/>
      <c r="I102" s="17"/>
      <c r="J102" s="17"/>
      <c r="K102" s="17"/>
      <c r="L102" s="52">
        <v>52110.78</v>
      </c>
      <c r="M102" s="53"/>
      <c r="N102" s="53"/>
      <c r="O102" s="54"/>
      <c r="BP102" s="33"/>
      <c r="BQ102" s="41"/>
    </row>
    <row r="103" spans="1:69" s="3" customFormat="1" ht="14.4" x14ac:dyDescent="0.3">
      <c r="A103" s="47"/>
      <c r="B103" s="48"/>
      <c r="C103" s="48"/>
      <c r="D103" s="48"/>
      <c r="E103" s="49" t="s">
        <v>47</v>
      </c>
      <c r="F103" s="49"/>
      <c r="G103" s="50"/>
      <c r="H103" s="51"/>
      <c r="I103" s="17"/>
      <c r="J103" s="17"/>
      <c r="K103" s="17"/>
      <c r="L103" s="52">
        <v>271781.71999999997</v>
      </c>
      <c r="M103" s="53"/>
      <c r="N103" s="53"/>
      <c r="O103" s="54"/>
      <c r="BP103" s="33"/>
      <c r="BQ103" s="41"/>
    </row>
    <row r="104" spans="1:69" s="3" customFormat="1" ht="61.2" x14ac:dyDescent="0.3">
      <c r="A104" s="35" t="s">
        <v>232</v>
      </c>
      <c r="B104" s="36" t="s">
        <v>4234</v>
      </c>
      <c r="C104" s="223" t="s">
        <v>4235</v>
      </c>
      <c r="D104" s="223"/>
      <c r="E104" s="223"/>
      <c r="F104" s="35" t="s">
        <v>437</v>
      </c>
      <c r="G104" s="55">
        <v>1500</v>
      </c>
      <c r="H104" s="39">
        <v>89.48</v>
      </c>
      <c r="I104" s="39"/>
      <c r="J104" s="39">
        <v>89.48</v>
      </c>
      <c r="K104" s="37" t="s">
        <v>42</v>
      </c>
      <c r="L104" s="39">
        <v>1148923.2</v>
      </c>
      <c r="M104" s="39"/>
      <c r="N104" s="40"/>
      <c r="O104" s="39">
        <v>1148923.2</v>
      </c>
      <c r="BP104" s="33"/>
      <c r="BQ104" s="41" t="s">
        <v>4235</v>
      </c>
    </row>
    <row r="105" spans="1:69" s="3" customFormat="1" ht="61.2" x14ac:dyDescent="0.3">
      <c r="A105" s="35" t="s">
        <v>235</v>
      </c>
      <c r="B105" s="36" t="s">
        <v>559</v>
      </c>
      <c r="C105" s="223" t="s">
        <v>560</v>
      </c>
      <c r="D105" s="223"/>
      <c r="E105" s="223"/>
      <c r="F105" s="35" t="s">
        <v>174</v>
      </c>
      <c r="G105" s="55">
        <v>15</v>
      </c>
      <c r="H105" s="39" t="s">
        <v>561</v>
      </c>
      <c r="I105" s="39" t="s">
        <v>562</v>
      </c>
      <c r="J105" s="39">
        <v>156.91</v>
      </c>
      <c r="K105" s="37" t="s">
        <v>42</v>
      </c>
      <c r="L105" s="39">
        <v>324812.11</v>
      </c>
      <c r="M105" s="39">
        <v>254630.79</v>
      </c>
      <c r="N105" s="40" t="s">
        <v>4236</v>
      </c>
      <c r="O105" s="39">
        <v>20148.53</v>
      </c>
      <c r="BP105" s="33"/>
      <c r="BQ105" s="41" t="s">
        <v>560</v>
      </c>
    </row>
    <row r="106" spans="1:69" s="3" customFormat="1" ht="14.4" x14ac:dyDescent="0.3">
      <c r="A106" s="42"/>
      <c r="B106" s="43"/>
      <c r="C106" s="44" t="s">
        <v>3120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6"/>
      <c r="BP106" s="33"/>
      <c r="BQ106" s="41"/>
    </row>
    <row r="107" spans="1:69" s="3" customFormat="1" ht="14.4" x14ac:dyDescent="0.3">
      <c r="A107" s="47"/>
      <c r="B107" s="48"/>
      <c r="C107" s="48"/>
      <c r="D107" s="48"/>
      <c r="E107" s="49" t="s">
        <v>4237</v>
      </c>
      <c r="F107" s="49"/>
      <c r="G107" s="50"/>
      <c r="H107" s="51"/>
      <c r="I107" s="17"/>
      <c r="J107" s="17"/>
      <c r="K107" s="17"/>
      <c r="L107" s="52">
        <v>247086.11</v>
      </c>
      <c r="M107" s="53"/>
      <c r="N107" s="53"/>
      <c r="O107" s="54"/>
      <c r="BP107" s="33"/>
      <c r="BQ107" s="41"/>
    </row>
    <row r="108" spans="1:69" s="3" customFormat="1" ht="14.4" x14ac:dyDescent="0.3">
      <c r="A108" s="47"/>
      <c r="B108" s="48"/>
      <c r="C108" s="48"/>
      <c r="D108" s="48"/>
      <c r="E108" s="49" t="s">
        <v>4238</v>
      </c>
      <c r="F108" s="49"/>
      <c r="G108" s="50"/>
      <c r="H108" s="51"/>
      <c r="I108" s="17"/>
      <c r="J108" s="17"/>
      <c r="K108" s="17"/>
      <c r="L108" s="52">
        <v>129911.25</v>
      </c>
      <c r="M108" s="53"/>
      <c r="N108" s="53"/>
      <c r="O108" s="54"/>
      <c r="BP108" s="33"/>
      <c r="BQ108" s="41"/>
    </row>
    <row r="109" spans="1:69" s="3" customFormat="1" ht="14.4" x14ac:dyDescent="0.3">
      <c r="A109" s="47"/>
      <c r="B109" s="48"/>
      <c r="C109" s="48"/>
      <c r="D109" s="48"/>
      <c r="E109" s="49" t="s">
        <v>47</v>
      </c>
      <c r="F109" s="49"/>
      <c r="G109" s="50"/>
      <c r="H109" s="51"/>
      <c r="I109" s="17"/>
      <c r="J109" s="17"/>
      <c r="K109" s="17"/>
      <c r="L109" s="52">
        <v>701809.47</v>
      </c>
      <c r="M109" s="53"/>
      <c r="N109" s="53"/>
      <c r="O109" s="54"/>
      <c r="BP109" s="33"/>
      <c r="BQ109" s="41"/>
    </row>
    <row r="110" spans="1:69" s="3" customFormat="1" ht="61.2" x14ac:dyDescent="0.3">
      <c r="A110" s="35" t="s">
        <v>245</v>
      </c>
      <c r="B110" s="36" t="s">
        <v>4239</v>
      </c>
      <c r="C110" s="223" t="s">
        <v>4240</v>
      </c>
      <c r="D110" s="223"/>
      <c r="E110" s="223"/>
      <c r="F110" s="35" t="s">
        <v>265</v>
      </c>
      <c r="G110" s="55">
        <v>1500</v>
      </c>
      <c r="H110" s="39">
        <v>33.19</v>
      </c>
      <c r="I110" s="39"/>
      <c r="J110" s="39">
        <v>33.19</v>
      </c>
      <c r="K110" s="37" t="s">
        <v>42</v>
      </c>
      <c r="L110" s="39">
        <v>426159.6</v>
      </c>
      <c r="M110" s="39"/>
      <c r="N110" s="40"/>
      <c r="O110" s="39">
        <v>426159.6</v>
      </c>
      <c r="BP110" s="33"/>
      <c r="BQ110" s="41" t="s">
        <v>4240</v>
      </c>
    </row>
    <row r="111" spans="1:69" s="3" customFormat="1" ht="61.2" x14ac:dyDescent="0.3">
      <c r="A111" s="35" t="s">
        <v>254</v>
      </c>
      <c r="B111" s="36" t="s">
        <v>324</v>
      </c>
      <c r="C111" s="223" t="s">
        <v>325</v>
      </c>
      <c r="D111" s="223"/>
      <c r="E111" s="223"/>
      <c r="F111" s="35" t="s">
        <v>326</v>
      </c>
      <c r="G111" s="55">
        <v>19</v>
      </c>
      <c r="H111" s="39" t="s">
        <v>327</v>
      </c>
      <c r="I111" s="39"/>
      <c r="J111" s="39">
        <v>13.62</v>
      </c>
      <c r="K111" s="37" t="s">
        <v>42</v>
      </c>
      <c r="L111" s="39">
        <v>5626.66</v>
      </c>
      <c r="M111" s="39">
        <v>3411.5</v>
      </c>
      <c r="N111" s="40"/>
      <c r="O111" s="39">
        <v>2215.16</v>
      </c>
      <c r="BP111" s="33"/>
      <c r="BQ111" s="41" t="s">
        <v>325</v>
      </c>
    </row>
    <row r="112" spans="1:69" s="3" customFormat="1" ht="14.4" x14ac:dyDescent="0.3">
      <c r="A112" s="47"/>
      <c r="B112" s="48"/>
      <c r="C112" s="48"/>
      <c r="D112" s="48"/>
      <c r="E112" s="49" t="s">
        <v>4241</v>
      </c>
      <c r="F112" s="49"/>
      <c r="G112" s="50"/>
      <c r="H112" s="51"/>
      <c r="I112" s="17"/>
      <c r="J112" s="17"/>
      <c r="K112" s="17"/>
      <c r="L112" s="52">
        <v>3309.16</v>
      </c>
      <c r="M112" s="53"/>
      <c r="N112" s="53"/>
      <c r="O112" s="54"/>
      <c r="BP112" s="33"/>
      <c r="BQ112" s="41"/>
    </row>
    <row r="113" spans="1:69" s="3" customFormat="1" ht="14.4" x14ac:dyDescent="0.3">
      <c r="A113" s="47"/>
      <c r="B113" s="48"/>
      <c r="C113" s="48"/>
      <c r="D113" s="48"/>
      <c r="E113" s="49" t="s">
        <v>4242</v>
      </c>
      <c r="F113" s="49"/>
      <c r="G113" s="50"/>
      <c r="H113" s="51"/>
      <c r="I113" s="17"/>
      <c r="J113" s="17"/>
      <c r="K113" s="17"/>
      <c r="L113" s="52">
        <v>1739.87</v>
      </c>
      <c r="M113" s="53"/>
      <c r="N113" s="53"/>
      <c r="O113" s="54"/>
      <c r="BP113" s="33"/>
      <c r="BQ113" s="41"/>
    </row>
    <row r="114" spans="1:69" s="3" customFormat="1" ht="14.4" x14ac:dyDescent="0.3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10675.69</v>
      </c>
      <c r="M114" s="53"/>
      <c r="N114" s="53"/>
      <c r="O114" s="54"/>
      <c r="BP114" s="33"/>
      <c r="BQ114" s="41"/>
    </row>
    <row r="115" spans="1:69" s="3" customFormat="1" ht="61.2" x14ac:dyDescent="0.3">
      <c r="A115" s="35" t="s">
        <v>288</v>
      </c>
      <c r="B115" s="36" t="s">
        <v>4243</v>
      </c>
      <c r="C115" s="223" t="s">
        <v>4244</v>
      </c>
      <c r="D115" s="223"/>
      <c r="E115" s="223"/>
      <c r="F115" s="35" t="s">
        <v>437</v>
      </c>
      <c r="G115" s="55">
        <v>10</v>
      </c>
      <c r="H115" s="39">
        <v>361.69</v>
      </c>
      <c r="I115" s="39"/>
      <c r="J115" s="39">
        <v>361.69</v>
      </c>
      <c r="K115" s="37" t="s">
        <v>42</v>
      </c>
      <c r="L115" s="39">
        <v>30960.66</v>
      </c>
      <c r="M115" s="39"/>
      <c r="N115" s="40"/>
      <c r="O115" s="39">
        <v>30960.66</v>
      </c>
      <c r="BP115" s="33"/>
      <c r="BQ115" s="41" t="s">
        <v>4244</v>
      </c>
    </row>
    <row r="116" spans="1:69" s="3" customFormat="1" ht="61.2" x14ac:dyDescent="0.3">
      <c r="A116" s="35" t="s">
        <v>300</v>
      </c>
      <c r="B116" s="36" t="s">
        <v>894</v>
      </c>
      <c r="C116" s="223" t="s">
        <v>895</v>
      </c>
      <c r="D116" s="223"/>
      <c r="E116" s="223"/>
      <c r="F116" s="35" t="s">
        <v>238</v>
      </c>
      <c r="G116" s="55">
        <v>4</v>
      </c>
      <c r="H116" s="39" t="s">
        <v>896</v>
      </c>
      <c r="I116" s="39">
        <v>72.959999999999994</v>
      </c>
      <c r="J116" s="39">
        <v>17.54</v>
      </c>
      <c r="K116" s="37" t="s">
        <v>42</v>
      </c>
      <c r="L116" s="39">
        <v>31358.92</v>
      </c>
      <c r="M116" s="39">
        <v>27425.72</v>
      </c>
      <c r="N116" s="40">
        <v>3332.63</v>
      </c>
      <c r="O116" s="39">
        <v>600.57000000000005</v>
      </c>
      <c r="BP116" s="33"/>
      <c r="BQ116" s="41" t="s">
        <v>895</v>
      </c>
    </row>
    <row r="117" spans="1:69" s="3" customFormat="1" ht="14.4" x14ac:dyDescent="0.3">
      <c r="A117" s="42"/>
      <c r="B117" s="43"/>
      <c r="C117" s="44" t="s">
        <v>4245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14.4" x14ac:dyDescent="0.3">
      <c r="A118" s="47"/>
      <c r="B118" s="48"/>
      <c r="C118" s="48"/>
      <c r="D118" s="48"/>
      <c r="E118" s="49" t="s">
        <v>4246</v>
      </c>
      <c r="F118" s="49"/>
      <c r="G118" s="50"/>
      <c r="H118" s="51"/>
      <c r="I118" s="17"/>
      <c r="J118" s="17"/>
      <c r="K118" s="17"/>
      <c r="L118" s="52">
        <v>26602.95</v>
      </c>
      <c r="M118" s="53"/>
      <c r="N118" s="53"/>
      <c r="O118" s="54"/>
      <c r="BP118" s="33"/>
      <c r="BQ118" s="41"/>
    </row>
    <row r="119" spans="1:69" s="3" customFormat="1" ht="14.4" x14ac:dyDescent="0.3">
      <c r="A119" s="47"/>
      <c r="B119" s="48"/>
      <c r="C119" s="48"/>
      <c r="D119" s="48"/>
      <c r="E119" s="49" t="s">
        <v>4247</v>
      </c>
      <c r="F119" s="49"/>
      <c r="G119" s="50"/>
      <c r="H119" s="51"/>
      <c r="I119" s="17"/>
      <c r="J119" s="17"/>
      <c r="K119" s="17"/>
      <c r="L119" s="52">
        <v>13987.12</v>
      </c>
      <c r="M119" s="53"/>
      <c r="N119" s="53"/>
      <c r="O119" s="54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47</v>
      </c>
      <c r="F120" s="49"/>
      <c r="G120" s="50"/>
      <c r="H120" s="51"/>
      <c r="I120" s="17"/>
      <c r="J120" s="17"/>
      <c r="K120" s="17"/>
      <c r="L120" s="52">
        <v>71948.990000000005</v>
      </c>
      <c r="M120" s="53"/>
      <c r="N120" s="53"/>
      <c r="O120" s="54"/>
      <c r="BP120" s="33"/>
      <c r="BQ120" s="41"/>
    </row>
    <row r="121" spans="1:69" s="3" customFormat="1" ht="61.2" x14ac:dyDescent="0.3">
      <c r="A121" s="35" t="s">
        <v>309</v>
      </c>
      <c r="B121" s="36" t="s">
        <v>4248</v>
      </c>
      <c r="C121" s="223" t="s">
        <v>4249</v>
      </c>
      <c r="D121" s="223"/>
      <c r="E121" s="223"/>
      <c r="F121" s="35" t="s">
        <v>265</v>
      </c>
      <c r="G121" s="55">
        <v>400</v>
      </c>
      <c r="H121" s="39">
        <v>14</v>
      </c>
      <c r="I121" s="39"/>
      <c r="J121" s="39">
        <v>14</v>
      </c>
      <c r="K121" s="37" t="s">
        <v>42</v>
      </c>
      <c r="L121" s="39">
        <v>47936</v>
      </c>
      <c r="M121" s="39"/>
      <c r="N121" s="40"/>
      <c r="O121" s="39">
        <v>47936</v>
      </c>
      <c r="BP121" s="33"/>
      <c r="BQ121" s="41" t="s">
        <v>4249</v>
      </c>
    </row>
    <row r="122" spans="1:69" s="3" customFormat="1" ht="61.2" x14ac:dyDescent="0.3">
      <c r="A122" s="35" t="s">
        <v>323</v>
      </c>
      <c r="B122" s="36" t="s">
        <v>4250</v>
      </c>
      <c r="C122" s="223" t="s">
        <v>4251</v>
      </c>
      <c r="D122" s="223"/>
      <c r="E122" s="223"/>
      <c r="F122" s="35" t="s">
        <v>4208</v>
      </c>
      <c r="G122" s="55">
        <v>10</v>
      </c>
      <c r="H122" s="39">
        <v>44.2</v>
      </c>
      <c r="I122" s="39"/>
      <c r="J122" s="39">
        <v>44.2</v>
      </c>
      <c r="K122" s="37" t="s">
        <v>42</v>
      </c>
      <c r="L122" s="39">
        <v>3783.52</v>
      </c>
      <c r="M122" s="39"/>
      <c r="N122" s="40"/>
      <c r="O122" s="39">
        <v>3783.52</v>
      </c>
      <c r="BP122" s="33"/>
      <c r="BQ122" s="41" t="s">
        <v>4251</v>
      </c>
    </row>
    <row r="123" spans="1:69" s="3" customFormat="1" ht="61.2" x14ac:dyDescent="0.3">
      <c r="A123" s="35" t="s">
        <v>331</v>
      </c>
      <c r="B123" s="36" t="s">
        <v>737</v>
      </c>
      <c r="C123" s="223" t="s">
        <v>738</v>
      </c>
      <c r="D123" s="223"/>
      <c r="E123" s="223"/>
      <c r="F123" s="35" t="s">
        <v>739</v>
      </c>
      <c r="G123" s="38">
        <v>17.7</v>
      </c>
      <c r="H123" s="39" t="s">
        <v>740</v>
      </c>
      <c r="I123" s="39" t="s">
        <v>741</v>
      </c>
      <c r="J123" s="39">
        <v>45.86</v>
      </c>
      <c r="K123" s="37" t="s">
        <v>42</v>
      </c>
      <c r="L123" s="39">
        <v>105650.29</v>
      </c>
      <c r="M123" s="39">
        <v>82978.75</v>
      </c>
      <c r="N123" s="40" t="s">
        <v>4252</v>
      </c>
      <c r="O123" s="39">
        <v>6948.34</v>
      </c>
      <c r="BP123" s="33"/>
      <c r="BQ123" s="41" t="s">
        <v>738</v>
      </c>
    </row>
    <row r="124" spans="1:69" s="3" customFormat="1" ht="14.4" x14ac:dyDescent="0.3">
      <c r="A124" s="42"/>
      <c r="B124" s="43"/>
      <c r="C124" s="44" t="s">
        <v>4253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14.4" x14ac:dyDescent="0.3">
      <c r="A125" s="47"/>
      <c r="B125" s="48"/>
      <c r="C125" s="48"/>
      <c r="D125" s="48"/>
      <c r="E125" s="49" t="s">
        <v>4254</v>
      </c>
      <c r="F125" s="49"/>
      <c r="G125" s="50"/>
      <c r="H125" s="51"/>
      <c r="I125" s="17"/>
      <c r="J125" s="17"/>
      <c r="K125" s="17"/>
      <c r="L125" s="52">
        <v>82673.56</v>
      </c>
      <c r="M125" s="53"/>
      <c r="N125" s="53"/>
      <c r="O125" s="54"/>
      <c r="BP125" s="33"/>
      <c r="BQ125" s="41"/>
    </row>
    <row r="126" spans="1:69" s="3" customFormat="1" ht="14.4" x14ac:dyDescent="0.3">
      <c r="A126" s="47"/>
      <c r="B126" s="48"/>
      <c r="C126" s="48"/>
      <c r="D126" s="48"/>
      <c r="E126" s="49" t="s">
        <v>4255</v>
      </c>
      <c r="F126" s="49"/>
      <c r="G126" s="50"/>
      <c r="H126" s="51"/>
      <c r="I126" s="17"/>
      <c r="J126" s="17"/>
      <c r="K126" s="17"/>
      <c r="L126" s="52">
        <v>43467.54</v>
      </c>
      <c r="M126" s="53"/>
      <c r="N126" s="53"/>
      <c r="O126" s="54"/>
      <c r="BP126" s="33"/>
      <c r="BQ126" s="41"/>
    </row>
    <row r="127" spans="1:69" s="3" customFormat="1" ht="14.4" x14ac:dyDescent="0.3">
      <c r="A127" s="47"/>
      <c r="B127" s="48"/>
      <c r="C127" s="48"/>
      <c r="D127" s="48"/>
      <c r="E127" s="49" t="s">
        <v>47</v>
      </c>
      <c r="F127" s="49"/>
      <c r="G127" s="50"/>
      <c r="H127" s="51"/>
      <c r="I127" s="17"/>
      <c r="J127" s="17"/>
      <c r="K127" s="17"/>
      <c r="L127" s="52">
        <v>231791.39</v>
      </c>
      <c r="M127" s="53"/>
      <c r="N127" s="53"/>
      <c r="O127" s="54"/>
      <c r="BP127" s="33"/>
      <c r="BQ127" s="41"/>
    </row>
    <row r="128" spans="1:69" s="3" customFormat="1" ht="61.2" x14ac:dyDescent="0.3">
      <c r="A128" s="35" t="s">
        <v>335</v>
      </c>
      <c r="B128" s="36" t="s">
        <v>4256</v>
      </c>
      <c r="C128" s="223" t="s">
        <v>4257</v>
      </c>
      <c r="D128" s="223"/>
      <c r="E128" s="223"/>
      <c r="F128" s="35" t="s">
        <v>265</v>
      </c>
      <c r="G128" s="55">
        <v>408</v>
      </c>
      <c r="H128" s="39">
        <v>10.71</v>
      </c>
      <c r="I128" s="39"/>
      <c r="J128" s="39">
        <v>10.71</v>
      </c>
      <c r="K128" s="37" t="s">
        <v>42</v>
      </c>
      <c r="L128" s="39">
        <v>37404.46</v>
      </c>
      <c r="M128" s="39"/>
      <c r="N128" s="40"/>
      <c r="O128" s="39">
        <v>37404.46</v>
      </c>
      <c r="BP128" s="33"/>
      <c r="BQ128" s="41" t="s">
        <v>4257</v>
      </c>
    </row>
    <row r="129" spans="1:71" s="3" customFormat="1" ht="14.4" x14ac:dyDescent="0.3">
      <c r="A129" s="42"/>
      <c r="B129" s="43"/>
      <c r="C129" s="44" t="s">
        <v>2041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</row>
    <row r="130" spans="1:71" s="3" customFormat="1" ht="61.2" x14ac:dyDescent="0.3">
      <c r="A130" s="35" t="s">
        <v>339</v>
      </c>
      <c r="B130" s="36" t="s">
        <v>4258</v>
      </c>
      <c r="C130" s="223" t="s">
        <v>4259</v>
      </c>
      <c r="D130" s="223"/>
      <c r="E130" s="223"/>
      <c r="F130" s="35" t="s">
        <v>265</v>
      </c>
      <c r="G130" s="55">
        <v>204</v>
      </c>
      <c r="H130" s="39">
        <v>24.2</v>
      </c>
      <c r="I130" s="39"/>
      <c r="J130" s="39">
        <v>24.2</v>
      </c>
      <c r="K130" s="37" t="s">
        <v>42</v>
      </c>
      <c r="L130" s="39">
        <v>42259.01</v>
      </c>
      <c r="M130" s="39"/>
      <c r="N130" s="40"/>
      <c r="O130" s="39">
        <v>42259.01</v>
      </c>
      <c r="BP130" s="33"/>
      <c r="BQ130" s="41" t="s">
        <v>4259</v>
      </c>
    </row>
    <row r="131" spans="1:71" s="3" customFormat="1" ht="14.4" x14ac:dyDescent="0.3">
      <c r="A131" s="42"/>
      <c r="B131" s="43"/>
      <c r="C131" s="44" t="s">
        <v>1605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</row>
    <row r="132" spans="1:71" s="3" customFormat="1" ht="61.2" x14ac:dyDescent="0.3">
      <c r="A132" s="35" t="s">
        <v>342</v>
      </c>
      <c r="B132" s="36" t="s">
        <v>4260</v>
      </c>
      <c r="C132" s="223" t="s">
        <v>4261</v>
      </c>
      <c r="D132" s="223"/>
      <c r="E132" s="223"/>
      <c r="F132" s="35" t="s">
        <v>265</v>
      </c>
      <c r="G132" s="55">
        <v>153</v>
      </c>
      <c r="H132" s="39">
        <v>25.39</v>
      </c>
      <c r="I132" s="39"/>
      <c r="J132" s="39">
        <v>25.39</v>
      </c>
      <c r="K132" s="37" t="s">
        <v>42</v>
      </c>
      <c r="L132" s="39">
        <v>33252.78</v>
      </c>
      <c r="M132" s="39"/>
      <c r="N132" s="40"/>
      <c r="O132" s="39">
        <v>33252.78</v>
      </c>
      <c r="BP132" s="33"/>
      <c r="BQ132" s="41" t="s">
        <v>4261</v>
      </c>
    </row>
    <row r="133" spans="1:71" s="3" customFormat="1" ht="14.4" x14ac:dyDescent="0.3">
      <c r="A133" s="42"/>
      <c r="B133" s="43"/>
      <c r="C133" s="44" t="s">
        <v>1313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71" s="3" customFormat="1" ht="61.2" x14ac:dyDescent="0.3">
      <c r="A134" s="35" t="s">
        <v>350</v>
      </c>
      <c r="B134" s="36" t="s">
        <v>4262</v>
      </c>
      <c r="C134" s="223" t="s">
        <v>4263</v>
      </c>
      <c r="D134" s="223"/>
      <c r="E134" s="223"/>
      <c r="F134" s="35" t="s">
        <v>265</v>
      </c>
      <c r="G134" s="55">
        <v>816</v>
      </c>
      <c r="H134" s="39">
        <v>39.4</v>
      </c>
      <c r="I134" s="39"/>
      <c r="J134" s="39">
        <v>39.4</v>
      </c>
      <c r="K134" s="37" t="s">
        <v>42</v>
      </c>
      <c r="L134" s="39">
        <v>275207.42</v>
      </c>
      <c r="M134" s="39"/>
      <c r="N134" s="40"/>
      <c r="O134" s="39">
        <v>275207.42</v>
      </c>
      <c r="BP134" s="33"/>
      <c r="BQ134" s="41" t="s">
        <v>4263</v>
      </c>
    </row>
    <row r="135" spans="1:71" s="3" customFormat="1" ht="14.4" x14ac:dyDescent="0.3">
      <c r="A135" s="42"/>
      <c r="B135" s="43"/>
      <c r="C135" s="44" t="s">
        <v>4264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</row>
    <row r="136" spans="1:71" s="3" customFormat="1" ht="61.2" x14ac:dyDescent="0.3">
      <c r="A136" s="35" t="s">
        <v>353</v>
      </c>
      <c r="B136" s="36" t="s">
        <v>4265</v>
      </c>
      <c r="C136" s="223" t="s">
        <v>4266</v>
      </c>
      <c r="D136" s="223"/>
      <c r="E136" s="223"/>
      <c r="F136" s="35" t="s">
        <v>265</v>
      </c>
      <c r="G136" s="38">
        <v>20.399999999999999</v>
      </c>
      <c r="H136" s="39">
        <v>323.05</v>
      </c>
      <c r="I136" s="39"/>
      <c r="J136" s="39">
        <v>323.05</v>
      </c>
      <c r="K136" s="37" t="s">
        <v>42</v>
      </c>
      <c r="L136" s="39">
        <v>56412.28</v>
      </c>
      <c r="M136" s="39"/>
      <c r="N136" s="40"/>
      <c r="O136" s="39">
        <v>56412.28</v>
      </c>
      <c r="BP136" s="33"/>
      <c r="BQ136" s="41" t="s">
        <v>4266</v>
      </c>
    </row>
    <row r="137" spans="1:71" s="3" customFormat="1" ht="14.4" x14ac:dyDescent="0.3">
      <c r="A137" s="42"/>
      <c r="B137" s="43"/>
      <c r="C137" s="44" t="s">
        <v>266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</row>
    <row r="138" spans="1:71" s="3" customFormat="1" ht="61.2" x14ac:dyDescent="0.3">
      <c r="A138" s="35" t="s">
        <v>355</v>
      </c>
      <c r="B138" s="36" t="s">
        <v>4267</v>
      </c>
      <c r="C138" s="223" t="s">
        <v>4268</v>
      </c>
      <c r="D138" s="223"/>
      <c r="E138" s="223"/>
      <c r="F138" s="35" t="s">
        <v>265</v>
      </c>
      <c r="G138" s="38">
        <v>112.2</v>
      </c>
      <c r="H138" s="39">
        <v>246.18</v>
      </c>
      <c r="I138" s="39"/>
      <c r="J138" s="39">
        <v>246.18</v>
      </c>
      <c r="K138" s="37" t="s">
        <v>42</v>
      </c>
      <c r="L138" s="39">
        <v>236439.15</v>
      </c>
      <c r="M138" s="39"/>
      <c r="N138" s="40"/>
      <c r="O138" s="39">
        <v>236439.15</v>
      </c>
      <c r="BP138" s="33"/>
      <c r="BQ138" s="41" t="s">
        <v>4268</v>
      </c>
    </row>
    <row r="139" spans="1:71" s="3" customFormat="1" ht="14.4" x14ac:dyDescent="0.3">
      <c r="A139" s="42"/>
      <c r="B139" s="43"/>
      <c r="C139" s="44" t="s">
        <v>274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6"/>
      <c r="BP139" s="33"/>
      <c r="BQ139" s="41"/>
    </row>
    <row r="140" spans="1:71" s="3" customFormat="1" ht="61.2" x14ac:dyDescent="0.3">
      <c r="A140" s="35" t="s">
        <v>363</v>
      </c>
      <c r="B140" s="36" t="s">
        <v>4269</v>
      </c>
      <c r="C140" s="223" t="s">
        <v>4270</v>
      </c>
      <c r="D140" s="223"/>
      <c r="E140" s="223"/>
      <c r="F140" s="35" t="s">
        <v>265</v>
      </c>
      <c r="G140" s="38">
        <v>91.8</v>
      </c>
      <c r="H140" s="39">
        <v>181.6</v>
      </c>
      <c r="I140" s="39"/>
      <c r="J140" s="39">
        <v>181.6</v>
      </c>
      <c r="K140" s="37" t="s">
        <v>42</v>
      </c>
      <c r="L140" s="39">
        <v>142702.73000000001</v>
      </c>
      <c r="M140" s="39"/>
      <c r="N140" s="40"/>
      <c r="O140" s="39">
        <v>142702.73000000001</v>
      </c>
      <c r="BP140" s="33"/>
      <c r="BQ140" s="41" t="s">
        <v>4270</v>
      </c>
    </row>
    <row r="141" spans="1:71" s="3" customFormat="1" ht="14.4" x14ac:dyDescent="0.3">
      <c r="A141" s="42"/>
      <c r="B141" s="43"/>
      <c r="C141" s="44" t="s">
        <v>2376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</row>
    <row r="142" spans="1:71" s="3" customFormat="1" ht="20.399999999999999" x14ac:dyDescent="0.3">
      <c r="A142" s="220" t="s">
        <v>938</v>
      </c>
      <c r="B142" s="221"/>
      <c r="C142" s="221"/>
      <c r="D142" s="221"/>
      <c r="E142" s="221"/>
      <c r="F142" s="221"/>
      <c r="G142" s="221"/>
      <c r="H142" s="221"/>
      <c r="I142" s="221"/>
      <c r="J142" s="221"/>
      <c r="K142" s="222"/>
      <c r="L142" s="39">
        <v>4705033.0199999996</v>
      </c>
      <c r="M142" s="39">
        <v>899574.48</v>
      </c>
      <c r="N142" s="39" t="s">
        <v>4271</v>
      </c>
      <c r="O142" s="39">
        <v>3584819.91</v>
      </c>
      <c r="BR142" s="41" t="s">
        <v>938</v>
      </c>
    </row>
    <row r="143" spans="1:71" s="3" customFormat="1" ht="14.4" x14ac:dyDescent="0.3">
      <c r="A143" s="220" t="s">
        <v>940</v>
      </c>
      <c r="B143" s="221"/>
      <c r="C143" s="221"/>
      <c r="D143" s="221"/>
      <c r="E143" s="221"/>
      <c r="F143" s="221"/>
      <c r="G143" s="221"/>
      <c r="H143" s="221"/>
      <c r="I143" s="221"/>
      <c r="J143" s="221"/>
      <c r="K143" s="222"/>
      <c r="L143" s="39">
        <v>893983.82</v>
      </c>
      <c r="M143" s="39"/>
      <c r="N143" s="39"/>
      <c r="O143" s="39"/>
      <c r="BR143" s="41" t="s">
        <v>940</v>
      </c>
    </row>
    <row r="144" spans="1:71" s="3" customFormat="1" ht="14.4" x14ac:dyDescent="0.3">
      <c r="A144" s="217" t="s">
        <v>941</v>
      </c>
      <c r="B144" s="218"/>
      <c r="C144" s="218"/>
      <c r="D144" s="218"/>
      <c r="E144" s="218"/>
      <c r="F144" s="218"/>
      <c r="G144" s="218"/>
      <c r="H144" s="218"/>
      <c r="I144" s="218"/>
      <c r="J144" s="218"/>
      <c r="K144" s="219"/>
      <c r="L144" s="61"/>
      <c r="M144" s="61"/>
      <c r="N144" s="61"/>
      <c r="O144" s="61"/>
      <c r="BR144" s="41"/>
      <c r="BS144" s="2" t="s">
        <v>941</v>
      </c>
    </row>
    <row r="145" spans="1:71" s="3" customFormat="1" ht="14.4" x14ac:dyDescent="0.3">
      <c r="A145" s="217" t="s">
        <v>4272</v>
      </c>
      <c r="B145" s="218"/>
      <c r="C145" s="218"/>
      <c r="D145" s="218"/>
      <c r="E145" s="218"/>
      <c r="F145" s="218"/>
      <c r="G145" s="218"/>
      <c r="H145" s="218"/>
      <c r="I145" s="218"/>
      <c r="J145" s="218"/>
      <c r="K145" s="219"/>
      <c r="L145" s="61">
        <v>73979.039999999994</v>
      </c>
      <c r="M145" s="61"/>
      <c r="N145" s="61"/>
      <c r="O145" s="61"/>
      <c r="BR145" s="41"/>
      <c r="BS145" s="2" t="s">
        <v>4272</v>
      </c>
    </row>
    <row r="146" spans="1:71" s="3" customFormat="1" ht="14.4" x14ac:dyDescent="0.3">
      <c r="A146" s="217" t="s">
        <v>4273</v>
      </c>
      <c r="B146" s="218"/>
      <c r="C146" s="218"/>
      <c r="D146" s="218"/>
      <c r="E146" s="218"/>
      <c r="F146" s="218"/>
      <c r="G146" s="218"/>
      <c r="H146" s="218"/>
      <c r="I146" s="218"/>
      <c r="J146" s="218"/>
      <c r="K146" s="219"/>
      <c r="L146" s="61">
        <v>121219.15</v>
      </c>
      <c r="M146" s="61"/>
      <c r="N146" s="61"/>
      <c r="O146" s="61"/>
      <c r="BR146" s="41"/>
      <c r="BS146" s="2" t="s">
        <v>4273</v>
      </c>
    </row>
    <row r="147" spans="1:71" s="3" customFormat="1" ht="14.4" x14ac:dyDescent="0.3">
      <c r="A147" s="217" t="s">
        <v>4274</v>
      </c>
      <c r="B147" s="218"/>
      <c r="C147" s="218"/>
      <c r="D147" s="218"/>
      <c r="E147" s="218"/>
      <c r="F147" s="218"/>
      <c r="G147" s="218"/>
      <c r="H147" s="218"/>
      <c r="I147" s="218"/>
      <c r="J147" s="218"/>
      <c r="K147" s="219"/>
      <c r="L147" s="61">
        <v>698785.63</v>
      </c>
      <c r="M147" s="61"/>
      <c r="N147" s="61"/>
      <c r="O147" s="61"/>
      <c r="BR147" s="41"/>
      <c r="BS147" s="2" t="s">
        <v>4274</v>
      </c>
    </row>
    <row r="148" spans="1:71" s="3" customFormat="1" ht="14.4" x14ac:dyDescent="0.3">
      <c r="A148" s="220" t="s">
        <v>945</v>
      </c>
      <c r="B148" s="221"/>
      <c r="C148" s="221"/>
      <c r="D148" s="221"/>
      <c r="E148" s="221"/>
      <c r="F148" s="221"/>
      <c r="G148" s="221"/>
      <c r="H148" s="221"/>
      <c r="I148" s="221"/>
      <c r="J148" s="221"/>
      <c r="K148" s="222"/>
      <c r="L148" s="39">
        <v>484349.65</v>
      </c>
      <c r="M148" s="39"/>
      <c r="N148" s="39"/>
      <c r="O148" s="39"/>
      <c r="BR148" s="41" t="s">
        <v>945</v>
      </c>
    </row>
    <row r="149" spans="1:71" s="3" customFormat="1" ht="14.4" x14ac:dyDescent="0.3">
      <c r="A149" s="217" t="s">
        <v>941</v>
      </c>
      <c r="B149" s="218"/>
      <c r="C149" s="218"/>
      <c r="D149" s="218"/>
      <c r="E149" s="218"/>
      <c r="F149" s="218"/>
      <c r="G149" s="218"/>
      <c r="H149" s="218"/>
      <c r="I149" s="218"/>
      <c r="J149" s="218"/>
      <c r="K149" s="219"/>
      <c r="L149" s="61"/>
      <c r="M149" s="61"/>
      <c r="N149" s="61"/>
      <c r="O149" s="61"/>
      <c r="BR149" s="41"/>
      <c r="BS149" s="2" t="s">
        <v>941</v>
      </c>
    </row>
    <row r="150" spans="1:71" s="3" customFormat="1" ht="14.4" x14ac:dyDescent="0.3">
      <c r="A150" s="217" t="s">
        <v>4275</v>
      </c>
      <c r="B150" s="218"/>
      <c r="C150" s="218"/>
      <c r="D150" s="218"/>
      <c r="E150" s="218"/>
      <c r="F150" s="218"/>
      <c r="G150" s="218"/>
      <c r="H150" s="218"/>
      <c r="I150" s="218"/>
      <c r="J150" s="218"/>
      <c r="K150" s="219"/>
      <c r="L150" s="61">
        <v>367402.76</v>
      </c>
      <c r="M150" s="61"/>
      <c r="N150" s="61"/>
      <c r="O150" s="61"/>
      <c r="BR150" s="41"/>
      <c r="BS150" s="2" t="s">
        <v>4275</v>
      </c>
    </row>
    <row r="151" spans="1:71" s="3" customFormat="1" ht="14.4" x14ac:dyDescent="0.3">
      <c r="A151" s="217" t="s">
        <v>4276</v>
      </c>
      <c r="B151" s="218"/>
      <c r="C151" s="218"/>
      <c r="D151" s="218"/>
      <c r="E151" s="218"/>
      <c r="F151" s="218"/>
      <c r="G151" s="218"/>
      <c r="H151" s="218"/>
      <c r="I151" s="218"/>
      <c r="J151" s="218"/>
      <c r="K151" s="219"/>
      <c r="L151" s="61">
        <v>67627.53</v>
      </c>
      <c r="M151" s="61"/>
      <c r="N151" s="61"/>
      <c r="O151" s="61"/>
      <c r="BR151" s="41"/>
      <c r="BS151" s="2" t="s">
        <v>4276</v>
      </c>
    </row>
    <row r="152" spans="1:71" s="3" customFormat="1" ht="14.4" x14ac:dyDescent="0.3">
      <c r="A152" s="217" t="s">
        <v>4277</v>
      </c>
      <c r="B152" s="218"/>
      <c r="C152" s="218"/>
      <c r="D152" s="218"/>
      <c r="E152" s="218"/>
      <c r="F152" s="218"/>
      <c r="G152" s="218"/>
      <c r="H152" s="218"/>
      <c r="I152" s="218"/>
      <c r="J152" s="218"/>
      <c r="K152" s="219"/>
      <c r="L152" s="61">
        <v>49319.360000000001</v>
      </c>
      <c r="M152" s="61"/>
      <c r="N152" s="61"/>
      <c r="O152" s="61"/>
      <c r="BR152" s="41"/>
      <c r="BS152" s="2" t="s">
        <v>4277</v>
      </c>
    </row>
    <row r="153" spans="1:71" s="3" customFormat="1" ht="14.4" x14ac:dyDescent="0.3">
      <c r="A153" s="220" t="s">
        <v>951</v>
      </c>
      <c r="B153" s="221"/>
      <c r="C153" s="221"/>
      <c r="D153" s="221"/>
      <c r="E153" s="221"/>
      <c r="F153" s="221"/>
      <c r="G153" s="221"/>
      <c r="H153" s="221"/>
      <c r="I153" s="221"/>
      <c r="J153" s="221"/>
      <c r="K153" s="222"/>
      <c r="L153" s="39"/>
      <c r="M153" s="39"/>
      <c r="N153" s="39"/>
      <c r="O153" s="39"/>
      <c r="BR153" s="41" t="s">
        <v>951</v>
      </c>
    </row>
    <row r="154" spans="1:71" s="3" customFormat="1" ht="14.4" x14ac:dyDescent="0.3">
      <c r="A154" s="217" t="s">
        <v>952</v>
      </c>
      <c r="B154" s="218"/>
      <c r="C154" s="218"/>
      <c r="D154" s="218"/>
      <c r="E154" s="218"/>
      <c r="F154" s="218"/>
      <c r="G154" s="218"/>
      <c r="H154" s="218"/>
      <c r="I154" s="218"/>
      <c r="J154" s="218"/>
      <c r="K154" s="219"/>
      <c r="L154" s="61"/>
      <c r="M154" s="61"/>
      <c r="N154" s="61"/>
      <c r="O154" s="61"/>
      <c r="BR154" s="41"/>
      <c r="BS154" s="2" t="s">
        <v>952</v>
      </c>
    </row>
    <row r="155" spans="1:71" s="3" customFormat="1" ht="14.4" x14ac:dyDescent="0.3">
      <c r="A155" s="217" t="s">
        <v>1224</v>
      </c>
      <c r="B155" s="218"/>
      <c r="C155" s="218"/>
      <c r="D155" s="218"/>
      <c r="E155" s="218"/>
      <c r="F155" s="218"/>
      <c r="G155" s="218"/>
      <c r="H155" s="218"/>
      <c r="I155" s="218"/>
      <c r="J155" s="218"/>
      <c r="K155" s="219"/>
      <c r="L155" s="61"/>
      <c r="M155" s="61"/>
      <c r="N155" s="61"/>
      <c r="O155" s="61"/>
      <c r="BR155" s="41"/>
      <c r="BS155" s="2" t="s">
        <v>1224</v>
      </c>
    </row>
    <row r="156" spans="1:71" s="3" customFormat="1" ht="14.4" x14ac:dyDescent="0.3">
      <c r="A156" s="217" t="s">
        <v>4278</v>
      </c>
      <c r="B156" s="218"/>
      <c r="C156" s="218"/>
      <c r="D156" s="218"/>
      <c r="E156" s="218"/>
      <c r="F156" s="218"/>
      <c r="G156" s="218"/>
      <c r="H156" s="218"/>
      <c r="I156" s="218"/>
      <c r="J156" s="218"/>
      <c r="K156" s="219"/>
      <c r="L156" s="61">
        <v>80256.53</v>
      </c>
      <c r="M156" s="61">
        <v>79547.350000000006</v>
      </c>
      <c r="N156" s="61">
        <v>709.18</v>
      </c>
      <c r="O156" s="61"/>
      <c r="BR156" s="41"/>
      <c r="BS156" s="2" t="s">
        <v>4278</v>
      </c>
    </row>
    <row r="157" spans="1:71" s="3" customFormat="1" ht="14.4" x14ac:dyDescent="0.3">
      <c r="A157" s="217" t="s">
        <v>4279</v>
      </c>
      <c r="B157" s="218"/>
      <c r="C157" s="218"/>
      <c r="D157" s="218"/>
      <c r="E157" s="218"/>
      <c r="F157" s="218"/>
      <c r="G157" s="218"/>
      <c r="H157" s="218"/>
      <c r="I157" s="218"/>
      <c r="J157" s="218"/>
      <c r="K157" s="219"/>
      <c r="L157" s="61">
        <v>73979.039999999994</v>
      </c>
      <c r="M157" s="61"/>
      <c r="N157" s="61"/>
      <c r="O157" s="61"/>
      <c r="BR157" s="41"/>
      <c r="BS157" s="2" t="s">
        <v>4279</v>
      </c>
    </row>
    <row r="158" spans="1:71" s="3" customFormat="1" ht="14.4" x14ac:dyDescent="0.3">
      <c r="A158" s="217" t="s">
        <v>4280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9"/>
      <c r="L158" s="61">
        <v>49319.360000000001</v>
      </c>
      <c r="M158" s="61"/>
      <c r="N158" s="61"/>
      <c r="O158" s="61"/>
      <c r="BR158" s="41"/>
      <c r="BS158" s="2" t="s">
        <v>4280</v>
      </c>
    </row>
    <row r="159" spans="1:71" s="3" customFormat="1" ht="14.4" x14ac:dyDescent="0.3">
      <c r="A159" s="217" t="s">
        <v>957</v>
      </c>
      <c r="B159" s="218"/>
      <c r="C159" s="218"/>
      <c r="D159" s="218"/>
      <c r="E159" s="218"/>
      <c r="F159" s="218"/>
      <c r="G159" s="218"/>
      <c r="H159" s="218"/>
      <c r="I159" s="218"/>
      <c r="J159" s="218"/>
      <c r="K159" s="219"/>
      <c r="L159" s="61">
        <v>203554.93</v>
      </c>
      <c r="M159" s="61"/>
      <c r="N159" s="61"/>
      <c r="O159" s="61"/>
      <c r="BR159" s="41"/>
      <c r="BS159" s="2" t="s">
        <v>957</v>
      </c>
    </row>
    <row r="160" spans="1:71" s="3" customFormat="1" ht="14.4" x14ac:dyDescent="0.3">
      <c r="A160" s="217" t="s">
        <v>958</v>
      </c>
      <c r="B160" s="218"/>
      <c r="C160" s="218"/>
      <c r="D160" s="218"/>
      <c r="E160" s="218"/>
      <c r="F160" s="218"/>
      <c r="G160" s="218"/>
      <c r="H160" s="218"/>
      <c r="I160" s="218"/>
      <c r="J160" s="218"/>
      <c r="K160" s="219"/>
      <c r="L160" s="61">
        <v>203554.93</v>
      </c>
      <c r="M160" s="61"/>
      <c r="N160" s="61"/>
      <c r="O160" s="61"/>
      <c r="BR160" s="41"/>
      <c r="BS160" s="2" t="s">
        <v>958</v>
      </c>
    </row>
    <row r="161" spans="1:71" s="3" customFormat="1" ht="14.4" x14ac:dyDescent="0.3">
      <c r="A161" s="217" t="s">
        <v>959</v>
      </c>
      <c r="B161" s="218"/>
      <c r="C161" s="218"/>
      <c r="D161" s="218"/>
      <c r="E161" s="218"/>
      <c r="F161" s="218"/>
      <c r="G161" s="218"/>
      <c r="H161" s="218"/>
      <c r="I161" s="218"/>
      <c r="J161" s="218"/>
      <c r="K161" s="219"/>
      <c r="L161" s="61"/>
      <c r="M161" s="61"/>
      <c r="N161" s="61"/>
      <c r="O161" s="61"/>
      <c r="BR161" s="41"/>
      <c r="BS161" s="2" t="s">
        <v>959</v>
      </c>
    </row>
    <row r="162" spans="1:71" s="3" customFormat="1" ht="14.4" x14ac:dyDescent="0.3">
      <c r="A162" s="217" t="s">
        <v>960</v>
      </c>
      <c r="B162" s="218"/>
      <c r="C162" s="218"/>
      <c r="D162" s="218"/>
      <c r="E162" s="218"/>
      <c r="F162" s="218"/>
      <c r="G162" s="218"/>
      <c r="H162" s="218"/>
      <c r="I162" s="218"/>
      <c r="J162" s="218"/>
      <c r="K162" s="219"/>
      <c r="L162" s="61"/>
      <c r="M162" s="61"/>
      <c r="N162" s="61"/>
      <c r="O162" s="61"/>
      <c r="BR162" s="41"/>
      <c r="BS162" s="2" t="s">
        <v>960</v>
      </c>
    </row>
    <row r="163" spans="1:71" s="3" customFormat="1" ht="20.399999999999999" x14ac:dyDescent="0.3">
      <c r="A163" s="217" t="s">
        <v>4281</v>
      </c>
      <c r="B163" s="218"/>
      <c r="C163" s="218"/>
      <c r="D163" s="218"/>
      <c r="E163" s="218"/>
      <c r="F163" s="218"/>
      <c r="G163" s="218"/>
      <c r="H163" s="218"/>
      <c r="I163" s="218"/>
      <c r="J163" s="218"/>
      <c r="K163" s="219"/>
      <c r="L163" s="61">
        <v>881510.98</v>
      </c>
      <c r="M163" s="61">
        <v>692428.02</v>
      </c>
      <c r="N163" s="61" t="s">
        <v>4282</v>
      </c>
      <c r="O163" s="61">
        <v>72411.149999999994</v>
      </c>
      <c r="BR163" s="41"/>
      <c r="BS163" s="2" t="s">
        <v>4281</v>
      </c>
    </row>
    <row r="164" spans="1:71" s="3" customFormat="1" ht="14.4" x14ac:dyDescent="0.3">
      <c r="A164" s="217" t="s">
        <v>4283</v>
      </c>
      <c r="B164" s="218"/>
      <c r="C164" s="218"/>
      <c r="D164" s="218"/>
      <c r="E164" s="218"/>
      <c r="F164" s="218"/>
      <c r="G164" s="218"/>
      <c r="H164" s="218"/>
      <c r="I164" s="218"/>
      <c r="J164" s="218"/>
      <c r="K164" s="219"/>
      <c r="L164" s="61">
        <v>698785.63</v>
      </c>
      <c r="M164" s="61"/>
      <c r="N164" s="61"/>
      <c r="O164" s="61"/>
      <c r="BR164" s="41"/>
      <c r="BS164" s="2" t="s">
        <v>4283</v>
      </c>
    </row>
    <row r="165" spans="1:71" s="3" customFormat="1" ht="14.4" x14ac:dyDescent="0.3">
      <c r="A165" s="217" t="s">
        <v>4284</v>
      </c>
      <c r="B165" s="218"/>
      <c r="C165" s="218"/>
      <c r="D165" s="218"/>
      <c r="E165" s="218"/>
      <c r="F165" s="218"/>
      <c r="G165" s="218"/>
      <c r="H165" s="218"/>
      <c r="I165" s="218"/>
      <c r="J165" s="218"/>
      <c r="K165" s="219"/>
      <c r="L165" s="61">
        <v>367402.76</v>
      </c>
      <c r="M165" s="61"/>
      <c r="N165" s="61"/>
      <c r="O165" s="61"/>
      <c r="BR165" s="41"/>
      <c r="BS165" s="2" t="s">
        <v>4284</v>
      </c>
    </row>
    <row r="166" spans="1:71" s="3" customFormat="1" ht="14.4" x14ac:dyDescent="0.3">
      <c r="A166" s="217" t="s">
        <v>957</v>
      </c>
      <c r="B166" s="218"/>
      <c r="C166" s="218"/>
      <c r="D166" s="218"/>
      <c r="E166" s="218"/>
      <c r="F166" s="218"/>
      <c r="G166" s="218"/>
      <c r="H166" s="218"/>
      <c r="I166" s="218"/>
      <c r="J166" s="218"/>
      <c r="K166" s="219"/>
      <c r="L166" s="61">
        <v>1947699.37</v>
      </c>
      <c r="M166" s="61"/>
      <c r="N166" s="61"/>
      <c r="O166" s="61"/>
      <c r="BR166" s="41"/>
      <c r="BS166" s="2" t="s">
        <v>957</v>
      </c>
    </row>
    <row r="167" spans="1:71" s="3" customFormat="1" ht="14.4" x14ac:dyDescent="0.3">
      <c r="A167" s="217" t="s">
        <v>976</v>
      </c>
      <c r="B167" s="218"/>
      <c r="C167" s="218"/>
      <c r="D167" s="218"/>
      <c r="E167" s="218"/>
      <c r="F167" s="218"/>
      <c r="G167" s="218"/>
      <c r="H167" s="218"/>
      <c r="I167" s="218"/>
      <c r="J167" s="218"/>
      <c r="K167" s="219"/>
      <c r="L167" s="61"/>
      <c r="M167" s="61"/>
      <c r="N167" s="61"/>
      <c r="O167" s="61"/>
      <c r="BR167" s="41"/>
      <c r="BS167" s="2" t="s">
        <v>976</v>
      </c>
    </row>
    <row r="168" spans="1:71" s="3" customFormat="1" ht="14.4" x14ac:dyDescent="0.3">
      <c r="A168" s="217" t="s">
        <v>4285</v>
      </c>
      <c r="B168" s="218"/>
      <c r="C168" s="218"/>
      <c r="D168" s="218"/>
      <c r="E168" s="218"/>
      <c r="F168" s="218"/>
      <c r="G168" s="218"/>
      <c r="H168" s="218"/>
      <c r="I168" s="218"/>
      <c r="J168" s="218"/>
      <c r="K168" s="219"/>
      <c r="L168" s="61">
        <v>3509834.08</v>
      </c>
      <c r="M168" s="61"/>
      <c r="N168" s="61"/>
      <c r="O168" s="61">
        <v>3509834.08</v>
      </c>
      <c r="BR168" s="41"/>
      <c r="BS168" s="2" t="s">
        <v>4285</v>
      </c>
    </row>
    <row r="169" spans="1:71" s="3" customFormat="1" ht="14.4" x14ac:dyDescent="0.3">
      <c r="A169" s="217" t="s">
        <v>979</v>
      </c>
      <c r="B169" s="218"/>
      <c r="C169" s="218"/>
      <c r="D169" s="218"/>
      <c r="E169" s="218"/>
      <c r="F169" s="218"/>
      <c r="G169" s="218"/>
      <c r="H169" s="218"/>
      <c r="I169" s="218"/>
      <c r="J169" s="218"/>
      <c r="K169" s="219"/>
      <c r="L169" s="61"/>
      <c r="M169" s="61"/>
      <c r="N169" s="61"/>
      <c r="O169" s="61"/>
      <c r="BR169" s="41"/>
      <c r="BS169" s="2" t="s">
        <v>979</v>
      </c>
    </row>
    <row r="170" spans="1:71" s="3" customFormat="1" ht="14.4" x14ac:dyDescent="0.3">
      <c r="A170" s="217" t="s">
        <v>4286</v>
      </c>
      <c r="B170" s="218"/>
      <c r="C170" s="218"/>
      <c r="D170" s="218"/>
      <c r="E170" s="218"/>
      <c r="F170" s="218"/>
      <c r="G170" s="218"/>
      <c r="H170" s="218"/>
      <c r="I170" s="218"/>
      <c r="J170" s="218"/>
      <c r="K170" s="219"/>
      <c r="L170" s="61">
        <v>130173.79</v>
      </c>
      <c r="M170" s="61">
        <v>127599.11</v>
      </c>
      <c r="N170" s="61"/>
      <c r="O170" s="61">
        <v>2574.6799999999998</v>
      </c>
      <c r="BR170" s="41"/>
      <c r="BS170" s="2" t="s">
        <v>4286</v>
      </c>
    </row>
    <row r="171" spans="1:71" s="3" customFormat="1" ht="14.4" x14ac:dyDescent="0.3">
      <c r="A171" s="217" t="s">
        <v>4287</v>
      </c>
      <c r="B171" s="218"/>
      <c r="C171" s="218"/>
      <c r="D171" s="218"/>
      <c r="E171" s="218"/>
      <c r="F171" s="218"/>
      <c r="G171" s="218"/>
      <c r="H171" s="218"/>
      <c r="I171" s="218"/>
      <c r="J171" s="218"/>
      <c r="K171" s="219"/>
      <c r="L171" s="61">
        <v>121219.15</v>
      </c>
      <c r="M171" s="61"/>
      <c r="N171" s="61"/>
      <c r="O171" s="61"/>
      <c r="BR171" s="41"/>
      <c r="BS171" s="2" t="s">
        <v>4287</v>
      </c>
    </row>
    <row r="172" spans="1:71" s="3" customFormat="1" ht="14.4" x14ac:dyDescent="0.3">
      <c r="A172" s="217" t="s">
        <v>4288</v>
      </c>
      <c r="B172" s="218"/>
      <c r="C172" s="218"/>
      <c r="D172" s="218"/>
      <c r="E172" s="218"/>
      <c r="F172" s="218"/>
      <c r="G172" s="218"/>
      <c r="H172" s="218"/>
      <c r="I172" s="218"/>
      <c r="J172" s="218"/>
      <c r="K172" s="219"/>
      <c r="L172" s="61">
        <v>67627.53</v>
      </c>
      <c r="M172" s="61"/>
      <c r="N172" s="61"/>
      <c r="O172" s="61"/>
      <c r="BR172" s="41"/>
      <c r="BS172" s="2" t="s">
        <v>4288</v>
      </c>
    </row>
    <row r="173" spans="1:71" s="3" customFormat="1" ht="14.4" x14ac:dyDescent="0.3">
      <c r="A173" s="217" t="s">
        <v>957</v>
      </c>
      <c r="B173" s="218"/>
      <c r="C173" s="218"/>
      <c r="D173" s="218"/>
      <c r="E173" s="218"/>
      <c r="F173" s="218"/>
      <c r="G173" s="218"/>
      <c r="H173" s="218"/>
      <c r="I173" s="218"/>
      <c r="J173" s="218"/>
      <c r="K173" s="219"/>
      <c r="L173" s="61">
        <v>319020.46999999997</v>
      </c>
      <c r="M173" s="61"/>
      <c r="N173" s="61"/>
      <c r="O173" s="61"/>
      <c r="BR173" s="41"/>
      <c r="BS173" s="2" t="s">
        <v>957</v>
      </c>
    </row>
    <row r="174" spans="1:71" s="3" customFormat="1" ht="14.4" x14ac:dyDescent="0.3">
      <c r="A174" s="217" t="s">
        <v>958</v>
      </c>
      <c r="B174" s="218"/>
      <c r="C174" s="218"/>
      <c r="D174" s="218"/>
      <c r="E174" s="218"/>
      <c r="F174" s="218"/>
      <c r="G174" s="218"/>
      <c r="H174" s="218"/>
      <c r="I174" s="218"/>
      <c r="J174" s="218"/>
      <c r="K174" s="219"/>
      <c r="L174" s="61">
        <v>5776553.9199999999</v>
      </c>
      <c r="M174" s="61"/>
      <c r="N174" s="61"/>
      <c r="O174" s="61"/>
      <c r="BR174" s="41"/>
      <c r="BS174" s="2" t="s">
        <v>958</v>
      </c>
    </row>
    <row r="175" spans="1:71" s="3" customFormat="1" ht="14.4" x14ac:dyDescent="0.3">
      <c r="A175" s="217" t="s">
        <v>983</v>
      </c>
      <c r="B175" s="218"/>
      <c r="C175" s="218"/>
      <c r="D175" s="218"/>
      <c r="E175" s="218"/>
      <c r="F175" s="218"/>
      <c r="G175" s="218"/>
      <c r="H175" s="218"/>
      <c r="I175" s="218"/>
      <c r="J175" s="218"/>
      <c r="K175" s="219"/>
      <c r="L175" s="61"/>
      <c r="M175" s="61"/>
      <c r="N175" s="61"/>
      <c r="O175" s="61"/>
      <c r="BR175" s="41"/>
      <c r="BS175" s="2" t="s">
        <v>983</v>
      </c>
    </row>
    <row r="176" spans="1:71" s="3" customFormat="1" ht="14.4" x14ac:dyDescent="0.3">
      <c r="A176" s="217" t="s">
        <v>986</v>
      </c>
      <c r="B176" s="218"/>
      <c r="C176" s="218"/>
      <c r="D176" s="218"/>
      <c r="E176" s="218"/>
      <c r="F176" s="218"/>
      <c r="G176" s="218"/>
      <c r="H176" s="218"/>
      <c r="I176" s="218"/>
      <c r="J176" s="218"/>
      <c r="K176" s="219"/>
      <c r="L176" s="61"/>
      <c r="M176" s="61"/>
      <c r="N176" s="61"/>
      <c r="O176" s="61"/>
      <c r="BR176" s="41"/>
      <c r="BS176" s="2" t="s">
        <v>986</v>
      </c>
    </row>
    <row r="177" spans="1:72" s="3" customFormat="1" ht="14.4" x14ac:dyDescent="0.3">
      <c r="A177" s="217" t="s">
        <v>4289</v>
      </c>
      <c r="B177" s="218"/>
      <c r="C177" s="218"/>
      <c r="D177" s="218"/>
      <c r="E177" s="218"/>
      <c r="F177" s="218"/>
      <c r="G177" s="218"/>
      <c r="H177" s="218"/>
      <c r="I177" s="218"/>
      <c r="J177" s="218"/>
      <c r="K177" s="219"/>
      <c r="L177" s="61">
        <v>103257.64</v>
      </c>
      <c r="M177" s="61"/>
      <c r="N177" s="61"/>
      <c r="O177" s="61"/>
      <c r="BR177" s="41"/>
      <c r="BS177" s="2" t="s">
        <v>4289</v>
      </c>
    </row>
    <row r="178" spans="1:72" s="3" customFormat="1" ht="14.4" x14ac:dyDescent="0.3">
      <c r="A178" s="217" t="s">
        <v>958</v>
      </c>
      <c r="B178" s="218"/>
      <c r="C178" s="218"/>
      <c r="D178" s="218"/>
      <c r="E178" s="218"/>
      <c r="F178" s="218"/>
      <c r="G178" s="218"/>
      <c r="H178" s="218"/>
      <c r="I178" s="218"/>
      <c r="J178" s="218"/>
      <c r="K178" s="219"/>
      <c r="L178" s="61">
        <v>103257.64</v>
      </c>
      <c r="M178" s="61"/>
      <c r="N178" s="61"/>
      <c r="O178" s="61"/>
      <c r="BR178" s="41"/>
      <c r="BS178" s="2" t="s">
        <v>958</v>
      </c>
    </row>
    <row r="179" spans="1:72" s="3" customFormat="1" ht="14.4" x14ac:dyDescent="0.3">
      <c r="A179" s="217" t="s">
        <v>988</v>
      </c>
      <c r="B179" s="218"/>
      <c r="C179" s="218"/>
      <c r="D179" s="218"/>
      <c r="E179" s="218"/>
      <c r="F179" s="218"/>
      <c r="G179" s="218"/>
      <c r="H179" s="218"/>
      <c r="I179" s="218"/>
      <c r="J179" s="218"/>
      <c r="K179" s="219"/>
      <c r="L179" s="61">
        <v>6083366.4900000002</v>
      </c>
      <c r="M179" s="61"/>
      <c r="N179" s="61"/>
      <c r="O179" s="61"/>
      <c r="BR179" s="41"/>
      <c r="BS179" s="2" t="s">
        <v>988</v>
      </c>
    </row>
    <row r="180" spans="1:72" s="3" customFormat="1" ht="14.4" x14ac:dyDescent="0.3">
      <c r="A180" s="217" t="s">
        <v>989</v>
      </c>
      <c r="B180" s="218"/>
      <c r="C180" s="218"/>
      <c r="D180" s="218"/>
      <c r="E180" s="218"/>
      <c r="F180" s="218"/>
      <c r="G180" s="218"/>
      <c r="H180" s="218"/>
      <c r="I180" s="218"/>
      <c r="J180" s="218"/>
      <c r="K180" s="219"/>
      <c r="L180" s="61"/>
      <c r="M180" s="61"/>
      <c r="N180" s="61"/>
      <c r="O180" s="61"/>
      <c r="BR180" s="41"/>
      <c r="BS180" s="2" t="s">
        <v>989</v>
      </c>
    </row>
    <row r="181" spans="1:72" s="3" customFormat="1" ht="14.4" x14ac:dyDescent="0.3">
      <c r="A181" s="217" t="s">
        <v>1254</v>
      </c>
      <c r="B181" s="218"/>
      <c r="C181" s="218"/>
      <c r="D181" s="218"/>
      <c r="E181" s="218"/>
      <c r="F181" s="218"/>
      <c r="G181" s="218"/>
      <c r="H181" s="218"/>
      <c r="I181" s="218"/>
      <c r="J181" s="218"/>
      <c r="K181" s="219"/>
      <c r="L181" s="61">
        <v>899574.48</v>
      </c>
      <c r="M181" s="61"/>
      <c r="N181" s="61"/>
      <c r="O181" s="61"/>
      <c r="BR181" s="41"/>
      <c r="BS181" s="2" t="s">
        <v>1254</v>
      </c>
    </row>
    <row r="182" spans="1:72" s="3" customFormat="1" ht="14.4" x14ac:dyDescent="0.3">
      <c r="A182" s="217" t="s">
        <v>990</v>
      </c>
      <c r="B182" s="218"/>
      <c r="C182" s="218"/>
      <c r="D182" s="218"/>
      <c r="E182" s="218"/>
      <c r="F182" s="218"/>
      <c r="G182" s="218"/>
      <c r="H182" s="218"/>
      <c r="I182" s="218"/>
      <c r="J182" s="218"/>
      <c r="K182" s="219"/>
      <c r="L182" s="61">
        <v>3584819.91</v>
      </c>
      <c r="M182" s="61"/>
      <c r="N182" s="61"/>
      <c r="O182" s="61"/>
      <c r="BR182" s="41"/>
      <c r="BS182" s="2" t="s">
        <v>990</v>
      </c>
    </row>
    <row r="183" spans="1:72" s="3" customFormat="1" ht="14.4" x14ac:dyDescent="0.3">
      <c r="A183" s="217" t="s">
        <v>991</v>
      </c>
      <c r="B183" s="218"/>
      <c r="C183" s="218"/>
      <c r="D183" s="218"/>
      <c r="E183" s="218"/>
      <c r="F183" s="218"/>
      <c r="G183" s="218"/>
      <c r="H183" s="218"/>
      <c r="I183" s="218"/>
      <c r="J183" s="218"/>
      <c r="K183" s="219"/>
      <c r="L183" s="61">
        <v>117380.99</v>
      </c>
      <c r="M183" s="61"/>
      <c r="N183" s="61"/>
      <c r="O183" s="61"/>
      <c r="BR183" s="41"/>
      <c r="BS183" s="2" t="s">
        <v>991</v>
      </c>
    </row>
    <row r="184" spans="1:72" s="3" customFormat="1" ht="14.4" x14ac:dyDescent="0.3">
      <c r="A184" s="217" t="s">
        <v>1255</v>
      </c>
      <c r="B184" s="218"/>
      <c r="C184" s="218"/>
      <c r="D184" s="218"/>
      <c r="E184" s="218"/>
      <c r="F184" s="218"/>
      <c r="G184" s="218"/>
      <c r="H184" s="218"/>
      <c r="I184" s="218"/>
      <c r="J184" s="218"/>
      <c r="K184" s="219"/>
      <c r="L184" s="61">
        <v>27969.54</v>
      </c>
      <c r="M184" s="61"/>
      <c r="N184" s="61"/>
      <c r="O184" s="61"/>
      <c r="BR184" s="41"/>
      <c r="BS184" s="2" t="s">
        <v>1255</v>
      </c>
    </row>
    <row r="185" spans="1:72" s="3" customFormat="1" ht="14.4" x14ac:dyDescent="0.3">
      <c r="A185" s="217" t="s">
        <v>993</v>
      </c>
      <c r="B185" s="218"/>
      <c r="C185" s="218"/>
      <c r="D185" s="218"/>
      <c r="E185" s="218"/>
      <c r="F185" s="218"/>
      <c r="G185" s="218"/>
      <c r="H185" s="218"/>
      <c r="I185" s="218"/>
      <c r="J185" s="218"/>
      <c r="K185" s="219"/>
      <c r="L185" s="61">
        <v>103257.64</v>
      </c>
      <c r="M185" s="61"/>
      <c r="N185" s="61"/>
      <c r="O185" s="61"/>
      <c r="BR185" s="41"/>
      <c r="BS185" s="2" t="s">
        <v>993</v>
      </c>
    </row>
    <row r="186" spans="1:72" s="3" customFormat="1" ht="14.4" x14ac:dyDescent="0.3">
      <c r="A186" s="217" t="s">
        <v>994</v>
      </c>
      <c r="B186" s="218"/>
      <c r="C186" s="218"/>
      <c r="D186" s="218"/>
      <c r="E186" s="218"/>
      <c r="F186" s="218"/>
      <c r="G186" s="218"/>
      <c r="H186" s="218"/>
      <c r="I186" s="218"/>
      <c r="J186" s="218"/>
      <c r="K186" s="219"/>
      <c r="L186" s="61">
        <v>893983.82</v>
      </c>
      <c r="M186" s="61"/>
      <c r="N186" s="61"/>
      <c r="O186" s="61"/>
      <c r="BR186" s="41"/>
      <c r="BS186" s="2" t="s">
        <v>994</v>
      </c>
    </row>
    <row r="187" spans="1:72" s="3" customFormat="1" ht="14.4" x14ac:dyDescent="0.3">
      <c r="A187" s="217" t="s">
        <v>995</v>
      </c>
      <c r="B187" s="218"/>
      <c r="C187" s="218"/>
      <c r="D187" s="218"/>
      <c r="E187" s="218"/>
      <c r="F187" s="218"/>
      <c r="G187" s="218"/>
      <c r="H187" s="218"/>
      <c r="I187" s="218"/>
      <c r="J187" s="218"/>
      <c r="K187" s="219"/>
      <c r="L187" s="61">
        <v>484349.65</v>
      </c>
      <c r="M187" s="61"/>
      <c r="N187" s="61"/>
      <c r="O187" s="61"/>
      <c r="BR187" s="41"/>
      <c r="BS187" s="2" t="s">
        <v>995</v>
      </c>
    </row>
    <row r="188" spans="1:72" s="3" customFormat="1" ht="14.4" x14ac:dyDescent="0.3">
      <c r="A188" s="217" t="s">
        <v>996</v>
      </c>
      <c r="B188" s="218"/>
      <c r="C188" s="218"/>
      <c r="D188" s="218"/>
      <c r="E188" s="218"/>
      <c r="F188" s="218"/>
      <c r="G188" s="218"/>
      <c r="H188" s="218"/>
      <c r="I188" s="218"/>
      <c r="J188" s="218"/>
      <c r="K188" s="219"/>
      <c r="L188" s="61">
        <v>5980108.8499999996</v>
      </c>
      <c r="M188" s="61"/>
      <c r="N188" s="61"/>
      <c r="O188" s="61"/>
      <c r="BR188" s="41"/>
      <c r="BS188" s="2" t="s">
        <v>996</v>
      </c>
    </row>
    <row r="189" spans="1:72" s="3" customFormat="1" ht="14.4" x14ac:dyDescent="0.3">
      <c r="A189" s="217" t="s">
        <v>997</v>
      </c>
      <c r="B189" s="218"/>
      <c r="C189" s="218"/>
      <c r="D189" s="218"/>
      <c r="E189" s="218"/>
      <c r="F189" s="218"/>
      <c r="G189" s="218"/>
      <c r="H189" s="218"/>
      <c r="I189" s="218"/>
      <c r="J189" s="218"/>
      <c r="K189" s="219"/>
      <c r="L189" s="61">
        <v>310965.65999999997</v>
      </c>
      <c r="M189" s="61"/>
      <c r="N189" s="61"/>
      <c r="O189" s="61"/>
      <c r="BR189" s="41"/>
      <c r="BS189" s="2" t="s">
        <v>997</v>
      </c>
    </row>
    <row r="190" spans="1:72" s="3" customFormat="1" ht="14.4" x14ac:dyDescent="0.3">
      <c r="A190" s="220" t="s">
        <v>988</v>
      </c>
      <c r="B190" s="221"/>
      <c r="C190" s="221"/>
      <c r="D190" s="221"/>
      <c r="E190" s="221"/>
      <c r="F190" s="221"/>
      <c r="G190" s="221"/>
      <c r="H190" s="221"/>
      <c r="I190" s="221"/>
      <c r="J190" s="221"/>
      <c r="K190" s="222"/>
      <c r="L190" s="39">
        <v>6291074.5099999998</v>
      </c>
      <c r="M190" s="39"/>
      <c r="N190" s="39"/>
      <c r="O190" s="39"/>
      <c r="BR190" s="41"/>
      <c r="BT190" s="41" t="s">
        <v>988</v>
      </c>
    </row>
    <row r="191" spans="1:72" s="3" customFormat="1" ht="14.4" x14ac:dyDescent="0.3">
      <c r="A191" s="217" t="s">
        <v>998</v>
      </c>
      <c r="B191" s="218"/>
      <c r="C191" s="218"/>
      <c r="D191" s="218"/>
      <c r="E191" s="218"/>
      <c r="F191" s="218"/>
      <c r="G191" s="218"/>
      <c r="H191" s="218"/>
      <c r="I191" s="218"/>
      <c r="J191" s="218"/>
      <c r="K191" s="219"/>
      <c r="L191" s="61">
        <v>132112.56</v>
      </c>
      <c r="M191" s="61"/>
      <c r="N191" s="61"/>
      <c r="O191" s="61"/>
      <c r="BR191" s="41"/>
      <c r="BS191" s="2" t="s">
        <v>998</v>
      </c>
      <c r="BT191" s="41"/>
    </row>
    <row r="192" spans="1:72" s="3" customFormat="1" ht="14.4" x14ac:dyDescent="0.3">
      <c r="A192" s="217" t="s">
        <v>999</v>
      </c>
      <c r="B192" s="218"/>
      <c r="C192" s="218"/>
      <c r="D192" s="218"/>
      <c r="E192" s="218"/>
      <c r="F192" s="218"/>
      <c r="G192" s="218"/>
      <c r="H192" s="218"/>
      <c r="I192" s="218"/>
      <c r="J192" s="218"/>
      <c r="K192" s="219"/>
      <c r="L192" s="61">
        <v>220187.61</v>
      </c>
      <c r="M192" s="61"/>
      <c r="N192" s="61"/>
      <c r="O192" s="61"/>
      <c r="BR192" s="41"/>
      <c r="BS192" s="2" t="s">
        <v>999</v>
      </c>
      <c r="BT192" s="41"/>
    </row>
    <row r="193" spans="1:73" s="3" customFormat="1" ht="14.4" x14ac:dyDescent="0.3">
      <c r="A193" s="217" t="s">
        <v>1000</v>
      </c>
      <c r="B193" s="218"/>
      <c r="C193" s="218"/>
      <c r="D193" s="218"/>
      <c r="E193" s="218"/>
      <c r="F193" s="218"/>
      <c r="G193" s="218"/>
      <c r="H193" s="218"/>
      <c r="I193" s="218"/>
      <c r="J193" s="218"/>
      <c r="K193" s="219"/>
      <c r="L193" s="61">
        <v>157276.85999999999</v>
      </c>
      <c r="M193" s="61"/>
      <c r="N193" s="61"/>
      <c r="O193" s="61"/>
      <c r="BR193" s="41"/>
      <c r="BS193" s="2" t="s">
        <v>1000</v>
      </c>
      <c r="BT193" s="41"/>
    </row>
    <row r="194" spans="1:73" s="3" customFormat="1" ht="14.4" x14ac:dyDescent="0.3">
      <c r="A194" s="217" t="s">
        <v>1001</v>
      </c>
      <c r="B194" s="218"/>
      <c r="C194" s="218"/>
      <c r="D194" s="218"/>
      <c r="E194" s="218"/>
      <c r="F194" s="218"/>
      <c r="G194" s="218"/>
      <c r="H194" s="218"/>
      <c r="I194" s="218"/>
      <c r="J194" s="218"/>
      <c r="K194" s="219"/>
      <c r="L194" s="61">
        <v>125821.49</v>
      </c>
      <c r="M194" s="61"/>
      <c r="N194" s="61"/>
      <c r="O194" s="61"/>
      <c r="BR194" s="41"/>
      <c r="BS194" s="2" t="s">
        <v>1001</v>
      </c>
      <c r="BT194" s="41"/>
    </row>
    <row r="195" spans="1:73" s="3" customFormat="1" ht="14.4" x14ac:dyDescent="0.3">
      <c r="A195" s="220" t="s">
        <v>988</v>
      </c>
      <c r="B195" s="221"/>
      <c r="C195" s="221"/>
      <c r="D195" s="221"/>
      <c r="E195" s="221"/>
      <c r="F195" s="221"/>
      <c r="G195" s="221"/>
      <c r="H195" s="221"/>
      <c r="I195" s="221"/>
      <c r="J195" s="221"/>
      <c r="K195" s="222"/>
      <c r="L195" s="39">
        <v>6926473.0300000003</v>
      </c>
      <c r="M195" s="39"/>
      <c r="N195" s="39"/>
      <c r="O195" s="39"/>
      <c r="BR195" s="41"/>
      <c r="BT195" s="41" t="s">
        <v>988</v>
      </c>
    </row>
    <row r="196" spans="1:73" s="3" customFormat="1" ht="14.4" x14ac:dyDescent="0.3">
      <c r="A196" s="217" t="s">
        <v>4290</v>
      </c>
      <c r="B196" s="218"/>
      <c r="C196" s="218"/>
      <c r="D196" s="218"/>
      <c r="E196" s="218"/>
      <c r="F196" s="218"/>
      <c r="G196" s="218"/>
      <c r="H196" s="218"/>
      <c r="I196" s="218"/>
      <c r="J196" s="218"/>
      <c r="K196" s="219"/>
      <c r="L196" s="61">
        <v>7029730.6699999999</v>
      </c>
      <c r="M196" s="61"/>
      <c r="N196" s="61"/>
      <c r="O196" s="61"/>
      <c r="BR196" s="41"/>
      <c r="BS196" s="2" t="s">
        <v>4290</v>
      </c>
      <c r="BT196" s="41"/>
    </row>
    <row r="197" spans="1:73" s="3" customFormat="1" ht="14.4" x14ac:dyDescent="0.3">
      <c r="A197" s="217" t="s">
        <v>1003</v>
      </c>
      <c r="B197" s="218"/>
      <c r="C197" s="218"/>
      <c r="D197" s="218"/>
      <c r="E197" s="218"/>
      <c r="F197" s="218"/>
      <c r="G197" s="218"/>
      <c r="H197" s="218"/>
      <c r="I197" s="218"/>
      <c r="J197" s="218"/>
      <c r="K197" s="219"/>
      <c r="L197" s="61">
        <v>210891.92</v>
      </c>
      <c r="M197" s="61"/>
      <c r="N197" s="61"/>
      <c r="O197" s="61"/>
      <c r="BR197" s="41"/>
      <c r="BS197" s="2" t="s">
        <v>1003</v>
      </c>
      <c r="BT197" s="41"/>
    </row>
    <row r="198" spans="1:73" s="3" customFormat="1" ht="14.4" x14ac:dyDescent="0.3">
      <c r="A198" s="220" t="s">
        <v>1004</v>
      </c>
      <c r="B198" s="221"/>
      <c r="C198" s="221"/>
      <c r="D198" s="221"/>
      <c r="E198" s="221"/>
      <c r="F198" s="221"/>
      <c r="G198" s="221"/>
      <c r="H198" s="221"/>
      <c r="I198" s="221"/>
      <c r="J198" s="221"/>
      <c r="K198" s="222"/>
      <c r="L198" s="39">
        <v>7240622.5899999999</v>
      </c>
      <c r="M198" s="39"/>
      <c r="N198" s="39"/>
      <c r="O198" s="39"/>
      <c r="BR198" s="41"/>
      <c r="BT198" s="41" t="s">
        <v>1004</v>
      </c>
    </row>
    <row r="199" spans="1:73" s="3" customFormat="1" ht="14.4" x14ac:dyDescent="0.3">
      <c r="A199" s="217" t="s">
        <v>1005</v>
      </c>
      <c r="B199" s="218"/>
      <c r="C199" s="218"/>
      <c r="D199" s="218"/>
      <c r="E199" s="218"/>
      <c r="F199" s="218"/>
      <c r="G199" s="218"/>
      <c r="H199" s="218"/>
      <c r="I199" s="218"/>
      <c r="J199" s="218"/>
      <c r="K199" s="219"/>
      <c r="L199" s="61">
        <v>1448124.52</v>
      </c>
      <c r="M199" s="61"/>
      <c r="N199" s="61"/>
      <c r="O199" s="61"/>
      <c r="BR199" s="41"/>
      <c r="BS199" s="2" t="s">
        <v>1005</v>
      </c>
      <c r="BT199" s="41"/>
    </row>
    <row r="200" spans="1:73" s="3" customFormat="1" ht="14.4" x14ac:dyDescent="0.3">
      <c r="A200" s="220" t="s">
        <v>1006</v>
      </c>
      <c r="B200" s="221"/>
      <c r="C200" s="221"/>
      <c r="D200" s="221"/>
      <c r="E200" s="221"/>
      <c r="F200" s="221"/>
      <c r="G200" s="221"/>
      <c r="H200" s="221"/>
      <c r="I200" s="221"/>
      <c r="J200" s="221"/>
      <c r="K200" s="222"/>
      <c r="L200" s="39">
        <v>8688747.1099999994</v>
      </c>
      <c r="M200" s="39"/>
      <c r="N200" s="39"/>
      <c r="O200" s="39"/>
      <c r="BR200" s="41"/>
      <c r="BT200" s="41"/>
      <c r="BU200" s="41" t="s">
        <v>1006</v>
      </c>
    </row>
    <row r="201" spans="1:73" s="3" customFormat="1" ht="53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73" s="16" customFormat="1" ht="12.75" customHeight="1" x14ac:dyDescent="0.3">
      <c r="A202" s="215" t="s">
        <v>4291</v>
      </c>
      <c r="B202" s="215"/>
      <c r="C202" s="215"/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62"/>
      <c r="Q202" s="62"/>
      <c r="R202" s="62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</row>
    <row r="203" spans="1:73" s="16" customFormat="1" ht="12.75" customHeight="1" x14ac:dyDescent="0.2">
      <c r="A203" s="216" t="s">
        <v>1008</v>
      </c>
      <c r="B203" s="216"/>
      <c r="C203" s="216"/>
      <c r="D203" s="216"/>
      <c r="E203" s="216"/>
      <c r="F203" s="216"/>
      <c r="G203" s="216"/>
      <c r="H203" s="216"/>
      <c r="I203" s="216"/>
      <c r="J203" s="216"/>
      <c r="K203" s="216"/>
      <c r="L203" s="216"/>
      <c r="M203" s="216"/>
      <c r="N203" s="216"/>
      <c r="O203" s="216"/>
      <c r="P203" s="63"/>
      <c r="Q203" s="63"/>
      <c r="R203" s="63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</row>
    <row r="204" spans="1:73" s="16" customFormat="1" ht="13.5" customHeight="1" x14ac:dyDescent="0.3">
      <c r="A204" s="14"/>
      <c r="B204" s="14"/>
      <c r="C204" s="14"/>
      <c r="D204" s="14"/>
      <c r="E204" s="14"/>
      <c r="F204" s="14"/>
      <c r="G204" s="14"/>
      <c r="H204" s="64"/>
      <c r="I204" s="10"/>
      <c r="J204" s="10"/>
      <c r="K204" s="10"/>
      <c r="L204" s="10"/>
      <c r="M204" s="14"/>
      <c r="N204" s="14"/>
      <c r="O204" s="14"/>
      <c r="P204" s="3"/>
      <c r="Q204" s="3"/>
      <c r="R204" s="3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</row>
    <row r="205" spans="1:73" s="16" customFormat="1" ht="12.75" customHeight="1" x14ac:dyDescent="0.3">
      <c r="A205" s="215" t="s">
        <v>1259</v>
      </c>
      <c r="B205" s="215"/>
      <c r="C205" s="215"/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62"/>
      <c r="Q205" s="62"/>
      <c r="R205" s="62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</row>
    <row r="206" spans="1:73" s="16" customFormat="1" ht="12.75" customHeight="1" x14ac:dyDescent="0.2">
      <c r="A206" s="216" t="s">
        <v>1008</v>
      </c>
      <c r="B206" s="216"/>
      <c r="C206" s="216"/>
      <c r="D206" s="216"/>
      <c r="E206" s="216"/>
      <c r="F206" s="216"/>
      <c r="G206" s="216"/>
      <c r="H206" s="216"/>
      <c r="I206" s="216"/>
      <c r="J206" s="216"/>
      <c r="K206" s="216"/>
      <c r="L206" s="216"/>
      <c r="M206" s="216"/>
      <c r="N206" s="216"/>
      <c r="O206" s="216"/>
      <c r="P206" s="63"/>
      <c r="Q206" s="63"/>
      <c r="R206" s="63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</row>
    <row r="207" spans="1:73" s="16" customFormat="1" ht="13.5" customHeight="1" x14ac:dyDescent="0.3">
      <c r="A207" s="14"/>
      <c r="B207" s="14"/>
      <c r="C207" s="14"/>
      <c r="D207" s="14"/>
      <c r="E207" s="14"/>
      <c r="F207" s="14"/>
      <c r="G207" s="14"/>
      <c r="H207" s="64"/>
      <c r="I207" s="10"/>
      <c r="J207" s="10"/>
      <c r="K207" s="10"/>
      <c r="L207" s="10"/>
      <c r="M207" s="14"/>
      <c r="N207" s="14"/>
      <c r="O207" s="14"/>
      <c r="P207" s="3"/>
      <c r="Q207" s="3"/>
      <c r="R207" s="3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</row>
    <row r="208" spans="1:73" s="3" customFormat="1" ht="14.4" x14ac:dyDescent="0.3">
      <c r="A208" s="4"/>
      <c r="B208" s="4"/>
      <c r="C208" s="4"/>
      <c r="D208" s="4"/>
      <c r="E208" s="4"/>
      <c r="F208" s="4"/>
      <c r="G208" s="4"/>
      <c r="H208" s="14"/>
      <c r="I208" s="65"/>
      <c r="J208" s="65"/>
      <c r="K208" s="65"/>
      <c r="L208" s="65"/>
      <c r="M208" s="4"/>
      <c r="N208" s="4"/>
      <c r="O208" s="4"/>
    </row>
  </sheetData>
  <mergeCells count="146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40:E40"/>
    <mergeCell ref="C41:E41"/>
    <mergeCell ref="C42:E42"/>
    <mergeCell ref="C43:E43"/>
    <mergeCell ref="C44:E44"/>
    <mergeCell ref="C28:E28"/>
    <mergeCell ref="A29:O29"/>
    <mergeCell ref="C30:E30"/>
    <mergeCell ref="C34:E34"/>
    <mergeCell ref="C35:E35"/>
    <mergeCell ref="C54:E54"/>
    <mergeCell ref="C55:E55"/>
    <mergeCell ref="C56:E56"/>
    <mergeCell ref="C57:E57"/>
    <mergeCell ref="C61:E61"/>
    <mergeCell ref="C45:E45"/>
    <mergeCell ref="C46:E46"/>
    <mergeCell ref="C47:E47"/>
    <mergeCell ref="C48:E48"/>
    <mergeCell ref="C53:E53"/>
    <mergeCell ref="C77:E77"/>
    <mergeCell ref="C78:E78"/>
    <mergeCell ref="C79:E79"/>
    <mergeCell ref="C80:E80"/>
    <mergeCell ref="C81:E81"/>
    <mergeCell ref="C62:E62"/>
    <mergeCell ref="C66:E66"/>
    <mergeCell ref="C67:E67"/>
    <mergeCell ref="C71:E71"/>
    <mergeCell ref="C72:E72"/>
    <mergeCell ref="C91:E91"/>
    <mergeCell ref="C92:E92"/>
    <mergeCell ref="C93:E93"/>
    <mergeCell ref="C98:E98"/>
    <mergeCell ref="C99:E99"/>
    <mergeCell ref="C86:E86"/>
    <mergeCell ref="C87:E87"/>
    <mergeCell ref="C88:E88"/>
    <mergeCell ref="C89:E89"/>
    <mergeCell ref="C90:E90"/>
    <mergeCell ref="C116:E116"/>
    <mergeCell ref="C121:E121"/>
    <mergeCell ref="C122:E122"/>
    <mergeCell ref="C123:E123"/>
    <mergeCell ref="C128:E128"/>
    <mergeCell ref="C104:E104"/>
    <mergeCell ref="C105:E105"/>
    <mergeCell ref="C110:E110"/>
    <mergeCell ref="C111:E111"/>
    <mergeCell ref="C115:E115"/>
    <mergeCell ref="C140:E140"/>
    <mergeCell ref="A142:K142"/>
    <mergeCell ref="A143:K143"/>
    <mergeCell ref="A144:K144"/>
    <mergeCell ref="A145:K145"/>
    <mergeCell ref="C130:E130"/>
    <mergeCell ref="C132:E132"/>
    <mergeCell ref="C134:E134"/>
    <mergeCell ref="C136:E136"/>
    <mergeCell ref="C138:E138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202:O202"/>
    <mergeCell ref="A203:O203"/>
    <mergeCell ref="A205:O205"/>
    <mergeCell ref="A206:O206"/>
    <mergeCell ref="A196:K196"/>
    <mergeCell ref="A197:K197"/>
    <mergeCell ref="A198:K198"/>
    <mergeCell ref="A199:K199"/>
    <mergeCell ref="A200:K20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258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9" width="172.5546875" style="2" hidden="1" customWidth="1"/>
    <col min="70" max="70" width="34.1093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1012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1012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1013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1014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1014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1015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101571.064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290.10500000000002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3370.0430000000001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77937.862999999998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760.44100000000003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1642.37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1016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1016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34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34</v>
      </c>
    </row>
    <row r="30" spans="1:69" s="3" customFormat="1" ht="14.4" x14ac:dyDescent="0.3">
      <c r="A30" s="224" t="s">
        <v>1017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6"/>
      <c r="BP30" s="33"/>
      <c r="BQ30" s="34" t="s">
        <v>1017</v>
      </c>
    </row>
    <row r="31" spans="1:69" s="3" customFormat="1" ht="14.4" x14ac:dyDescent="0.3">
      <c r="A31" s="224" t="s">
        <v>1018</v>
      </c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6"/>
      <c r="BP31" s="33"/>
      <c r="BQ31" s="34" t="s">
        <v>1018</v>
      </c>
    </row>
    <row r="32" spans="1:69" s="3" customFormat="1" ht="14.4" x14ac:dyDescent="0.3">
      <c r="A32" s="224" t="s">
        <v>1019</v>
      </c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6"/>
      <c r="BP32" s="33"/>
      <c r="BQ32" s="34" t="s">
        <v>1019</v>
      </c>
    </row>
    <row r="33" spans="1:70" s="3" customFormat="1" ht="14.4" x14ac:dyDescent="0.3">
      <c r="A33" s="224" t="s">
        <v>1020</v>
      </c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6"/>
      <c r="BP33" s="33"/>
      <c r="BQ33" s="34" t="s">
        <v>1020</v>
      </c>
    </row>
    <row r="34" spans="1:70" s="3" customFormat="1" ht="14.4" x14ac:dyDescent="0.3">
      <c r="A34" s="224" t="s">
        <v>1021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6"/>
      <c r="BP34" s="33"/>
      <c r="BQ34" s="34" t="s">
        <v>1021</v>
      </c>
    </row>
    <row r="35" spans="1:70" s="3" customFormat="1" ht="61.2" x14ac:dyDescent="0.3">
      <c r="A35" s="35" t="s">
        <v>36</v>
      </c>
      <c r="B35" s="36" t="s">
        <v>1022</v>
      </c>
      <c r="C35" s="223" t="s">
        <v>1023</v>
      </c>
      <c r="D35" s="223"/>
      <c r="E35" s="223"/>
      <c r="F35" s="35" t="s">
        <v>109</v>
      </c>
      <c r="G35" s="55">
        <v>2</v>
      </c>
      <c r="H35" s="39" t="s">
        <v>1024</v>
      </c>
      <c r="I35" s="39" t="s">
        <v>1025</v>
      </c>
      <c r="J35" s="39">
        <v>1034</v>
      </c>
      <c r="K35" s="37" t="s">
        <v>42</v>
      </c>
      <c r="L35" s="39">
        <v>216259.72</v>
      </c>
      <c r="M35" s="39">
        <v>130814.47</v>
      </c>
      <c r="N35" s="40" t="s">
        <v>1026</v>
      </c>
      <c r="O35" s="39">
        <v>17702.080000000002</v>
      </c>
      <c r="BP35" s="33"/>
      <c r="BQ35" s="34"/>
      <c r="BR35" s="41" t="s">
        <v>1023</v>
      </c>
    </row>
    <row r="36" spans="1:70" s="3" customFormat="1" ht="14.4" x14ac:dyDescent="0.3">
      <c r="A36" s="47"/>
      <c r="B36" s="48"/>
      <c r="C36" s="48"/>
      <c r="D36" s="48"/>
      <c r="E36" s="49" t="s">
        <v>1027</v>
      </c>
      <c r="F36" s="49"/>
      <c r="G36" s="50"/>
      <c r="H36" s="51"/>
      <c r="I36" s="17"/>
      <c r="J36" s="17"/>
      <c r="K36" s="17"/>
      <c r="L36" s="52">
        <v>137048.85999999999</v>
      </c>
      <c r="M36" s="53"/>
      <c r="N36" s="53"/>
      <c r="O36" s="54"/>
      <c r="BP36" s="33"/>
      <c r="BQ36" s="34"/>
      <c r="BR36" s="41"/>
    </row>
    <row r="37" spans="1:70" s="3" customFormat="1" ht="14.4" x14ac:dyDescent="0.3">
      <c r="A37" s="47"/>
      <c r="B37" s="48"/>
      <c r="C37" s="48"/>
      <c r="D37" s="48"/>
      <c r="E37" s="49" t="s">
        <v>1028</v>
      </c>
      <c r="F37" s="49"/>
      <c r="G37" s="50"/>
      <c r="H37" s="51"/>
      <c r="I37" s="17"/>
      <c r="J37" s="17"/>
      <c r="K37" s="17"/>
      <c r="L37" s="52">
        <v>72993.41</v>
      </c>
      <c r="M37" s="53"/>
      <c r="N37" s="53"/>
      <c r="O37" s="54"/>
      <c r="BP37" s="33"/>
      <c r="BQ37" s="34"/>
      <c r="BR37" s="41"/>
    </row>
    <row r="38" spans="1:70" s="3" customFormat="1" ht="14.4" x14ac:dyDescent="0.3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426301.99</v>
      </c>
      <c r="M38" s="53"/>
      <c r="N38" s="53"/>
      <c r="O38" s="54"/>
      <c r="BP38" s="33"/>
      <c r="BQ38" s="34"/>
      <c r="BR38" s="41"/>
    </row>
    <row r="39" spans="1:70" s="3" customFormat="1" ht="61.2" x14ac:dyDescent="0.3">
      <c r="A39" s="35" t="s">
        <v>1029</v>
      </c>
      <c r="B39" s="36" t="s">
        <v>1030</v>
      </c>
      <c r="C39" s="223" t="s">
        <v>1031</v>
      </c>
      <c r="D39" s="223"/>
      <c r="E39" s="223"/>
      <c r="F39" s="35" t="s">
        <v>109</v>
      </c>
      <c r="G39" s="55">
        <v>2</v>
      </c>
      <c r="H39" s="39" t="s">
        <v>1032</v>
      </c>
      <c r="I39" s="39" t="s">
        <v>1033</v>
      </c>
      <c r="J39" s="39">
        <v>1012.9</v>
      </c>
      <c r="K39" s="37" t="s">
        <v>42</v>
      </c>
      <c r="L39" s="39">
        <v>274525.67</v>
      </c>
      <c r="M39" s="39">
        <v>127476.45</v>
      </c>
      <c r="N39" s="40" t="s">
        <v>1034</v>
      </c>
      <c r="O39" s="39">
        <v>17340.78</v>
      </c>
      <c r="BP39" s="33"/>
      <c r="BQ39" s="34"/>
      <c r="BR39" s="41" t="s">
        <v>1031</v>
      </c>
    </row>
    <row r="40" spans="1:70" s="3" customFormat="1" ht="14.4" x14ac:dyDescent="0.3">
      <c r="A40" s="47"/>
      <c r="B40" s="48"/>
      <c r="C40" s="48"/>
      <c r="D40" s="48"/>
      <c r="E40" s="49" t="s">
        <v>1035</v>
      </c>
      <c r="F40" s="49"/>
      <c r="G40" s="50"/>
      <c r="H40" s="51"/>
      <c r="I40" s="17"/>
      <c r="J40" s="17"/>
      <c r="K40" s="17"/>
      <c r="L40" s="52">
        <v>147106.25</v>
      </c>
      <c r="M40" s="53"/>
      <c r="N40" s="53"/>
      <c r="O40" s="54"/>
      <c r="BP40" s="33"/>
      <c r="BQ40" s="34"/>
      <c r="BR40" s="41"/>
    </row>
    <row r="41" spans="1:70" s="3" customFormat="1" ht="14.4" x14ac:dyDescent="0.3">
      <c r="A41" s="47"/>
      <c r="B41" s="48"/>
      <c r="C41" s="48"/>
      <c r="D41" s="48"/>
      <c r="E41" s="49" t="s">
        <v>1036</v>
      </c>
      <c r="F41" s="49"/>
      <c r="G41" s="50"/>
      <c r="H41" s="51"/>
      <c r="I41" s="17"/>
      <c r="J41" s="17"/>
      <c r="K41" s="17"/>
      <c r="L41" s="52">
        <v>78350.070000000007</v>
      </c>
      <c r="M41" s="53"/>
      <c r="N41" s="53"/>
      <c r="O41" s="54"/>
      <c r="BP41" s="33"/>
      <c r="BQ41" s="34"/>
      <c r="BR41" s="41"/>
    </row>
    <row r="42" spans="1:70" s="3" customFormat="1" ht="14.4" x14ac:dyDescent="0.3">
      <c r="A42" s="47"/>
      <c r="B42" s="48"/>
      <c r="C42" s="48"/>
      <c r="D42" s="48"/>
      <c r="E42" s="49" t="s">
        <v>47</v>
      </c>
      <c r="F42" s="49"/>
      <c r="G42" s="50"/>
      <c r="H42" s="51"/>
      <c r="I42" s="17"/>
      <c r="J42" s="17"/>
      <c r="K42" s="17"/>
      <c r="L42" s="52">
        <v>499981.99</v>
      </c>
      <c r="M42" s="53"/>
      <c r="N42" s="53"/>
      <c r="O42" s="54"/>
      <c r="BP42" s="33"/>
      <c r="BQ42" s="34"/>
      <c r="BR42" s="41"/>
    </row>
    <row r="43" spans="1:70" s="3" customFormat="1" ht="61.2" x14ac:dyDescent="0.3">
      <c r="A43" s="35" t="s">
        <v>53</v>
      </c>
      <c r="B43" s="36" t="s">
        <v>1037</v>
      </c>
      <c r="C43" s="223" t="s">
        <v>1038</v>
      </c>
      <c r="D43" s="223"/>
      <c r="E43" s="223"/>
      <c r="F43" s="35" t="s">
        <v>109</v>
      </c>
      <c r="G43" s="55">
        <v>2</v>
      </c>
      <c r="H43" s="39" t="s">
        <v>1039</v>
      </c>
      <c r="I43" s="39" t="s">
        <v>1040</v>
      </c>
      <c r="J43" s="39">
        <v>1473.98</v>
      </c>
      <c r="K43" s="37" t="s">
        <v>42</v>
      </c>
      <c r="L43" s="39">
        <v>375284.66</v>
      </c>
      <c r="M43" s="39">
        <v>193748.7</v>
      </c>
      <c r="N43" s="40" t="s">
        <v>1041</v>
      </c>
      <c r="O43" s="39">
        <v>25234.61</v>
      </c>
      <c r="BP43" s="33"/>
      <c r="BQ43" s="34"/>
      <c r="BR43" s="41" t="s">
        <v>1038</v>
      </c>
    </row>
    <row r="44" spans="1:70" s="3" customFormat="1" ht="14.4" x14ac:dyDescent="0.3">
      <c r="A44" s="47"/>
      <c r="B44" s="48"/>
      <c r="C44" s="48"/>
      <c r="D44" s="48"/>
      <c r="E44" s="49" t="s">
        <v>1042</v>
      </c>
      <c r="F44" s="49"/>
      <c r="G44" s="50"/>
      <c r="H44" s="51"/>
      <c r="I44" s="17"/>
      <c r="J44" s="17"/>
      <c r="K44" s="17"/>
      <c r="L44" s="52">
        <v>213086.43</v>
      </c>
      <c r="M44" s="53"/>
      <c r="N44" s="53"/>
      <c r="O44" s="54"/>
      <c r="BP44" s="33"/>
      <c r="BQ44" s="34"/>
      <c r="BR44" s="41"/>
    </row>
    <row r="45" spans="1:70" s="3" customFormat="1" ht="14.4" x14ac:dyDescent="0.3">
      <c r="A45" s="47"/>
      <c r="B45" s="48"/>
      <c r="C45" s="48"/>
      <c r="D45" s="48"/>
      <c r="E45" s="49" t="s">
        <v>1043</v>
      </c>
      <c r="F45" s="49"/>
      <c r="G45" s="50"/>
      <c r="H45" s="51"/>
      <c r="I45" s="17"/>
      <c r="J45" s="17"/>
      <c r="K45" s="17"/>
      <c r="L45" s="52">
        <v>113491.69</v>
      </c>
      <c r="M45" s="53"/>
      <c r="N45" s="53"/>
      <c r="O45" s="54"/>
      <c r="BP45" s="33"/>
      <c r="BQ45" s="34"/>
      <c r="BR45" s="41"/>
    </row>
    <row r="46" spans="1:70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701862.78</v>
      </c>
      <c r="M46" s="53"/>
      <c r="N46" s="53"/>
      <c r="O46" s="54"/>
      <c r="BP46" s="33"/>
      <c r="BQ46" s="34"/>
      <c r="BR46" s="41"/>
    </row>
    <row r="47" spans="1:70" s="3" customFormat="1" ht="14.4" x14ac:dyDescent="0.3">
      <c r="A47" s="224" t="s">
        <v>1044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6"/>
      <c r="BP47" s="33"/>
      <c r="BQ47" s="34" t="s">
        <v>1044</v>
      </c>
      <c r="BR47" s="41"/>
    </row>
    <row r="48" spans="1:70" s="3" customFormat="1" ht="62.4" x14ac:dyDescent="0.3">
      <c r="A48" s="35" t="s">
        <v>63</v>
      </c>
      <c r="B48" s="36" t="s">
        <v>1045</v>
      </c>
      <c r="C48" s="223" t="s">
        <v>1046</v>
      </c>
      <c r="D48" s="223"/>
      <c r="E48" s="223"/>
      <c r="F48" s="35" t="s">
        <v>109</v>
      </c>
      <c r="G48" s="55">
        <v>2</v>
      </c>
      <c r="H48" s="39" t="s">
        <v>1047</v>
      </c>
      <c r="I48" s="39" t="s">
        <v>1048</v>
      </c>
      <c r="J48" s="39">
        <v>915.91</v>
      </c>
      <c r="K48" s="37" t="s">
        <v>42</v>
      </c>
      <c r="L48" s="39">
        <v>80394.94</v>
      </c>
      <c r="M48" s="39">
        <v>35751.379999999997</v>
      </c>
      <c r="N48" s="40" t="s">
        <v>1049</v>
      </c>
      <c r="O48" s="39">
        <v>15680.36</v>
      </c>
      <c r="BP48" s="33"/>
      <c r="BQ48" s="34"/>
      <c r="BR48" s="41" t="s">
        <v>1046</v>
      </c>
    </row>
    <row r="49" spans="1:70" s="3" customFormat="1" ht="14.4" x14ac:dyDescent="0.3">
      <c r="A49" s="47"/>
      <c r="B49" s="48"/>
      <c r="C49" s="48"/>
      <c r="D49" s="48"/>
      <c r="E49" s="49" t="s">
        <v>1050</v>
      </c>
      <c r="F49" s="49"/>
      <c r="G49" s="50"/>
      <c r="H49" s="51"/>
      <c r="I49" s="17"/>
      <c r="J49" s="17"/>
      <c r="K49" s="17"/>
      <c r="L49" s="52">
        <v>40757.300000000003</v>
      </c>
      <c r="M49" s="53"/>
      <c r="N49" s="53"/>
      <c r="O49" s="54"/>
      <c r="BP49" s="33"/>
      <c r="BQ49" s="34"/>
      <c r="BR49" s="41"/>
    </row>
    <row r="50" spans="1:70" s="3" customFormat="1" ht="14.4" x14ac:dyDescent="0.3">
      <c r="A50" s="47"/>
      <c r="B50" s="48"/>
      <c r="C50" s="48"/>
      <c r="D50" s="48"/>
      <c r="E50" s="49" t="s">
        <v>1051</v>
      </c>
      <c r="F50" s="49"/>
      <c r="G50" s="50"/>
      <c r="H50" s="51"/>
      <c r="I50" s="17"/>
      <c r="J50" s="17"/>
      <c r="K50" s="17"/>
      <c r="L50" s="52">
        <v>21429.09</v>
      </c>
      <c r="M50" s="53"/>
      <c r="N50" s="53"/>
      <c r="O50" s="54"/>
      <c r="BP50" s="33"/>
      <c r="BQ50" s="34"/>
      <c r="BR50" s="41"/>
    </row>
    <row r="51" spans="1:70" s="3" customFormat="1" ht="14.4" x14ac:dyDescent="0.3">
      <c r="A51" s="47"/>
      <c r="B51" s="48"/>
      <c r="C51" s="48"/>
      <c r="D51" s="48"/>
      <c r="E51" s="49" t="s">
        <v>47</v>
      </c>
      <c r="F51" s="49"/>
      <c r="G51" s="50"/>
      <c r="H51" s="51"/>
      <c r="I51" s="17"/>
      <c r="J51" s="17"/>
      <c r="K51" s="17"/>
      <c r="L51" s="52">
        <v>142581.32999999999</v>
      </c>
      <c r="M51" s="53"/>
      <c r="N51" s="53"/>
      <c r="O51" s="54"/>
      <c r="BP51" s="33"/>
      <c r="BQ51" s="34"/>
      <c r="BR51" s="41"/>
    </row>
    <row r="52" spans="1:70" s="3" customFormat="1" ht="14.4" x14ac:dyDescent="0.3">
      <c r="A52" s="224" t="s">
        <v>1052</v>
      </c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6"/>
      <c r="BP52" s="33"/>
      <c r="BQ52" s="34" t="s">
        <v>1052</v>
      </c>
      <c r="BR52" s="41"/>
    </row>
    <row r="53" spans="1:70" s="3" customFormat="1" ht="61.2" x14ac:dyDescent="0.3">
      <c r="A53" s="35" t="s">
        <v>72</v>
      </c>
      <c r="B53" s="36" t="s">
        <v>1053</v>
      </c>
      <c r="C53" s="223" t="s">
        <v>1054</v>
      </c>
      <c r="D53" s="223"/>
      <c r="E53" s="223"/>
      <c r="F53" s="35" t="s">
        <v>520</v>
      </c>
      <c r="G53" s="38">
        <v>4.2</v>
      </c>
      <c r="H53" s="39" t="s">
        <v>1055</v>
      </c>
      <c r="I53" s="39" t="s">
        <v>1056</v>
      </c>
      <c r="J53" s="39">
        <v>82.43</v>
      </c>
      <c r="K53" s="37" t="s">
        <v>42</v>
      </c>
      <c r="L53" s="39">
        <v>31100.77</v>
      </c>
      <c r="M53" s="39">
        <v>22894.62</v>
      </c>
      <c r="N53" s="40" t="s">
        <v>1057</v>
      </c>
      <c r="O53" s="39">
        <v>2963.88</v>
      </c>
      <c r="BP53" s="33"/>
      <c r="BQ53" s="34"/>
      <c r="BR53" s="41" t="s">
        <v>1054</v>
      </c>
    </row>
    <row r="54" spans="1:70" s="3" customFormat="1" ht="14.4" x14ac:dyDescent="0.3">
      <c r="A54" s="42"/>
      <c r="B54" s="43"/>
      <c r="C54" s="44" t="s">
        <v>1058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BP54" s="33"/>
      <c r="BQ54" s="34"/>
      <c r="BR54" s="41"/>
    </row>
    <row r="55" spans="1:70" s="3" customFormat="1" ht="14.4" x14ac:dyDescent="0.3">
      <c r="A55" s="47"/>
      <c r="B55" s="48"/>
      <c r="C55" s="48"/>
      <c r="D55" s="48"/>
      <c r="E55" s="49" t="s">
        <v>1059</v>
      </c>
      <c r="F55" s="49"/>
      <c r="G55" s="50"/>
      <c r="H55" s="51"/>
      <c r="I55" s="17"/>
      <c r="J55" s="17"/>
      <c r="K55" s="17"/>
      <c r="L55" s="52">
        <v>22984.66</v>
      </c>
      <c r="M55" s="53"/>
      <c r="N55" s="53"/>
      <c r="O55" s="54"/>
      <c r="BP55" s="33"/>
      <c r="BQ55" s="34"/>
      <c r="BR55" s="41"/>
    </row>
    <row r="56" spans="1:70" s="3" customFormat="1" ht="14.4" x14ac:dyDescent="0.3">
      <c r="A56" s="47"/>
      <c r="B56" s="48"/>
      <c r="C56" s="48"/>
      <c r="D56" s="48"/>
      <c r="E56" s="49" t="s">
        <v>1060</v>
      </c>
      <c r="F56" s="49"/>
      <c r="G56" s="50"/>
      <c r="H56" s="51"/>
      <c r="I56" s="17"/>
      <c r="J56" s="17"/>
      <c r="K56" s="17"/>
      <c r="L56" s="52">
        <v>12084.72</v>
      </c>
      <c r="M56" s="53"/>
      <c r="N56" s="53"/>
      <c r="O56" s="54"/>
      <c r="BP56" s="33"/>
      <c r="BQ56" s="34"/>
      <c r="BR56" s="41"/>
    </row>
    <row r="57" spans="1:70" s="3" customFormat="1" ht="14.4" x14ac:dyDescent="0.3">
      <c r="A57" s="47"/>
      <c r="B57" s="48"/>
      <c r="C57" s="48"/>
      <c r="D57" s="48"/>
      <c r="E57" s="49" t="s">
        <v>47</v>
      </c>
      <c r="F57" s="49"/>
      <c r="G57" s="50"/>
      <c r="H57" s="51"/>
      <c r="I57" s="17"/>
      <c r="J57" s="17"/>
      <c r="K57" s="17"/>
      <c r="L57" s="52">
        <v>66170.149999999994</v>
      </c>
      <c r="M57" s="53"/>
      <c r="N57" s="53"/>
      <c r="O57" s="54"/>
      <c r="BP57" s="33"/>
      <c r="BQ57" s="34"/>
      <c r="BR57" s="41"/>
    </row>
    <row r="58" spans="1:70" s="3" customFormat="1" ht="61.2" x14ac:dyDescent="0.3">
      <c r="A58" s="35" t="s">
        <v>80</v>
      </c>
      <c r="B58" s="36" t="s">
        <v>1061</v>
      </c>
      <c r="C58" s="223" t="s">
        <v>1062</v>
      </c>
      <c r="D58" s="223"/>
      <c r="E58" s="223"/>
      <c r="F58" s="35" t="s">
        <v>334</v>
      </c>
      <c r="G58" s="57">
        <v>0.648648</v>
      </c>
      <c r="H58" s="39">
        <v>4668.5600000000004</v>
      </c>
      <c r="I58" s="39"/>
      <c r="J58" s="39">
        <v>4668.5600000000004</v>
      </c>
      <c r="K58" s="37" t="s">
        <v>42</v>
      </c>
      <c r="L58" s="39">
        <v>25921.84</v>
      </c>
      <c r="M58" s="39"/>
      <c r="N58" s="40"/>
      <c r="O58" s="39">
        <v>25921.84</v>
      </c>
      <c r="BP58" s="33"/>
      <c r="BQ58" s="34"/>
      <c r="BR58" s="41" t="s">
        <v>1062</v>
      </c>
    </row>
    <row r="59" spans="1:70" s="3" customFormat="1" ht="14.4" x14ac:dyDescent="0.3">
      <c r="A59" s="42"/>
      <c r="B59" s="43"/>
      <c r="C59" s="44" t="s">
        <v>1063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34"/>
      <c r="BR59" s="41"/>
    </row>
    <row r="60" spans="1:70" s="3" customFormat="1" ht="61.2" x14ac:dyDescent="0.3">
      <c r="A60" s="35" t="s">
        <v>89</v>
      </c>
      <c r="B60" s="36" t="s">
        <v>1064</v>
      </c>
      <c r="C60" s="223" t="s">
        <v>1065</v>
      </c>
      <c r="D60" s="223"/>
      <c r="E60" s="223"/>
      <c r="F60" s="35" t="s">
        <v>238</v>
      </c>
      <c r="G60" s="56">
        <v>2.23</v>
      </c>
      <c r="H60" s="39" t="s">
        <v>1066</v>
      </c>
      <c r="I60" s="39" t="s">
        <v>1067</v>
      </c>
      <c r="J60" s="39">
        <v>124.14</v>
      </c>
      <c r="K60" s="37" t="s">
        <v>42</v>
      </c>
      <c r="L60" s="39">
        <v>21961.88</v>
      </c>
      <c r="M60" s="39">
        <v>17101.189999999999</v>
      </c>
      <c r="N60" s="40" t="s">
        <v>1068</v>
      </c>
      <c r="O60" s="39">
        <v>2369.87</v>
      </c>
      <c r="BP60" s="33"/>
      <c r="BQ60" s="34"/>
      <c r="BR60" s="41" t="s">
        <v>1065</v>
      </c>
    </row>
    <row r="61" spans="1:70" s="3" customFormat="1" ht="14.4" x14ac:dyDescent="0.3">
      <c r="A61" s="42"/>
      <c r="B61" s="43"/>
      <c r="C61" s="44" t="s">
        <v>1069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BP61" s="33"/>
      <c r="BQ61" s="34"/>
      <c r="BR61" s="41"/>
    </row>
    <row r="62" spans="1:70" s="3" customFormat="1" ht="14.4" x14ac:dyDescent="0.3">
      <c r="A62" s="47"/>
      <c r="B62" s="48"/>
      <c r="C62" s="48"/>
      <c r="D62" s="48"/>
      <c r="E62" s="49" t="s">
        <v>1070</v>
      </c>
      <c r="F62" s="49"/>
      <c r="G62" s="50"/>
      <c r="H62" s="51"/>
      <c r="I62" s="17"/>
      <c r="J62" s="17"/>
      <c r="K62" s="17"/>
      <c r="L62" s="52">
        <v>16890.79</v>
      </c>
      <c r="M62" s="53"/>
      <c r="N62" s="53"/>
      <c r="O62" s="54"/>
      <c r="BP62" s="33"/>
      <c r="BQ62" s="34"/>
      <c r="BR62" s="41"/>
    </row>
    <row r="63" spans="1:70" s="3" customFormat="1" ht="14.4" x14ac:dyDescent="0.3">
      <c r="A63" s="47"/>
      <c r="B63" s="48"/>
      <c r="C63" s="48"/>
      <c r="D63" s="48"/>
      <c r="E63" s="49" t="s">
        <v>1071</v>
      </c>
      <c r="F63" s="49"/>
      <c r="G63" s="50"/>
      <c r="H63" s="51"/>
      <c r="I63" s="17"/>
      <c r="J63" s="17"/>
      <c r="K63" s="17"/>
      <c r="L63" s="52">
        <v>8880.73</v>
      </c>
      <c r="M63" s="53"/>
      <c r="N63" s="53"/>
      <c r="O63" s="54"/>
      <c r="BP63" s="33"/>
      <c r="BQ63" s="34"/>
      <c r="BR63" s="41"/>
    </row>
    <row r="64" spans="1:70" s="3" customFormat="1" ht="14.4" x14ac:dyDescent="0.3">
      <c r="A64" s="47"/>
      <c r="B64" s="48"/>
      <c r="C64" s="48"/>
      <c r="D64" s="48"/>
      <c r="E64" s="49" t="s">
        <v>47</v>
      </c>
      <c r="F64" s="49"/>
      <c r="G64" s="50"/>
      <c r="H64" s="51"/>
      <c r="I64" s="17"/>
      <c r="J64" s="17"/>
      <c r="K64" s="17"/>
      <c r="L64" s="52">
        <v>47733.4</v>
      </c>
      <c r="M64" s="53"/>
      <c r="N64" s="53"/>
      <c r="O64" s="54"/>
      <c r="BP64" s="33"/>
      <c r="BQ64" s="34"/>
      <c r="BR64" s="41"/>
    </row>
    <row r="65" spans="1:70" s="3" customFormat="1" ht="61.2" x14ac:dyDescent="0.3">
      <c r="A65" s="35" t="s">
        <v>1072</v>
      </c>
      <c r="B65" s="36" t="s">
        <v>1073</v>
      </c>
      <c r="C65" s="223" t="s">
        <v>1074</v>
      </c>
      <c r="D65" s="223"/>
      <c r="E65" s="223"/>
      <c r="F65" s="35" t="s">
        <v>334</v>
      </c>
      <c r="G65" s="57">
        <v>0.393818</v>
      </c>
      <c r="H65" s="39">
        <v>7845.4</v>
      </c>
      <c r="I65" s="39"/>
      <c r="J65" s="39">
        <v>7845.4</v>
      </c>
      <c r="K65" s="37" t="s">
        <v>42</v>
      </c>
      <c r="L65" s="39">
        <v>26447.49</v>
      </c>
      <c r="M65" s="39"/>
      <c r="N65" s="40"/>
      <c r="O65" s="39">
        <v>26447.49</v>
      </c>
      <c r="BP65" s="33"/>
      <c r="BQ65" s="34"/>
      <c r="BR65" s="41" t="s">
        <v>1074</v>
      </c>
    </row>
    <row r="66" spans="1:70" s="3" customFormat="1" ht="14.4" x14ac:dyDescent="0.3">
      <c r="A66" s="42"/>
      <c r="B66" s="43"/>
      <c r="C66" s="44" t="s">
        <v>1075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6"/>
      <c r="BP66" s="33"/>
      <c r="BQ66" s="34"/>
      <c r="BR66" s="41"/>
    </row>
    <row r="67" spans="1:70" s="3" customFormat="1" ht="61.2" x14ac:dyDescent="0.3">
      <c r="A67" s="35" t="s">
        <v>101</v>
      </c>
      <c r="B67" s="36" t="s">
        <v>812</v>
      </c>
      <c r="C67" s="223" t="s">
        <v>813</v>
      </c>
      <c r="D67" s="223"/>
      <c r="E67" s="223"/>
      <c r="F67" s="35" t="s">
        <v>238</v>
      </c>
      <c r="G67" s="56">
        <v>1.37</v>
      </c>
      <c r="H67" s="39" t="s">
        <v>814</v>
      </c>
      <c r="I67" s="39" t="s">
        <v>815</v>
      </c>
      <c r="J67" s="39">
        <v>102.98</v>
      </c>
      <c r="K67" s="37" t="s">
        <v>42</v>
      </c>
      <c r="L67" s="39">
        <v>16397.79</v>
      </c>
      <c r="M67" s="39">
        <v>13480.68</v>
      </c>
      <c r="N67" s="40" t="s">
        <v>1076</v>
      </c>
      <c r="O67" s="39">
        <v>1207.67</v>
      </c>
      <c r="BP67" s="33"/>
      <c r="BQ67" s="34"/>
      <c r="BR67" s="41" t="s">
        <v>813</v>
      </c>
    </row>
    <row r="68" spans="1:70" s="3" customFormat="1" ht="14.4" x14ac:dyDescent="0.3">
      <c r="A68" s="42"/>
      <c r="B68" s="43"/>
      <c r="C68" s="44" t="s">
        <v>1077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BP68" s="33"/>
      <c r="BQ68" s="34"/>
      <c r="BR68" s="41"/>
    </row>
    <row r="69" spans="1:70" s="3" customFormat="1" ht="14.4" x14ac:dyDescent="0.3">
      <c r="A69" s="47"/>
      <c r="B69" s="48"/>
      <c r="C69" s="48"/>
      <c r="D69" s="48"/>
      <c r="E69" s="49" t="s">
        <v>1078</v>
      </c>
      <c r="F69" s="49"/>
      <c r="G69" s="50"/>
      <c r="H69" s="51"/>
      <c r="I69" s="17"/>
      <c r="J69" s="17"/>
      <c r="K69" s="17"/>
      <c r="L69" s="52">
        <v>13287.32</v>
      </c>
      <c r="M69" s="53"/>
      <c r="N69" s="53"/>
      <c r="O69" s="54"/>
      <c r="BP69" s="33"/>
      <c r="BQ69" s="34"/>
      <c r="BR69" s="41"/>
    </row>
    <row r="70" spans="1:70" s="3" customFormat="1" ht="14.4" x14ac:dyDescent="0.3">
      <c r="A70" s="47"/>
      <c r="B70" s="48"/>
      <c r="C70" s="48"/>
      <c r="D70" s="48"/>
      <c r="E70" s="49" t="s">
        <v>1079</v>
      </c>
      <c r="F70" s="49"/>
      <c r="G70" s="50"/>
      <c r="H70" s="51"/>
      <c r="I70" s="17"/>
      <c r="J70" s="17"/>
      <c r="K70" s="17"/>
      <c r="L70" s="52">
        <v>6986.12</v>
      </c>
      <c r="M70" s="53"/>
      <c r="N70" s="53"/>
      <c r="O70" s="54"/>
      <c r="BP70" s="33"/>
      <c r="BQ70" s="34"/>
      <c r="BR70" s="41"/>
    </row>
    <row r="71" spans="1:70" s="3" customFormat="1" ht="14.4" x14ac:dyDescent="0.3">
      <c r="A71" s="47"/>
      <c r="B71" s="48"/>
      <c r="C71" s="48"/>
      <c r="D71" s="48"/>
      <c r="E71" s="49" t="s">
        <v>47</v>
      </c>
      <c r="F71" s="49"/>
      <c r="G71" s="50"/>
      <c r="H71" s="51"/>
      <c r="I71" s="17"/>
      <c r="J71" s="17"/>
      <c r="K71" s="17"/>
      <c r="L71" s="52">
        <v>36671.230000000003</v>
      </c>
      <c r="M71" s="53"/>
      <c r="N71" s="53"/>
      <c r="O71" s="54"/>
      <c r="BP71" s="33"/>
      <c r="BQ71" s="34"/>
      <c r="BR71" s="41"/>
    </row>
    <row r="72" spans="1:70" s="3" customFormat="1" ht="61.2" x14ac:dyDescent="0.3">
      <c r="A72" s="35" t="s">
        <v>106</v>
      </c>
      <c r="B72" s="36" t="s">
        <v>1080</v>
      </c>
      <c r="C72" s="223" t="s">
        <v>822</v>
      </c>
      <c r="D72" s="223"/>
      <c r="E72" s="223"/>
      <c r="F72" s="35" t="s">
        <v>265</v>
      </c>
      <c r="G72" s="55">
        <v>137</v>
      </c>
      <c r="H72" s="39">
        <v>53.8</v>
      </c>
      <c r="I72" s="39"/>
      <c r="J72" s="39">
        <v>53.8</v>
      </c>
      <c r="K72" s="37" t="s">
        <v>42</v>
      </c>
      <c r="L72" s="39">
        <v>63092.34</v>
      </c>
      <c r="M72" s="39"/>
      <c r="N72" s="40"/>
      <c r="O72" s="39">
        <v>63092.34</v>
      </c>
      <c r="BP72" s="33"/>
      <c r="BQ72" s="34"/>
      <c r="BR72" s="41" t="s">
        <v>822</v>
      </c>
    </row>
    <row r="73" spans="1:70" s="3" customFormat="1" ht="14.4" x14ac:dyDescent="0.3">
      <c r="A73" s="224" t="s">
        <v>1081</v>
      </c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6"/>
      <c r="BP73" s="33"/>
      <c r="BQ73" s="34" t="s">
        <v>1081</v>
      </c>
      <c r="BR73" s="41"/>
    </row>
    <row r="74" spans="1:70" s="3" customFormat="1" ht="61.2" x14ac:dyDescent="0.3">
      <c r="A74" s="35" t="s">
        <v>1082</v>
      </c>
      <c r="B74" s="36" t="s">
        <v>418</v>
      </c>
      <c r="C74" s="223" t="s">
        <v>419</v>
      </c>
      <c r="D74" s="223"/>
      <c r="E74" s="223"/>
      <c r="F74" s="35" t="s">
        <v>174</v>
      </c>
      <c r="G74" s="56">
        <v>1.34</v>
      </c>
      <c r="H74" s="39" t="s">
        <v>420</v>
      </c>
      <c r="I74" s="39" t="s">
        <v>421</v>
      </c>
      <c r="J74" s="39">
        <v>77.400000000000006</v>
      </c>
      <c r="K74" s="37" t="s">
        <v>42</v>
      </c>
      <c r="L74" s="39">
        <v>17896.68</v>
      </c>
      <c r="M74" s="39">
        <v>14387.79</v>
      </c>
      <c r="N74" s="40" t="s">
        <v>1083</v>
      </c>
      <c r="O74" s="39">
        <v>887.81</v>
      </c>
      <c r="BP74" s="33"/>
      <c r="BQ74" s="34"/>
      <c r="BR74" s="41" t="s">
        <v>419</v>
      </c>
    </row>
    <row r="75" spans="1:70" s="3" customFormat="1" ht="14.4" x14ac:dyDescent="0.3">
      <c r="A75" s="42"/>
      <c r="B75" s="43"/>
      <c r="C75" s="44" t="s">
        <v>1084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34"/>
      <c r="BR75" s="41"/>
    </row>
    <row r="76" spans="1:70" s="3" customFormat="1" ht="14.4" x14ac:dyDescent="0.3">
      <c r="A76" s="47"/>
      <c r="B76" s="48"/>
      <c r="C76" s="48"/>
      <c r="D76" s="48"/>
      <c r="E76" s="49" t="s">
        <v>1085</v>
      </c>
      <c r="F76" s="49"/>
      <c r="G76" s="50"/>
      <c r="H76" s="51"/>
      <c r="I76" s="17"/>
      <c r="J76" s="17"/>
      <c r="K76" s="17"/>
      <c r="L76" s="52">
        <v>13964.58</v>
      </c>
      <c r="M76" s="53"/>
      <c r="N76" s="53"/>
      <c r="O76" s="54"/>
      <c r="BP76" s="33"/>
      <c r="BQ76" s="34"/>
      <c r="BR76" s="41"/>
    </row>
    <row r="77" spans="1:70" s="3" customFormat="1" ht="14.4" x14ac:dyDescent="0.3">
      <c r="A77" s="47"/>
      <c r="B77" s="48"/>
      <c r="C77" s="48"/>
      <c r="D77" s="48"/>
      <c r="E77" s="49" t="s">
        <v>1086</v>
      </c>
      <c r="F77" s="49"/>
      <c r="G77" s="50"/>
      <c r="H77" s="51"/>
      <c r="I77" s="17"/>
      <c r="J77" s="17"/>
      <c r="K77" s="17"/>
      <c r="L77" s="52">
        <v>7342.2</v>
      </c>
      <c r="M77" s="53"/>
      <c r="N77" s="53"/>
      <c r="O77" s="54"/>
      <c r="BP77" s="33"/>
      <c r="BQ77" s="34"/>
      <c r="BR77" s="41"/>
    </row>
    <row r="78" spans="1:70" s="3" customFormat="1" ht="14.4" x14ac:dyDescent="0.3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39203.46</v>
      </c>
      <c r="M78" s="53"/>
      <c r="N78" s="53"/>
      <c r="O78" s="54"/>
      <c r="BP78" s="33"/>
      <c r="BQ78" s="34"/>
      <c r="BR78" s="41"/>
    </row>
    <row r="79" spans="1:70" s="3" customFormat="1" ht="61.2" x14ac:dyDescent="0.3">
      <c r="A79" s="35" t="s">
        <v>119</v>
      </c>
      <c r="B79" s="36" t="s">
        <v>1080</v>
      </c>
      <c r="C79" s="223" t="s">
        <v>1087</v>
      </c>
      <c r="D79" s="223"/>
      <c r="E79" s="223"/>
      <c r="F79" s="35" t="s">
        <v>437</v>
      </c>
      <c r="G79" s="55">
        <v>134</v>
      </c>
      <c r="H79" s="39">
        <v>88.44</v>
      </c>
      <c r="I79" s="39"/>
      <c r="J79" s="39">
        <v>88.44</v>
      </c>
      <c r="K79" s="37" t="s">
        <v>42</v>
      </c>
      <c r="L79" s="39">
        <v>101444.22</v>
      </c>
      <c r="M79" s="39"/>
      <c r="N79" s="40"/>
      <c r="O79" s="39">
        <v>101444.22</v>
      </c>
      <c r="BP79" s="33"/>
      <c r="BQ79" s="34"/>
      <c r="BR79" s="41" t="s">
        <v>1087</v>
      </c>
    </row>
    <row r="80" spans="1:70" s="3" customFormat="1" ht="61.2" x14ac:dyDescent="0.3">
      <c r="A80" s="35" t="s">
        <v>1088</v>
      </c>
      <c r="B80" s="36" t="s">
        <v>534</v>
      </c>
      <c r="C80" s="223" t="s">
        <v>535</v>
      </c>
      <c r="D80" s="223"/>
      <c r="E80" s="223"/>
      <c r="F80" s="35" t="s">
        <v>174</v>
      </c>
      <c r="G80" s="56">
        <v>5.52</v>
      </c>
      <c r="H80" s="39" t="s">
        <v>536</v>
      </c>
      <c r="I80" s="39" t="s">
        <v>58</v>
      </c>
      <c r="J80" s="39">
        <v>2.4700000000000002</v>
      </c>
      <c r="K80" s="37" t="s">
        <v>42</v>
      </c>
      <c r="L80" s="39">
        <v>5423.97</v>
      </c>
      <c r="M80" s="39">
        <v>5112.9799999999996</v>
      </c>
      <c r="N80" s="40" t="s">
        <v>1089</v>
      </c>
      <c r="O80" s="39">
        <v>116.71</v>
      </c>
      <c r="BP80" s="33"/>
      <c r="BQ80" s="34"/>
      <c r="BR80" s="41" t="s">
        <v>535</v>
      </c>
    </row>
    <row r="81" spans="1:70" s="3" customFormat="1" ht="14.4" x14ac:dyDescent="0.3">
      <c r="A81" s="42"/>
      <c r="B81" s="43"/>
      <c r="C81" s="44" t="s">
        <v>1090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6"/>
      <c r="BP81" s="33"/>
      <c r="BQ81" s="34"/>
      <c r="BR81" s="41"/>
    </row>
    <row r="82" spans="1:70" s="3" customFormat="1" ht="14.4" x14ac:dyDescent="0.3">
      <c r="A82" s="47"/>
      <c r="B82" s="48"/>
      <c r="C82" s="48"/>
      <c r="D82" s="48"/>
      <c r="E82" s="49" t="s">
        <v>1091</v>
      </c>
      <c r="F82" s="49"/>
      <c r="G82" s="50"/>
      <c r="H82" s="51"/>
      <c r="I82" s="17"/>
      <c r="J82" s="17"/>
      <c r="K82" s="17"/>
      <c r="L82" s="52">
        <v>4994.28</v>
      </c>
      <c r="M82" s="53"/>
      <c r="N82" s="53"/>
      <c r="O82" s="54"/>
      <c r="BP82" s="33"/>
      <c r="BQ82" s="34"/>
      <c r="BR82" s="41"/>
    </row>
    <row r="83" spans="1:70" s="3" customFormat="1" ht="14.4" x14ac:dyDescent="0.3">
      <c r="A83" s="47"/>
      <c r="B83" s="48"/>
      <c r="C83" s="48"/>
      <c r="D83" s="48"/>
      <c r="E83" s="49" t="s">
        <v>1092</v>
      </c>
      <c r="F83" s="49"/>
      <c r="G83" s="50"/>
      <c r="H83" s="51"/>
      <c r="I83" s="17"/>
      <c r="J83" s="17"/>
      <c r="K83" s="17"/>
      <c r="L83" s="52">
        <v>2625.86</v>
      </c>
      <c r="M83" s="53"/>
      <c r="N83" s="53"/>
      <c r="O83" s="54"/>
      <c r="BP83" s="33"/>
      <c r="BQ83" s="34"/>
      <c r="BR83" s="41"/>
    </row>
    <row r="84" spans="1:70" s="3" customFormat="1" ht="14.4" x14ac:dyDescent="0.3">
      <c r="A84" s="47"/>
      <c r="B84" s="48"/>
      <c r="C84" s="48"/>
      <c r="D84" s="48"/>
      <c r="E84" s="49" t="s">
        <v>47</v>
      </c>
      <c r="F84" s="49"/>
      <c r="G84" s="50"/>
      <c r="H84" s="51"/>
      <c r="I84" s="17"/>
      <c r="J84" s="17"/>
      <c r="K84" s="17"/>
      <c r="L84" s="52">
        <v>13044.11</v>
      </c>
      <c r="M84" s="53"/>
      <c r="N84" s="53"/>
      <c r="O84" s="54"/>
      <c r="BP84" s="33"/>
      <c r="BQ84" s="34"/>
      <c r="BR84" s="41"/>
    </row>
    <row r="85" spans="1:70" s="3" customFormat="1" ht="61.2" x14ac:dyDescent="0.3">
      <c r="A85" s="35" t="s">
        <v>126</v>
      </c>
      <c r="B85" s="36" t="s">
        <v>1093</v>
      </c>
      <c r="C85" s="223" t="s">
        <v>1094</v>
      </c>
      <c r="D85" s="223"/>
      <c r="E85" s="223"/>
      <c r="F85" s="35" t="s">
        <v>437</v>
      </c>
      <c r="G85" s="55">
        <v>448</v>
      </c>
      <c r="H85" s="39">
        <v>209.38</v>
      </c>
      <c r="I85" s="39"/>
      <c r="J85" s="39">
        <v>209.38</v>
      </c>
      <c r="K85" s="37" t="s">
        <v>42</v>
      </c>
      <c r="L85" s="39">
        <v>802947.17</v>
      </c>
      <c r="M85" s="39"/>
      <c r="N85" s="40"/>
      <c r="O85" s="39">
        <v>802947.17</v>
      </c>
      <c r="BP85" s="33"/>
      <c r="BQ85" s="34"/>
      <c r="BR85" s="41" t="s">
        <v>1094</v>
      </c>
    </row>
    <row r="86" spans="1:70" s="3" customFormat="1" ht="61.2" x14ac:dyDescent="0.3">
      <c r="A86" s="35" t="s">
        <v>131</v>
      </c>
      <c r="B86" s="36" t="s">
        <v>1095</v>
      </c>
      <c r="C86" s="223" t="s">
        <v>1096</v>
      </c>
      <c r="D86" s="223"/>
      <c r="E86" s="223"/>
      <c r="F86" s="35" t="s">
        <v>437</v>
      </c>
      <c r="G86" s="55">
        <v>104</v>
      </c>
      <c r="H86" s="39">
        <v>72.34</v>
      </c>
      <c r="I86" s="39"/>
      <c r="J86" s="39">
        <v>72.34</v>
      </c>
      <c r="K86" s="37" t="s">
        <v>42</v>
      </c>
      <c r="L86" s="39">
        <v>64399.96</v>
      </c>
      <c r="M86" s="39"/>
      <c r="N86" s="40"/>
      <c r="O86" s="39">
        <v>64399.96</v>
      </c>
      <c r="BP86" s="33"/>
      <c r="BQ86" s="34"/>
      <c r="BR86" s="41" t="s">
        <v>1096</v>
      </c>
    </row>
    <row r="87" spans="1:70" s="3" customFormat="1" ht="61.2" x14ac:dyDescent="0.3">
      <c r="A87" s="35" t="s">
        <v>1097</v>
      </c>
      <c r="B87" s="36" t="s">
        <v>372</v>
      </c>
      <c r="C87" s="223" t="s">
        <v>373</v>
      </c>
      <c r="D87" s="223"/>
      <c r="E87" s="223"/>
      <c r="F87" s="35" t="s">
        <v>374</v>
      </c>
      <c r="G87" s="66">
        <v>0.1928782</v>
      </c>
      <c r="H87" s="39" t="s">
        <v>375</v>
      </c>
      <c r="I87" s="39" t="s">
        <v>376</v>
      </c>
      <c r="J87" s="39">
        <v>97</v>
      </c>
      <c r="K87" s="37" t="s">
        <v>42</v>
      </c>
      <c r="L87" s="39">
        <v>6041.98</v>
      </c>
      <c r="M87" s="39">
        <v>4811.58</v>
      </c>
      <c r="N87" s="40" t="s">
        <v>1098</v>
      </c>
      <c r="O87" s="39">
        <v>160.15</v>
      </c>
      <c r="BP87" s="33"/>
      <c r="BQ87" s="34"/>
      <c r="BR87" s="41" t="s">
        <v>373</v>
      </c>
    </row>
    <row r="88" spans="1:70" s="3" customFormat="1" ht="14.4" x14ac:dyDescent="0.3">
      <c r="A88" s="42"/>
      <c r="B88" s="43"/>
      <c r="C88" s="44" t="s">
        <v>1099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6"/>
      <c r="BP88" s="33"/>
      <c r="BQ88" s="34"/>
      <c r="BR88" s="41"/>
    </row>
    <row r="89" spans="1:70" s="3" customFormat="1" ht="14.4" x14ac:dyDescent="0.3">
      <c r="A89" s="47"/>
      <c r="B89" s="48"/>
      <c r="C89" s="48"/>
      <c r="D89" s="48"/>
      <c r="E89" s="49" t="s">
        <v>1100</v>
      </c>
      <c r="F89" s="49"/>
      <c r="G89" s="50"/>
      <c r="H89" s="51"/>
      <c r="I89" s="17"/>
      <c r="J89" s="17"/>
      <c r="K89" s="17"/>
      <c r="L89" s="52">
        <v>4815.8599999999997</v>
      </c>
      <c r="M89" s="53"/>
      <c r="N89" s="53"/>
      <c r="O89" s="54"/>
      <c r="BP89" s="33"/>
      <c r="BQ89" s="34"/>
      <c r="BR89" s="41"/>
    </row>
    <row r="90" spans="1:70" s="3" customFormat="1" ht="14.4" x14ac:dyDescent="0.3">
      <c r="A90" s="47"/>
      <c r="B90" s="48"/>
      <c r="C90" s="48"/>
      <c r="D90" s="48"/>
      <c r="E90" s="49" t="s">
        <v>1101</v>
      </c>
      <c r="F90" s="49"/>
      <c r="G90" s="50"/>
      <c r="H90" s="51"/>
      <c r="I90" s="17"/>
      <c r="J90" s="17"/>
      <c r="K90" s="17"/>
      <c r="L90" s="52">
        <v>2532.0500000000002</v>
      </c>
      <c r="M90" s="53"/>
      <c r="N90" s="53"/>
      <c r="O90" s="54"/>
      <c r="BP90" s="33"/>
      <c r="BQ90" s="34"/>
      <c r="BR90" s="41"/>
    </row>
    <row r="91" spans="1:70" s="3" customFormat="1" ht="14.4" x14ac:dyDescent="0.3">
      <c r="A91" s="47"/>
      <c r="B91" s="48"/>
      <c r="C91" s="48"/>
      <c r="D91" s="48"/>
      <c r="E91" s="49" t="s">
        <v>47</v>
      </c>
      <c r="F91" s="49"/>
      <c r="G91" s="50"/>
      <c r="H91" s="51"/>
      <c r="I91" s="17"/>
      <c r="J91" s="17"/>
      <c r="K91" s="17"/>
      <c r="L91" s="52">
        <v>13389.89</v>
      </c>
      <c r="M91" s="53"/>
      <c r="N91" s="53"/>
      <c r="O91" s="54"/>
      <c r="BP91" s="33"/>
      <c r="BQ91" s="34"/>
      <c r="BR91" s="41"/>
    </row>
    <row r="92" spans="1:70" s="3" customFormat="1" ht="61.2" x14ac:dyDescent="0.3">
      <c r="A92" s="35" t="s">
        <v>142</v>
      </c>
      <c r="B92" s="36" t="s">
        <v>1080</v>
      </c>
      <c r="C92" s="223" t="s">
        <v>1102</v>
      </c>
      <c r="D92" s="223"/>
      <c r="E92" s="223"/>
      <c r="F92" s="35" t="s">
        <v>265</v>
      </c>
      <c r="G92" s="55">
        <v>71</v>
      </c>
      <c r="H92" s="39">
        <v>134.30000000000001</v>
      </c>
      <c r="I92" s="39"/>
      <c r="J92" s="39">
        <v>134.30000000000001</v>
      </c>
      <c r="K92" s="37" t="s">
        <v>42</v>
      </c>
      <c r="L92" s="39">
        <v>81622.17</v>
      </c>
      <c r="M92" s="39"/>
      <c r="N92" s="40"/>
      <c r="O92" s="39">
        <v>81622.17</v>
      </c>
      <c r="BP92" s="33"/>
      <c r="BQ92" s="34"/>
      <c r="BR92" s="41" t="s">
        <v>1102</v>
      </c>
    </row>
    <row r="93" spans="1:70" s="3" customFormat="1" ht="61.2" x14ac:dyDescent="0.3">
      <c r="A93" s="35" t="s">
        <v>1103</v>
      </c>
      <c r="B93" s="36" t="s">
        <v>1080</v>
      </c>
      <c r="C93" s="223" t="s">
        <v>1104</v>
      </c>
      <c r="D93" s="223"/>
      <c r="E93" s="223"/>
      <c r="F93" s="35" t="s">
        <v>437</v>
      </c>
      <c r="G93" s="55">
        <v>16</v>
      </c>
      <c r="H93" s="39">
        <v>780.52</v>
      </c>
      <c r="I93" s="39"/>
      <c r="J93" s="39">
        <v>780.52</v>
      </c>
      <c r="K93" s="37" t="s">
        <v>42</v>
      </c>
      <c r="L93" s="39">
        <v>106900.02</v>
      </c>
      <c r="M93" s="39"/>
      <c r="N93" s="40"/>
      <c r="O93" s="39">
        <v>106900.02</v>
      </c>
      <c r="BP93" s="33"/>
      <c r="BQ93" s="34"/>
      <c r="BR93" s="41" t="s">
        <v>1104</v>
      </c>
    </row>
    <row r="94" spans="1:70" s="3" customFormat="1" ht="61.2" x14ac:dyDescent="0.3">
      <c r="A94" s="35" t="s">
        <v>1105</v>
      </c>
      <c r="B94" s="36" t="s">
        <v>1080</v>
      </c>
      <c r="C94" s="223" t="s">
        <v>1106</v>
      </c>
      <c r="D94" s="223"/>
      <c r="E94" s="223"/>
      <c r="F94" s="35" t="s">
        <v>437</v>
      </c>
      <c r="G94" s="55">
        <v>204</v>
      </c>
      <c r="H94" s="39">
        <v>15.5</v>
      </c>
      <c r="I94" s="39"/>
      <c r="J94" s="39">
        <v>15.5</v>
      </c>
      <c r="K94" s="37" t="s">
        <v>42</v>
      </c>
      <c r="L94" s="39">
        <v>27066.720000000001</v>
      </c>
      <c r="M94" s="39"/>
      <c r="N94" s="40"/>
      <c r="O94" s="39">
        <v>27066.720000000001</v>
      </c>
      <c r="BP94" s="33"/>
      <c r="BQ94" s="34"/>
      <c r="BR94" s="41" t="s">
        <v>1106</v>
      </c>
    </row>
    <row r="95" spans="1:70" s="3" customFormat="1" ht="14.4" x14ac:dyDescent="0.3">
      <c r="A95" s="228" t="s">
        <v>1107</v>
      </c>
      <c r="B95" s="229"/>
      <c r="C95" s="229"/>
      <c r="D95" s="229"/>
      <c r="E95" s="229"/>
      <c r="F95" s="229"/>
      <c r="G95" s="229"/>
      <c r="H95" s="229"/>
      <c r="I95" s="229"/>
      <c r="J95" s="229"/>
      <c r="K95" s="229"/>
      <c r="L95" s="229"/>
      <c r="M95" s="229"/>
      <c r="N95" s="229"/>
      <c r="O95" s="230"/>
      <c r="BP95" s="33" t="s">
        <v>1107</v>
      </c>
      <c r="BQ95" s="34"/>
      <c r="BR95" s="41"/>
    </row>
    <row r="96" spans="1:70" s="3" customFormat="1" ht="14.4" x14ac:dyDescent="0.3">
      <c r="A96" s="224" t="s">
        <v>1108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6"/>
      <c r="BP96" s="33"/>
      <c r="BQ96" s="34" t="s">
        <v>1108</v>
      </c>
      <c r="BR96" s="41"/>
    </row>
    <row r="97" spans="1:70" s="3" customFormat="1" ht="61.2" x14ac:dyDescent="0.3">
      <c r="A97" s="35" t="s">
        <v>151</v>
      </c>
      <c r="B97" s="36" t="s">
        <v>1109</v>
      </c>
      <c r="C97" s="223" t="s">
        <v>1110</v>
      </c>
      <c r="D97" s="223"/>
      <c r="E97" s="223"/>
      <c r="F97" s="35" t="s">
        <v>1111</v>
      </c>
      <c r="G97" s="60">
        <v>7.5999999999999998E-2</v>
      </c>
      <c r="H97" s="39" t="s">
        <v>1112</v>
      </c>
      <c r="I97" s="39" t="s">
        <v>1113</v>
      </c>
      <c r="J97" s="39"/>
      <c r="K97" s="37" t="s">
        <v>42</v>
      </c>
      <c r="L97" s="39">
        <v>1479.4</v>
      </c>
      <c r="M97" s="39">
        <v>636.4</v>
      </c>
      <c r="N97" s="40" t="s">
        <v>1114</v>
      </c>
      <c r="O97" s="39"/>
      <c r="BP97" s="33"/>
      <c r="BQ97" s="34"/>
      <c r="BR97" s="41" t="s">
        <v>1110</v>
      </c>
    </row>
    <row r="98" spans="1:70" s="3" customFormat="1" ht="14.4" x14ac:dyDescent="0.3">
      <c r="A98" s="42"/>
      <c r="B98" s="43"/>
      <c r="C98" s="44" t="s">
        <v>1115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6"/>
      <c r="BP98" s="33"/>
      <c r="BQ98" s="34"/>
      <c r="BR98" s="41"/>
    </row>
    <row r="99" spans="1:70" s="3" customFormat="1" ht="14.4" x14ac:dyDescent="0.3">
      <c r="A99" s="47"/>
      <c r="B99" s="48"/>
      <c r="C99" s="48"/>
      <c r="D99" s="48"/>
      <c r="E99" s="49" t="s">
        <v>1116</v>
      </c>
      <c r="F99" s="49"/>
      <c r="G99" s="50"/>
      <c r="H99" s="51"/>
      <c r="I99" s="17"/>
      <c r="J99" s="17"/>
      <c r="K99" s="17"/>
      <c r="L99" s="52">
        <v>891.29</v>
      </c>
      <c r="M99" s="53"/>
      <c r="N99" s="53"/>
      <c r="O99" s="54"/>
      <c r="BP99" s="33"/>
      <c r="BQ99" s="34"/>
      <c r="BR99" s="41"/>
    </row>
    <row r="100" spans="1:70" s="3" customFormat="1" ht="14.4" x14ac:dyDescent="0.3">
      <c r="A100" s="47"/>
      <c r="B100" s="48"/>
      <c r="C100" s="48"/>
      <c r="D100" s="48"/>
      <c r="E100" s="49" t="s">
        <v>1117</v>
      </c>
      <c r="F100" s="49"/>
      <c r="G100" s="50"/>
      <c r="H100" s="51"/>
      <c r="I100" s="17"/>
      <c r="J100" s="17"/>
      <c r="K100" s="17"/>
      <c r="L100" s="52">
        <v>614.67999999999995</v>
      </c>
      <c r="M100" s="53"/>
      <c r="N100" s="53"/>
      <c r="O100" s="54"/>
      <c r="BP100" s="33"/>
      <c r="BQ100" s="34"/>
      <c r="BR100" s="41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2985.37</v>
      </c>
      <c r="M101" s="53"/>
      <c r="N101" s="53"/>
      <c r="O101" s="54"/>
      <c r="BP101" s="33"/>
      <c r="BQ101" s="34"/>
      <c r="BR101" s="41"/>
    </row>
    <row r="102" spans="1:70" s="3" customFormat="1" ht="14.4" x14ac:dyDescent="0.3">
      <c r="A102" s="224" t="s">
        <v>1118</v>
      </c>
      <c r="B102" s="225"/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25"/>
      <c r="N102" s="225"/>
      <c r="O102" s="226"/>
      <c r="BP102" s="33"/>
      <c r="BQ102" s="34" t="s">
        <v>1118</v>
      </c>
      <c r="BR102" s="41"/>
    </row>
    <row r="103" spans="1:70" s="3" customFormat="1" ht="61.2" x14ac:dyDescent="0.3">
      <c r="A103" s="35" t="s">
        <v>156</v>
      </c>
      <c r="B103" s="36" t="s">
        <v>1119</v>
      </c>
      <c r="C103" s="223" t="s">
        <v>1120</v>
      </c>
      <c r="D103" s="223"/>
      <c r="E103" s="223"/>
      <c r="F103" s="35" t="s">
        <v>1121</v>
      </c>
      <c r="G103" s="58">
        <v>2.0064000000000002</v>
      </c>
      <c r="H103" s="39" t="s">
        <v>1122</v>
      </c>
      <c r="I103" s="39">
        <v>4.1399999999999997</v>
      </c>
      <c r="J103" s="39">
        <v>876.03</v>
      </c>
      <c r="K103" s="37" t="s">
        <v>42</v>
      </c>
      <c r="L103" s="39">
        <v>26404.560000000001</v>
      </c>
      <c r="M103" s="39">
        <v>11264.07</v>
      </c>
      <c r="N103" s="40">
        <v>94.86</v>
      </c>
      <c r="O103" s="39">
        <v>15045.63</v>
      </c>
      <c r="BP103" s="33"/>
      <c r="BQ103" s="34"/>
      <c r="BR103" s="41" t="s">
        <v>1120</v>
      </c>
    </row>
    <row r="104" spans="1:70" s="3" customFormat="1" ht="14.4" x14ac:dyDescent="0.3">
      <c r="A104" s="42"/>
      <c r="B104" s="43"/>
      <c r="C104" s="44" t="s">
        <v>1123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34"/>
      <c r="BR104" s="41"/>
    </row>
    <row r="105" spans="1:70" s="3" customFormat="1" ht="14.4" x14ac:dyDescent="0.3">
      <c r="A105" s="47"/>
      <c r="B105" s="48"/>
      <c r="C105" s="48"/>
      <c r="D105" s="48"/>
      <c r="E105" s="49" t="s">
        <v>1124</v>
      </c>
      <c r="F105" s="49"/>
      <c r="G105" s="50"/>
      <c r="H105" s="51"/>
      <c r="I105" s="17"/>
      <c r="J105" s="17"/>
      <c r="K105" s="17"/>
      <c r="L105" s="52">
        <v>12277.84</v>
      </c>
      <c r="M105" s="53"/>
      <c r="N105" s="53"/>
      <c r="O105" s="54"/>
      <c r="BP105" s="33"/>
      <c r="BQ105" s="34"/>
      <c r="BR105" s="41"/>
    </row>
    <row r="106" spans="1:70" s="3" customFormat="1" ht="14.4" x14ac:dyDescent="0.3">
      <c r="A106" s="47"/>
      <c r="B106" s="48"/>
      <c r="C106" s="48"/>
      <c r="D106" s="48"/>
      <c r="E106" s="49" t="s">
        <v>1125</v>
      </c>
      <c r="F106" s="49"/>
      <c r="G106" s="50"/>
      <c r="H106" s="51"/>
      <c r="I106" s="17"/>
      <c r="J106" s="17"/>
      <c r="K106" s="17"/>
      <c r="L106" s="52">
        <v>6420.52</v>
      </c>
      <c r="M106" s="53"/>
      <c r="N106" s="53"/>
      <c r="O106" s="54"/>
      <c r="BP106" s="33"/>
      <c r="BQ106" s="34"/>
      <c r="BR106" s="41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45102.92</v>
      </c>
      <c r="M107" s="53"/>
      <c r="N107" s="53"/>
      <c r="O107" s="54"/>
      <c r="BP107" s="33"/>
      <c r="BQ107" s="34"/>
      <c r="BR107" s="41"/>
    </row>
    <row r="108" spans="1:70" s="3" customFormat="1" ht="14.4" x14ac:dyDescent="0.3">
      <c r="A108" s="224" t="s">
        <v>1126</v>
      </c>
      <c r="B108" s="225"/>
      <c r="C108" s="225"/>
      <c r="D108" s="225"/>
      <c r="E108" s="225"/>
      <c r="F108" s="225"/>
      <c r="G108" s="225"/>
      <c r="H108" s="225"/>
      <c r="I108" s="225"/>
      <c r="J108" s="225"/>
      <c r="K108" s="225"/>
      <c r="L108" s="225"/>
      <c r="M108" s="225"/>
      <c r="N108" s="225"/>
      <c r="O108" s="226"/>
      <c r="BP108" s="33"/>
      <c r="BQ108" s="34" t="s">
        <v>1126</v>
      </c>
      <c r="BR108" s="41"/>
    </row>
    <row r="109" spans="1:70" s="3" customFormat="1" ht="61.2" x14ac:dyDescent="0.3">
      <c r="A109" s="35" t="s">
        <v>1127</v>
      </c>
      <c r="B109" s="36" t="s">
        <v>1128</v>
      </c>
      <c r="C109" s="223" t="s">
        <v>1129</v>
      </c>
      <c r="D109" s="223"/>
      <c r="E109" s="223"/>
      <c r="F109" s="35" t="s">
        <v>1130</v>
      </c>
      <c r="G109" s="55">
        <v>1</v>
      </c>
      <c r="H109" s="39" t="s">
        <v>1131</v>
      </c>
      <c r="I109" s="39" t="s">
        <v>1132</v>
      </c>
      <c r="J109" s="39">
        <v>103.65</v>
      </c>
      <c r="K109" s="37" t="s">
        <v>42</v>
      </c>
      <c r="L109" s="39">
        <v>26065.34</v>
      </c>
      <c r="M109" s="39">
        <v>14953.93</v>
      </c>
      <c r="N109" s="40" t="s">
        <v>1133</v>
      </c>
      <c r="O109" s="39">
        <v>887.24</v>
      </c>
      <c r="BP109" s="33"/>
      <c r="BQ109" s="34"/>
      <c r="BR109" s="41" t="s">
        <v>1129</v>
      </c>
    </row>
    <row r="110" spans="1:70" s="3" customFormat="1" ht="14.4" x14ac:dyDescent="0.3">
      <c r="A110" s="42"/>
      <c r="B110" s="43"/>
      <c r="C110" s="44" t="s">
        <v>1134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6"/>
      <c r="BP110" s="33"/>
      <c r="BQ110" s="34"/>
      <c r="BR110" s="41"/>
    </row>
    <row r="111" spans="1:70" s="3" customFormat="1" ht="14.4" x14ac:dyDescent="0.3">
      <c r="A111" s="47"/>
      <c r="B111" s="48"/>
      <c r="C111" s="48"/>
      <c r="D111" s="48"/>
      <c r="E111" s="49" t="s">
        <v>1135</v>
      </c>
      <c r="F111" s="49"/>
      <c r="G111" s="50"/>
      <c r="H111" s="51"/>
      <c r="I111" s="17"/>
      <c r="J111" s="17"/>
      <c r="K111" s="17"/>
      <c r="L111" s="52">
        <v>17246.12</v>
      </c>
      <c r="M111" s="53"/>
      <c r="N111" s="53"/>
      <c r="O111" s="54"/>
      <c r="BP111" s="33"/>
      <c r="BQ111" s="34"/>
      <c r="BR111" s="41"/>
    </row>
    <row r="112" spans="1:70" s="3" customFormat="1" ht="14.4" x14ac:dyDescent="0.3">
      <c r="A112" s="47"/>
      <c r="B112" s="48"/>
      <c r="C112" s="48"/>
      <c r="D112" s="48"/>
      <c r="E112" s="49" t="s">
        <v>1136</v>
      </c>
      <c r="F112" s="49"/>
      <c r="G112" s="50"/>
      <c r="H112" s="51"/>
      <c r="I112" s="17"/>
      <c r="J112" s="17"/>
      <c r="K112" s="17"/>
      <c r="L112" s="52">
        <v>11497.41</v>
      </c>
      <c r="M112" s="53"/>
      <c r="N112" s="53"/>
      <c r="O112" s="54"/>
      <c r="BP112" s="33"/>
      <c r="BQ112" s="34"/>
      <c r="BR112" s="41"/>
    </row>
    <row r="113" spans="1:70" s="3" customFormat="1" ht="14.4" x14ac:dyDescent="0.3">
      <c r="A113" s="47"/>
      <c r="B113" s="48"/>
      <c r="C113" s="48"/>
      <c r="D113" s="48"/>
      <c r="E113" s="49" t="s">
        <v>47</v>
      </c>
      <c r="F113" s="49"/>
      <c r="G113" s="50"/>
      <c r="H113" s="51"/>
      <c r="I113" s="17"/>
      <c r="J113" s="17"/>
      <c r="K113" s="17"/>
      <c r="L113" s="52">
        <v>54808.87</v>
      </c>
      <c r="M113" s="53"/>
      <c r="N113" s="53"/>
      <c r="O113" s="54"/>
      <c r="BP113" s="33"/>
      <c r="BQ113" s="34"/>
      <c r="BR113" s="41"/>
    </row>
    <row r="114" spans="1:70" s="3" customFormat="1" ht="61.2" x14ac:dyDescent="0.3">
      <c r="A114" s="35" t="s">
        <v>1137</v>
      </c>
      <c r="B114" s="36" t="s">
        <v>1138</v>
      </c>
      <c r="C114" s="223" t="s">
        <v>1139</v>
      </c>
      <c r="D114" s="223"/>
      <c r="E114" s="223"/>
      <c r="F114" s="35" t="s">
        <v>1130</v>
      </c>
      <c r="G114" s="38">
        <v>2.6</v>
      </c>
      <c r="H114" s="39" t="s">
        <v>1140</v>
      </c>
      <c r="I114" s="39" t="s">
        <v>1141</v>
      </c>
      <c r="J114" s="39">
        <v>103.65</v>
      </c>
      <c r="K114" s="37" t="s">
        <v>42</v>
      </c>
      <c r="L114" s="39">
        <v>72724.25</v>
      </c>
      <c r="M114" s="39">
        <v>45892.2</v>
      </c>
      <c r="N114" s="40" t="s">
        <v>1142</v>
      </c>
      <c r="O114" s="39">
        <v>2306.83</v>
      </c>
      <c r="BP114" s="33"/>
      <c r="BQ114" s="34"/>
      <c r="BR114" s="41" t="s">
        <v>1139</v>
      </c>
    </row>
    <row r="115" spans="1:70" s="3" customFormat="1" ht="14.4" x14ac:dyDescent="0.3">
      <c r="A115" s="42"/>
      <c r="B115" s="43"/>
      <c r="C115" s="44" t="s">
        <v>1143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34"/>
      <c r="BR115" s="41"/>
    </row>
    <row r="116" spans="1:70" s="3" customFormat="1" ht="14.4" x14ac:dyDescent="0.3">
      <c r="A116" s="47"/>
      <c r="B116" s="48"/>
      <c r="C116" s="48"/>
      <c r="D116" s="48"/>
      <c r="E116" s="49" t="s">
        <v>1144</v>
      </c>
      <c r="F116" s="49"/>
      <c r="G116" s="50"/>
      <c r="H116" s="51"/>
      <c r="I116" s="17"/>
      <c r="J116" s="17"/>
      <c r="K116" s="17"/>
      <c r="L116" s="52">
        <v>49953.95</v>
      </c>
      <c r="M116" s="53"/>
      <c r="N116" s="53"/>
      <c r="O116" s="54"/>
      <c r="BP116" s="33"/>
      <c r="BQ116" s="34"/>
      <c r="BR116" s="41"/>
    </row>
    <row r="117" spans="1:70" s="3" customFormat="1" ht="14.4" x14ac:dyDescent="0.3">
      <c r="A117" s="47"/>
      <c r="B117" s="48"/>
      <c r="C117" s="48"/>
      <c r="D117" s="48"/>
      <c r="E117" s="49" t="s">
        <v>1145</v>
      </c>
      <c r="F117" s="49"/>
      <c r="G117" s="50"/>
      <c r="H117" s="51"/>
      <c r="I117" s="17"/>
      <c r="J117" s="17"/>
      <c r="K117" s="17"/>
      <c r="L117" s="52">
        <v>33302.629999999997</v>
      </c>
      <c r="M117" s="53"/>
      <c r="N117" s="53"/>
      <c r="O117" s="54"/>
      <c r="BP117" s="33"/>
      <c r="BQ117" s="34"/>
      <c r="BR117" s="41"/>
    </row>
    <row r="118" spans="1:70" s="3" customFormat="1" ht="14.4" x14ac:dyDescent="0.3">
      <c r="A118" s="47"/>
      <c r="B118" s="48"/>
      <c r="C118" s="48"/>
      <c r="D118" s="48"/>
      <c r="E118" s="49" t="s">
        <v>47</v>
      </c>
      <c r="F118" s="49"/>
      <c r="G118" s="50"/>
      <c r="H118" s="51"/>
      <c r="I118" s="17"/>
      <c r="J118" s="17"/>
      <c r="K118" s="17"/>
      <c r="L118" s="52">
        <v>155980.82999999999</v>
      </c>
      <c r="M118" s="53"/>
      <c r="N118" s="53"/>
      <c r="O118" s="54"/>
      <c r="BP118" s="33"/>
      <c r="BQ118" s="34"/>
      <c r="BR118" s="41"/>
    </row>
    <row r="119" spans="1:70" s="3" customFormat="1" ht="14.4" x14ac:dyDescent="0.3">
      <c r="A119" s="224" t="s">
        <v>1146</v>
      </c>
      <c r="B119" s="225"/>
      <c r="C119" s="225"/>
      <c r="D119" s="225"/>
      <c r="E119" s="225"/>
      <c r="F119" s="225"/>
      <c r="G119" s="225"/>
      <c r="H119" s="225"/>
      <c r="I119" s="225"/>
      <c r="J119" s="225"/>
      <c r="K119" s="225"/>
      <c r="L119" s="225"/>
      <c r="M119" s="225"/>
      <c r="N119" s="225"/>
      <c r="O119" s="226"/>
      <c r="BP119" s="33"/>
      <c r="BQ119" s="34" t="s">
        <v>1146</v>
      </c>
      <c r="BR119" s="41"/>
    </row>
    <row r="120" spans="1:70" s="3" customFormat="1" ht="61.2" x14ac:dyDescent="0.3">
      <c r="A120" s="35" t="s">
        <v>171</v>
      </c>
      <c r="B120" s="36" t="s">
        <v>1147</v>
      </c>
      <c r="C120" s="223" t="s">
        <v>1148</v>
      </c>
      <c r="D120" s="223"/>
      <c r="E120" s="223"/>
      <c r="F120" s="35" t="s">
        <v>174</v>
      </c>
      <c r="G120" s="56">
        <v>1.02</v>
      </c>
      <c r="H120" s="39" t="s">
        <v>1149</v>
      </c>
      <c r="I120" s="39" t="s">
        <v>58</v>
      </c>
      <c r="J120" s="39">
        <v>9.26</v>
      </c>
      <c r="K120" s="37" t="s">
        <v>42</v>
      </c>
      <c r="L120" s="39">
        <v>6170.98</v>
      </c>
      <c r="M120" s="39">
        <v>6054.32</v>
      </c>
      <c r="N120" s="40" t="s">
        <v>1150</v>
      </c>
      <c r="O120" s="39">
        <v>80.760000000000005</v>
      </c>
      <c r="BP120" s="33"/>
      <c r="BQ120" s="34"/>
      <c r="BR120" s="41" t="s">
        <v>1148</v>
      </c>
    </row>
    <row r="121" spans="1:70" s="3" customFormat="1" ht="14.4" x14ac:dyDescent="0.3">
      <c r="A121" s="42"/>
      <c r="B121" s="43"/>
      <c r="C121" s="44" t="s">
        <v>1151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34"/>
      <c r="BR121" s="41"/>
    </row>
    <row r="122" spans="1:70" s="3" customFormat="1" ht="14.4" x14ac:dyDescent="0.3">
      <c r="A122" s="47"/>
      <c r="B122" s="48"/>
      <c r="C122" s="48"/>
      <c r="D122" s="48"/>
      <c r="E122" s="49" t="s">
        <v>1152</v>
      </c>
      <c r="F122" s="49"/>
      <c r="G122" s="50"/>
      <c r="H122" s="51"/>
      <c r="I122" s="17"/>
      <c r="J122" s="17"/>
      <c r="K122" s="17"/>
      <c r="L122" s="52">
        <v>5879.1</v>
      </c>
      <c r="M122" s="53"/>
      <c r="N122" s="53"/>
      <c r="O122" s="54"/>
      <c r="BP122" s="33"/>
      <c r="BQ122" s="34"/>
      <c r="BR122" s="41"/>
    </row>
    <row r="123" spans="1:70" s="3" customFormat="1" ht="14.4" x14ac:dyDescent="0.3">
      <c r="A123" s="47"/>
      <c r="B123" s="48"/>
      <c r="C123" s="48"/>
      <c r="D123" s="48"/>
      <c r="E123" s="49" t="s">
        <v>1153</v>
      </c>
      <c r="F123" s="49"/>
      <c r="G123" s="50"/>
      <c r="H123" s="51"/>
      <c r="I123" s="17"/>
      <c r="J123" s="17"/>
      <c r="K123" s="17"/>
      <c r="L123" s="52">
        <v>3091.07</v>
      </c>
      <c r="M123" s="53"/>
      <c r="N123" s="53"/>
      <c r="O123" s="54"/>
      <c r="BP123" s="33"/>
      <c r="BQ123" s="34"/>
      <c r="BR123" s="41"/>
    </row>
    <row r="124" spans="1:70" s="3" customFormat="1" ht="14.4" x14ac:dyDescent="0.3">
      <c r="A124" s="47"/>
      <c r="B124" s="48"/>
      <c r="C124" s="48"/>
      <c r="D124" s="48"/>
      <c r="E124" s="49" t="s">
        <v>47</v>
      </c>
      <c r="F124" s="49"/>
      <c r="G124" s="50"/>
      <c r="H124" s="51"/>
      <c r="I124" s="17"/>
      <c r="J124" s="17"/>
      <c r="K124" s="17"/>
      <c r="L124" s="52">
        <v>15141.15</v>
      </c>
      <c r="M124" s="53"/>
      <c r="N124" s="53"/>
      <c r="O124" s="54"/>
      <c r="BP124" s="33"/>
      <c r="BQ124" s="34"/>
      <c r="BR124" s="41"/>
    </row>
    <row r="125" spans="1:70" s="3" customFormat="1" ht="61.2" x14ac:dyDescent="0.3">
      <c r="A125" s="35" t="s">
        <v>181</v>
      </c>
      <c r="B125" s="36" t="s">
        <v>1080</v>
      </c>
      <c r="C125" s="223" t="s">
        <v>1154</v>
      </c>
      <c r="D125" s="223"/>
      <c r="E125" s="223"/>
      <c r="F125" s="35" t="s">
        <v>437</v>
      </c>
      <c r="G125" s="55">
        <v>102</v>
      </c>
      <c r="H125" s="39">
        <v>52.2</v>
      </c>
      <c r="I125" s="39"/>
      <c r="J125" s="39">
        <v>52.2</v>
      </c>
      <c r="K125" s="37" t="s">
        <v>42</v>
      </c>
      <c r="L125" s="39">
        <v>45576.86</v>
      </c>
      <c r="M125" s="39"/>
      <c r="N125" s="40"/>
      <c r="O125" s="39">
        <v>45576.86</v>
      </c>
      <c r="BP125" s="33"/>
      <c r="BQ125" s="34"/>
      <c r="BR125" s="41" t="s">
        <v>1154</v>
      </c>
    </row>
    <row r="126" spans="1:70" s="3" customFormat="1" ht="61.2" x14ac:dyDescent="0.3">
      <c r="A126" s="35" t="s">
        <v>185</v>
      </c>
      <c r="B126" s="36" t="s">
        <v>1080</v>
      </c>
      <c r="C126" s="223" t="s">
        <v>1155</v>
      </c>
      <c r="D126" s="223"/>
      <c r="E126" s="223"/>
      <c r="F126" s="35" t="s">
        <v>437</v>
      </c>
      <c r="G126" s="55">
        <v>72</v>
      </c>
      <c r="H126" s="39">
        <v>6.4</v>
      </c>
      <c r="I126" s="39"/>
      <c r="J126" s="39">
        <v>6.4</v>
      </c>
      <c r="K126" s="37" t="s">
        <v>42</v>
      </c>
      <c r="L126" s="39">
        <v>3944.45</v>
      </c>
      <c r="M126" s="39"/>
      <c r="N126" s="40"/>
      <c r="O126" s="39">
        <v>3944.45</v>
      </c>
      <c r="BP126" s="33"/>
      <c r="BQ126" s="34"/>
      <c r="BR126" s="41" t="s">
        <v>1155</v>
      </c>
    </row>
    <row r="127" spans="1:70" s="3" customFormat="1" ht="61.2" x14ac:dyDescent="0.3">
      <c r="A127" s="35" t="s">
        <v>187</v>
      </c>
      <c r="B127" s="36" t="s">
        <v>1156</v>
      </c>
      <c r="C127" s="223" t="s">
        <v>1157</v>
      </c>
      <c r="D127" s="223"/>
      <c r="E127" s="223"/>
      <c r="F127" s="35" t="s">
        <v>358</v>
      </c>
      <c r="G127" s="60">
        <v>0.32400000000000001</v>
      </c>
      <c r="H127" s="39" t="s">
        <v>1158</v>
      </c>
      <c r="I127" s="39" t="s">
        <v>1159</v>
      </c>
      <c r="J127" s="39">
        <v>152.13</v>
      </c>
      <c r="K127" s="37" t="s">
        <v>42</v>
      </c>
      <c r="L127" s="39">
        <v>6085.55</v>
      </c>
      <c r="M127" s="39">
        <v>3368.62</v>
      </c>
      <c r="N127" s="40" t="s">
        <v>1160</v>
      </c>
      <c r="O127" s="39">
        <v>421.9</v>
      </c>
      <c r="BP127" s="33"/>
      <c r="BQ127" s="34"/>
      <c r="BR127" s="41" t="s">
        <v>1157</v>
      </c>
    </row>
    <row r="128" spans="1:70" s="3" customFormat="1" ht="14.4" x14ac:dyDescent="0.3">
      <c r="A128" s="42"/>
      <c r="B128" s="43"/>
      <c r="C128" s="44" t="s">
        <v>1161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34"/>
      <c r="BR128" s="41"/>
    </row>
    <row r="129" spans="1:70" s="3" customFormat="1" ht="14.4" x14ac:dyDescent="0.3">
      <c r="A129" s="47"/>
      <c r="B129" s="48"/>
      <c r="C129" s="48"/>
      <c r="D129" s="48"/>
      <c r="E129" s="49" t="s">
        <v>1162</v>
      </c>
      <c r="F129" s="49"/>
      <c r="G129" s="50"/>
      <c r="H129" s="51"/>
      <c r="I129" s="17"/>
      <c r="J129" s="17"/>
      <c r="K129" s="17"/>
      <c r="L129" s="52">
        <v>3669.08</v>
      </c>
      <c r="M129" s="53"/>
      <c r="N129" s="53"/>
      <c r="O129" s="54"/>
      <c r="BP129" s="33"/>
      <c r="BQ129" s="34"/>
      <c r="BR129" s="41"/>
    </row>
    <row r="130" spans="1:70" s="3" customFormat="1" ht="14.4" x14ac:dyDescent="0.3">
      <c r="A130" s="47"/>
      <c r="B130" s="48"/>
      <c r="C130" s="48"/>
      <c r="D130" s="48"/>
      <c r="E130" s="49" t="s">
        <v>1163</v>
      </c>
      <c r="F130" s="49"/>
      <c r="G130" s="50"/>
      <c r="H130" s="51"/>
      <c r="I130" s="17"/>
      <c r="J130" s="17"/>
      <c r="K130" s="17"/>
      <c r="L130" s="52">
        <v>1929.11</v>
      </c>
      <c r="M130" s="53"/>
      <c r="N130" s="53"/>
      <c r="O130" s="54"/>
      <c r="BP130" s="33"/>
      <c r="BQ130" s="34"/>
      <c r="BR130" s="41"/>
    </row>
    <row r="131" spans="1:70" s="3" customFormat="1" ht="14.4" x14ac:dyDescent="0.3">
      <c r="A131" s="47"/>
      <c r="B131" s="48"/>
      <c r="C131" s="48"/>
      <c r="D131" s="48"/>
      <c r="E131" s="49" t="s">
        <v>47</v>
      </c>
      <c r="F131" s="49"/>
      <c r="G131" s="50"/>
      <c r="H131" s="51"/>
      <c r="I131" s="17"/>
      <c r="J131" s="17"/>
      <c r="K131" s="17"/>
      <c r="L131" s="52">
        <v>11683.74</v>
      </c>
      <c r="M131" s="53"/>
      <c r="N131" s="53"/>
      <c r="O131" s="54"/>
      <c r="BP131" s="33"/>
      <c r="BQ131" s="34"/>
      <c r="BR131" s="41"/>
    </row>
    <row r="132" spans="1:70" s="3" customFormat="1" ht="61.2" x14ac:dyDescent="0.3">
      <c r="A132" s="35" t="s">
        <v>196</v>
      </c>
      <c r="B132" s="36" t="s">
        <v>1164</v>
      </c>
      <c r="C132" s="223" t="s">
        <v>1165</v>
      </c>
      <c r="D132" s="223"/>
      <c r="E132" s="223"/>
      <c r="F132" s="35" t="s">
        <v>1166</v>
      </c>
      <c r="G132" s="38">
        <v>32.4</v>
      </c>
      <c r="H132" s="39">
        <v>24.93</v>
      </c>
      <c r="I132" s="39"/>
      <c r="J132" s="39">
        <v>24.93</v>
      </c>
      <c r="K132" s="37" t="s">
        <v>42</v>
      </c>
      <c r="L132" s="39">
        <v>6914.19</v>
      </c>
      <c r="M132" s="39"/>
      <c r="N132" s="40"/>
      <c r="O132" s="39">
        <v>6914.19</v>
      </c>
      <c r="BP132" s="33"/>
      <c r="BQ132" s="34"/>
      <c r="BR132" s="41" t="s">
        <v>1165</v>
      </c>
    </row>
    <row r="133" spans="1:70" s="3" customFormat="1" ht="14.4" x14ac:dyDescent="0.3">
      <c r="A133" s="42"/>
      <c r="B133" s="43"/>
      <c r="C133" s="44" t="s">
        <v>1167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34"/>
      <c r="BR133" s="41"/>
    </row>
    <row r="134" spans="1:70" s="3" customFormat="1" ht="61.2" x14ac:dyDescent="0.3">
      <c r="A134" s="35" t="s">
        <v>198</v>
      </c>
      <c r="B134" s="36" t="s">
        <v>1168</v>
      </c>
      <c r="C134" s="223" t="s">
        <v>1169</v>
      </c>
      <c r="D134" s="223"/>
      <c r="E134" s="223"/>
      <c r="F134" s="35" t="s">
        <v>1170</v>
      </c>
      <c r="G134" s="66">
        <v>0.11665730000000001</v>
      </c>
      <c r="H134" s="39" t="s">
        <v>1171</v>
      </c>
      <c r="I134" s="39" t="s">
        <v>1172</v>
      </c>
      <c r="J134" s="39">
        <v>48.09</v>
      </c>
      <c r="K134" s="37" t="s">
        <v>42</v>
      </c>
      <c r="L134" s="39">
        <v>3227.18</v>
      </c>
      <c r="M134" s="39">
        <v>3137.72</v>
      </c>
      <c r="N134" s="40" t="s">
        <v>1173</v>
      </c>
      <c r="O134" s="39">
        <v>48.03</v>
      </c>
      <c r="BP134" s="33"/>
      <c r="BQ134" s="34"/>
      <c r="BR134" s="41" t="s">
        <v>1169</v>
      </c>
    </row>
    <row r="135" spans="1:70" s="3" customFormat="1" ht="14.4" x14ac:dyDescent="0.3">
      <c r="A135" s="42"/>
      <c r="B135" s="43"/>
      <c r="C135" s="44" t="s">
        <v>1174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34"/>
      <c r="BR135" s="41"/>
    </row>
    <row r="136" spans="1:70" s="3" customFormat="1" ht="14.4" x14ac:dyDescent="0.3">
      <c r="A136" s="47"/>
      <c r="B136" s="48"/>
      <c r="C136" s="48"/>
      <c r="D136" s="48"/>
      <c r="E136" s="49" t="s">
        <v>1175</v>
      </c>
      <c r="F136" s="49"/>
      <c r="G136" s="50"/>
      <c r="H136" s="51"/>
      <c r="I136" s="17"/>
      <c r="J136" s="17"/>
      <c r="K136" s="17"/>
      <c r="L136" s="52">
        <v>3048.52</v>
      </c>
      <c r="M136" s="53"/>
      <c r="N136" s="53"/>
      <c r="O136" s="54"/>
      <c r="BP136" s="33"/>
      <c r="BQ136" s="34"/>
      <c r="BR136" s="41"/>
    </row>
    <row r="137" spans="1:70" s="3" customFormat="1" ht="14.4" x14ac:dyDescent="0.3">
      <c r="A137" s="47"/>
      <c r="B137" s="48"/>
      <c r="C137" s="48"/>
      <c r="D137" s="48"/>
      <c r="E137" s="49" t="s">
        <v>1176</v>
      </c>
      <c r="F137" s="49"/>
      <c r="G137" s="50"/>
      <c r="H137" s="51"/>
      <c r="I137" s="17"/>
      <c r="J137" s="17"/>
      <c r="K137" s="17"/>
      <c r="L137" s="52">
        <v>1728.54</v>
      </c>
      <c r="M137" s="53"/>
      <c r="N137" s="53"/>
      <c r="O137" s="54"/>
      <c r="BP137" s="33"/>
      <c r="BQ137" s="34"/>
      <c r="BR137" s="41"/>
    </row>
    <row r="138" spans="1:70" s="3" customFormat="1" ht="14.4" x14ac:dyDescent="0.3">
      <c r="A138" s="47"/>
      <c r="B138" s="48"/>
      <c r="C138" s="48"/>
      <c r="D138" s="48"/>
      <c r="E138" s="49" t="s">
        <v>47</v>
      </c>
      <c r="F138" s="49"/>
      <c r="G138" s="50"/>
      <c r="H138" s="51"/>
      <c r="I138" s="17"/>
      <c r="J138" s="17"/>
      <c r="K138" s="17"/>
      <c r="L138" s="52">
        <v>8004.24</v>
      </c>
      <c r="M138" s="53"/>
      <c r="N138" s="53"/>
      <c r="O138" s="54"/>
      <c r="BP138" s="33"/>
      <c r="BQ138" s="34"/>
      <c r="BR138" s="41"/>
    </row>
    <row r="139" spans="1:70" s="3" customFormat="1" ht="61.2" x14ac:dyDescent="0.3">
      <c r="A139" s="35" t="s">
        <v>200</v>
      </c>
      <c r="B139" s="36" t="s">
        <v>1080</v>
      </c>
      <c r="C139" s="223" t="s">
        <v>1177</v>
      </c>
      <c r="D139" s="223"/>
      <c r="E139" s="223"/>
      <c r="F139" s="35" t="s">
        <v>338</v>
      </c>
      <c r="G139" s="56">
        <v>19.829999999999998</v>
      </c>
      <c r="H139" s="39">
        <v>61.23</v>
      </c>
      <c r="I139" s="39"/>
      <c r="J139" s="39">
        <v>61.23</v>
      </c>
      <c r="K139" s="37" t="s">
        <v>42</v>
      </c>
      <c r="L139" s="39">
        <v>10393.469999999999</v>
      </c>
      <c r="M139" s="39"/>
      <c r="N139" s="40"/>
      <c r="O139" s="39">
        <v>10393.469999999999</v>
      </c>
      <c r="BP139" s="33"/>
      <c r="BQ139" s="34"/>
      <c r="BR139" s="41" t="s">
        <v>1177</v>
      </c>
    </row>
    <row r="140" spans="1:70" s="3" customFormat="1" ht="61.2" x14ac:dyDescent="0.3">
      <c r="A140" s="35" t="s">
        <v>202</v>
      </c>
      <c r="B140" s="36" t="s">
        <v>1178</v>
      </c>
      <c r="C140" s="223" t="s">
        <v>1179</v>
      </c>
      <c r="D140" s="223"/>
      <c r="E140" s="223"/>
      <c r="F140" s="35" t="s">
        <v>1170</v>
      </c>
      <c r="G140" s="66">
        <v>8.3649600000000005E-2</v>
      </c>
      <c r="H140" s="39" t="s">
        <v>1180</v>
      </c>
      <c r="I140" s="39" t="s">
        <v>1172</v>
      </c>
      <c r="J140" s="39">
        <v>48.1</v>
      </c>
      <c r="K140" s="37" t="s">
        <v>42</v>
      </c>
      <c r="L140" s="39">
        <v>1409.9</v>
      </c>
      <c r="M140" s="39">
        <v>1345.75</v>
      </c>
      <c r="N140" s="40" t="s">
        <v>1181</v>
      </c>
      <c r="O140" s="39">
        <v>34.44</v>
      </c>
      <c r="BP140" s="33"/>
      <c r="BQ140" s="34"/>
      <c r="BR140" s="41" t="s">
        <v>1179</v>
      </c>
    </row>
    <row r="141" spans="1:70" s="3" customFormat="1" ht="14.4" x14ac:dyDescent="0.3">
      <c r="A141" s="42"/>
      <c r="B141" s="43"/>
      <c r="C141" s="44" t="s">
        <v>1182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34"/>
      <c r="BR141" s="41"/>
    </row>
    <row r="142" spans="1:70" s="3" customFormat="1" ht="14.4" x14ac:dyDescent="0.3">
      <c r="A142" s="47"/>
      <c r="B142" s="48"/>
      <c r="C142" s="48"/>
      <c r="D142" s="48"/>
      <c r="E142" s="49" t="s">
        <v>1183</v>
      </c>
      <c r="F142" s="49"/>
      <c r="G142" s="50"/>
      <c r="H142" s="51"/>
      <c r="I142" s="17"/>
      <c r="J142" s="17"/>
      <c r="K142" s="17"/>
      <c r="L142" s="52">
        <v>1308.9100000000001</v>
      </c>
      <c r="M142" s="53"/>
      <c r="N142" s="53"/>
      <c r="O142" s="54"/>
      <c r="BP142" s="33"/>
      <c r="BQ142" s="34"/>
      <c r="BR142" s="41"/>
    </row>
    <row r="143" spans="1:70" s="3" customFormat="1" ht="14.4" x14ac:dyDescent="0.3">
      <c r="A143" s="47"/>
      <c r="B143" s="48"/>
      <c r="C143" s="48"/>
      <c r="D143" s="48"/>
      <c r="E143" s="49" t="s">
        <v>1184</v>
      </c>
      <c r="F143" s="49"/>
      <c r="G143" s="50"/>
      <c r="H143" s="51"/>
      <c r="I143" s="17"/>
      <c r="J143" s="17"/>
      <c r="K143" s="17"/>
      <c r="L143" s="52">
        <v>742.16</v>
      </c>
      <c r="M143" s="53"/>
      <c r="N143" s="53"/>
      <c r="O143" s="54"/>
      <c r="BP143" s="33"/>
      <c r="BQ143" s="34"/>
      <c r="BR143" s="41"/>
    </row>
    <row r="144" spans="1:70" s="3" customFormat="1" ht="14.4" x14ac:dyDescent="0.3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3460.97</v>
      </c>
      <c r="M144" s="53"/>
      <c r="N144" s="53"/>
      <c r="O144" s="54"/>
      <c r="BP144" s="33"/>
      <c r="BQ144" s="34"/>
      <c r="BR144" s="41"/>
    </row>
    <row r="145" spans="1:72" s="3" customFormat="1" ht="61.2" x14ac:dyDescent="0.3">
      <c r="A145" s="35" t="s">
        <v>211</v>
      </c>
      <c r="B145" s="36" t="s">
        <v>1080</v>
      </c>
      <c r="C145" s="223" t="s">
        <v>1185</v>
      </c>
      <c r="D145" s="223"/>
      <c r="E145" s="223"/>
      <c r="F145" s="35" t="s">
        <v>338</v>
      </c>
      <c r="G145" s="56">
        <v>14.22</v>
      </c>
      <c r="H145" s="39">
        <v>61.23</v>
      </c>
      <c r="I145" s="39"/>
      <c r="J145" s="39">
        <v>61.23</v>
      </c>
      <c r="K145" s="37" t="s">
        <v>42</v>
      </c>
      <c r="L145" s="39">
        <v>7453.11</v>
      </c>
      <c r="M145" s="39"/>
      <c r="N145" s="40"/>
      <c r="O145" s="39">
        <v>7453.11</v>
      </c>
      <c r="BP145" s="33"/>
      <c r="BQ145" s="34"/>
      <c r="BR145" s="41" t="s">
        <v>1185</v>
      </c>
    </row>
    <row r="146" spans="1:72" s="3" customFormat="1" ht="14.4" x14ac:dyDescent="0.3">
      <c r="A146" s="228" t="s">
        <v>1186</v>
      </c>
      <c r="B146" s="229"/>
      <c r="C146" s="229"/>
      <c r="D146" s="229"/>
      <c r="E146" s="229"/>
      <c r="F146" s="229"/>
      <c r="G146" s="229"/>
      <c r="H146" s="229"/>
      <c r="I146" s="229"/>
      <c r="J146" s="229"/>
      <c r="K146" s="229"/>
      <c r="L146" s="229"/>
      <c r="M146" s="229"/>
      <c r="N146" s="229"/>
      <c r="O146" s="230"/>
      <c r="BP146" s="33" t="s">
        <v>1186</v>
      </c>
      <c r="BQ146" s="34"/>
      <c r="BR146" s="41"/>
    </row>
    <row r="147" spans="1:72" s="3" customFormat="1" ht="52.2" x14ac:dyDescent="0.3">
      <c r="A147" s="35" t="s">
        <v>1187</v>
      </c>
      <c r="B147" s="36" t="s">
        <v>1080</v>
      </c>
      <c r="C147" s="223" t="s">
        <v>1188</v>
      </c>
      <c r="D147" s="223"/>
      <c r="E147" s="223"/>
      <c r="F147" s="35" t="s">
        <v>437</v>
      </c>
      <c r="G147" s="55">
        <v>1</v>
      </c>
      <c r="H147" s="39">
        <v>12510090.289999999</v>
      </c>
      <c r="I147" s="39"/>
      <c r="J147" s="39"/>
      <c r="K147" s="37" t="s">
        <v>52</v>
      </c>
      <c r="L147" s="39">
        <v>77937862.519999996</v>
      </c>
      <c r="M147" s="39"/>
      <c r="N147" s="40"/>
      <c r="O147" s="39"/>
      <c r="BP147" s="33"/>
      <c r="BQ147" s="34"/>
      <c r="BR147" s="41" t="s">
        <v>1188</v>
      </c>
    </row>
    <row r="148" spans="1:72" s="3" customFormat="1" ht="14.4" x14ac:dyDescent="0.3">
      <c r="A148" s="228" t="s">
        <v>1189</v>
      </c>
      <c r="B148" s="229"/>
      <c r="C148" s="229"/>
      <c r="D148" s="229"/>
      <c r="E148" s="229"/>
      <c r="F148" s="229"/>
      <c r="G148" s="229"/>
      <c r="H148" s="229"/>
      <c r="I148" s="229"/>
      <c r="J148" s="229"/>
      <c r="K148" s="229"/>
      <c r="L148" s="229"/>
      <c r="M148" s="229"/>
      <c r="N148" s="229"/>
      <c r="O148" s="230"/>
      <c r="BP148" s="33" t="s">
        <v>1189</v>
      </c>
      <c r="BQ148" s="34"/>
      <c r="BR148" s="41"/>
    </row>
    <row r="149" spans="1:72" s="3" customFormat="1" ht="30.6" x14ac:dyDescent="0.3">
      <c r="A149" s="35" t="s">
        <v>215</v>
      </c>
      <c r="B149" s="36"/>
      <c r="C149" s="223" t="s">
        <v>1190</v>
      </c>
      <c r="D149" s="223"/>
      <c r="E149" s="223"/>
      <c r="F149" s="35"/>
      <c r="G149" s="59">
        <v>3.4049999999999997E-2</v>
      </c>
      <c r="H149" s="39"/>
      <c r="I149" s="39"/>
      <c r="J149" s="39"/>
      <c r="K149" s="37" t="s">
        <v>1191</v>
      </c>
      <c r="L149" s="39"/>
      <c r="M149" s="39"/>
      <c r="N149" s="40"/>
      <c r="O149" s="39"/>
      <c r="BP149" s="33"/>
      <c r="BQ149" s="34"/>
      <c r="BR149" s="41" t="s">
        <v>1190</v>
      </c>
    </row>
    <row r="150" spans="1:72" s="3" customFormat="1" ht="14.4" x14ac:dyDescent="0.3">
      <c r="A150" s="42"/>
      <c r="B150" s="43"/>
      <c r="C150" s="44" t="s">
        <v>1192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6"/>
      <c r="BP150" s="33"/>
      <c r="BQ150" s="34"/>
      <c r="BR150" s="41"/>
    </row>
    <row r="151" spans="1:72" s="3" customFormat="1" ht="103.2" x14ac:dyDescent="0.3">
      <c r="A151" s="35" t="s">
        <v>217</v>
      </c>
      <c r="B151" s="36" t="s">
        <v>1193</v>
      </c>
      <c r="C151" s="223" t="s">
        <v>1194</v>
      </c>
      <c r="D151" s="223"/>
      <c r="E151" s="223"/>
      <c r="F151" s="35" t="s">
        <v>1195</v>
      </c>
      <c r="G151" s="59">
        <v>3.4049999999999997E-2</v>
      </c>
      <c r="H151" s="39">
        <v>299.77999999999997</v>
      </c>
      <c r="I151" s="39"/>
      <c r="J151" s="39">
        <v>299.77999999999997</v>
      </c>
      <c r="K151" s="37" t="s">
        <v>1191</v>
      </c>
      <c r="L151" s="39">
        <v>116.57</v>
      </c>
      <c r="M151" s="39"/>
      <c r="N151" s="40"/>
      <c r="O151" s="39">
        <v>116.57</v>
      </c>
      <c r="BP151" s="33"/>
      <c r="BQ151" s="34"/>
      <c r="BR151" s="41" t="s">
        <v>1194</v>
      </c>
    </row>
    <row r="152" spans="1:72" s="3" customFormat="1" ht="31.8" x14ac:dyDescent="0.3">
      <c r="A152" s="35" t="s">
        <v>219</v>
      </c>
      <c r="B152" s="36" t="s">
        <v>1196</v>
      </c>
      <c r="C152" s="223" t="s">
        <v>1197</v>
      </c>
      <c r="D152" s="223"/>
      <c r="E152" s="223"/>
      <c r="F152" s="35" t="s">
        <v>1195</v>
      </c>
      <c r="G152" s="59">
        <v>3.4049999999999997E-2</v>
      </c>
      <c r="H152" s="39">
        <v>19.59</v>
      </c>
      <c r="I152" s="39"/>
      <c r="J152" s="39">
        <v>19.59</v>
      </c>
      <c r="K152" s="37" t="s">
        <v>1191</v>
      </c>
      <c r="L152" s="39">
        <v>7.62</v>
      </c>
      <c r="M152" s="39"/>
      <c r="N152" s="40"/>
      <c r="O152" s="39">
        <v>7.62</v>
      </c>
      <c r="BP152" s="33"/>
      <c r="BQ152" s="34"/>
      <c r="BR152" s="41" t="s">
        <v>1197</v>
      </c>
    </row>
    <row r="153" spans="1:72" s="3" customFormat="1" ht="14.4" x14ac:dyDescent="0.3">
      <c r="A153" s="224" t="s">
        <v>1198</v>
      </c>
      <c r="B153" s="225"/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226"/>
      <c r="BP153" s="33"/>
      <c r="BQ153" s="34" t="s">
        <v>1198</v>
      </c>
      <c r="BR153" s="41"/>
    </row>
    <row r="154" spans="1:72" s="3" customFormat="1" ht="30.6" x14ac:dyDescent="0.3">
      <c r="A154" s="35" t="s">
        <v>221</v>
      </c>
      <c r="B154" s="36"/>
      <c r="C154" s="223" t="s">
        <v>1199</v>
      </c>
      <c r="D154" s="223"/>
      <c r="E154" s="223"/>
      <c r="F154" s="35" t="s">
        <v>334</v>
      </c>
      <c r="G154" s="58">
        <v>0.91210000000000002</v>
      </c>
      <c r="H154" s="39"/>
      <c r="I154" s="39"/>
      <c r="J154" s="39"/>
      <c r="K154" s="37" t="s">
        <v>1191</v>
      </c>
      <c r="L154" s="39"/>
      <c r="M154" s="39"/>
      <c r="N154" s="40"/>
      <c r="O154" s="39"/>
      <c r="BP154" s="33"/>
      <c r="BQ154" s="34"/>
      <c r="BR154" s="41" t="s">
        <v>1199</v>
      </c>
    </row>
    <row r="155" spans="1:72" s="3" customFormat="1" ht="14.4" x14ac:dyDescent="0.3">
      <c r="A155" s="42"/>
      <c r="B155" s="43"/>
      <c r="C155" s="44" t="s">
        <v>1200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34"/>
      <c r="BR155" s="41"/>
    </row>
    <row r="156" spans="1:72" s="3" customFormat="1" ht="103.2" x14ac:dyDescent="0.3">
      <c r="A156" s="35" t="s">
        <v>230</v>
      </c>
      <c r="B156" s="36" t="s">
        <v>1201</v>
      </c>
      <c r="C156" s="223" t="s">
        <v>1202</v>
      </c>
      <c r="D156" s="223"/>
      <c r="E156" s="223"/>
      <c r="F156" s="35" t="s">
        <v>1195</v>
      </c>
      <c r="G156" s="58">
        <v>0.91210000000000002</v>
      </c>
      <c r="H156" s="39">
        <v>139.38</v>
      </c>
      <c r="I156" s="39"/>
      <c r="J156" s="39">
        <v>139.38</v>
      </c>
      <c r="K156" s="37" t="s">
        <v>1191</v>
      </c>
      <c r="L156" s="39">
        <v>1451.81</v>
      </c>
      <c r="M156" s="39"/>
      <c r="N156" s="40"/>
      <c r="O156" s="39">
        <v>1451.81</v>
      </c>
      <c r="BP156" s="33"/>
      <c r="BQ156" s="34"/>
      <c r="BR156" s="41" t="s">
        <v>1202</v>
      </c>
    </row>
    <row r="157" spans="1:72" s="3" customFormat="1" ht="31.8" x14ac:dyDescent="0.3">
      <c r="A157" s="35" t="s">
        <v>232</v>
      </c>
      <c r="B157" s="36" t="s">
        <v>1203</v>
      </c>
      <c r="C157" s="223" t="s">
        <v>1204</v>
      </c>
      <c r="D157" s="223"/>
      <c r="E157" s="223"/>
      <c r="F157" s="35" t="s">
        <v>1195</v>
      </c>
      <c r="G157" s="58">
        <v>0.91210000000000002</v>
      </c>
      <c r="H157" s="39">
        <v>32.6</v>
      </c>
      <c r="I157" s="39"/>
      <c r="J157" s="39">
        <v>32.6</v>
      </c>
      <c r="K157" s="37" t="s">
        <v>1191</v>
      </c>
      <c r="L157" s="39">
        <v>339.57</v>
      </c>
      <c r="M157" s="39"/>
      <c r="N157" s="40"/>
      <c r="O157" s="39">
        <v>339.57</v>
      </c>
      <c r="BP157" s="33"/>
      <c r="BQ157" s="34"/>
      <c r="BR157" s="41" t="s">
        <v>1204</v>
      </c>
    </row>
    <row r="158" spans="1:72" s="3" customFormat="1" ht="20.399999999999999" x14ac:dyDescent="0.3">
      <c r="A158" s="220" t="s">
        <v>938</v>
      </c>
      <c r="B158" s="221"/>
      <c r="C158" s="221"/>
      <c r="D158" s="221"/>
      <c r="E158" s="221"/>
      <c r="F158" s="221"/>
      <c r="G158" s="221"/>
      <c r="H158" s="221"/>
      <c r="I158" s="221"/>
      <c r="J158" s="221"/>
      <c r="K158" s="222"/>
      <c r="L158" s="39">
        <v>80502757.319999993</v>
      </c>
      <c r="M158" s="39">
        <v>652232.85</v>
      </c>
      <c r="N158" s="39" t="s">
        <v>1205</v>
      </c>
      <c r="O158" s="39">
        <v>1478528.33</v>
      </c>
      <c r="BS158" s="41" t="s">
        <v>938</v>
      </c>
    </row>
    <row r="159" spans="1:72" s="3" customFormat="1" ht="14.4" x14ac:dyDescent="0.3">
      <c r="A159" s="220" t="s">
        <v>940</v>
      </c>
      <c r="B159" s="221"/>
      <c r="C159" s="221"/>
      <c r="D159" s="221"/>
      <c r="E159" s="221"/>
      <c r="F159" s="221"/>
      <c r="G159" s="221"/>
      <c r="H159" s="221"/>
      <c r="I159" s="221"/>
      <c r="J159" s="221"/>
      <c r="K159" s="222"/>
      <c r="L159" s="39">
        <v>709211.12</v>
      </c>
      <c r="M159" s="39"/>
      <c r="N159" s="39"/>
      <c r="O159" s="39"/>
      <c r="BS159" s="41" t="s">
        <v>940</v>
      </c>
    </row>
    <row r="160" spans="1:72" s="3" customFormat="1" ht="14.4" x14ac:dyDescent="0.3">
      <c r="A160" s="217" t="s">
        <v>941</v>
      </c>
      <c r="B160" s="218"/>
      <c r="C160" s="218"/>
      <c r="D160" s="218"/>
      <c r="E160" s="218"/>
      <c r="F160" s="218"/>
      <c r="G160" s="218"/>
      <c r="H160" s="218"/>
      <c r="I160" s="218"/>
      <c r="J160" s="218"/>
      <c r="K160" s="219"/>
      <c r="L160" s="61"/>
      <c r="M160" s="61"/>
      <c r="N160" s="61"/>
      <c r="O160" s="61"/>
      <c r="BS160" s="41"/>
      <c r="BT160" s="2" t="s">
        <v>941</v>
      </c>
    </row>
    <row r="161" spans="1:72" s="3" customFormat="1" ht="14.4" x14ac:dyDescent="0.3">
      <c r="A161" s="217" t="s">
        <v>1206</v>
      </c>
      <c r="B161" s="218"/>
      <c r="C161" s="218"/>
      <c r="D161" s="218"/>
      <c r="E161" s="218"/>
      <c r="F161" s="218"/>
      <c r="G161" s="218"/>
      <c r="H161" s="218"/>
      <c r="I161" s="218"/>
      <c r="J161" s="218"/>
      <c r="K161" s="219"/>
      <c r="L161" s="61">
        <v>497241.54</v>
      </c>
      <c r="M161" s="61"/>
      <c r="N161" s="61"/>
      <c r="O161" s="61"/>
      <c r="BS161" s="41"/>
      <c r="BT161" s="2" t="s">
        <v>1206</v>
      </c>
    </row>
    <row r="162" spans="1:72" s="3" customFormat="1" ht="14.4" x14ac:dyDescent="0.3">
      <c r="A162" s="217" t="s">
        <v>1207</v>
      </c>
      <c r="B162" s="218"/>
      <c r="C162" s="218"/>
      <c r="D162" s="218"/>
      <c r="E162" s="218"/>
      <c r="F162" s="218"/>
      <c r="G162" s="218"/>
      <c r="H162" s="218"/>
      <c r="I162" s="218"/>
      <c r="J162" s="218"/>
      <c r="K162" s="219"/>
      <c r="L162" s="61">
        <v>67200.06</v>
      </c>
      <c r="M162" s="61"/>
      <c r="N162" s="61"/>
      <c r="O162" s="61"/>
      <c r="BS162" s="41"/>
      <c r="BT162" s="2" t="s">
        <v>1207</v>
      </c>
    </row>
    <row r="163" spans="1:72" s="3" customFormat="1" ht="14.4" x14ac:dyDescent="0.3">
      <c r="A163" s="217" t="s">
        <v>1208</v>
      </c>
      <c r="B163" s="218"/>
      <c r="C163" s="218"/>
      <c r="D163" s="218"/>
      <c r="E163" s="218"/>
      <c r="F163" s="218"/>
      <c r="G163" s="218"/>
      <c r="H163" s="218"/>
      <c r="I163" s="218"/>
      <c r="J163" s="218"/>
      <c r="K163" s="219"/>
      <c r="L163" s="61">
        <v>131600.39000000001</v>
      </c>
      <c r="M163" s="61"/>
      <c r="N163" s="61"/>
      <c r="O163" s="61"/>
      <c r="BS163" s="41"/>
      <c r="BT163" s="2" t="s">
        <v>1208</v>
      </c>
    </row>
    <row r="164" spans="1:72" s="3" customFormat="1" ht="14.4" x14ac:dyDescent="0.3">
      <c r="A164" s="217" t="s">
        <v>1209</v>
      </c>
      <c r="B164" s="218"/>
      <c r="C164" s="218"/>
      <c r="D164" s="218"/>
      <c r="E164" s="218"/>
      <c r="F164" s="218"/>
      <c r="G164" s="218"/>
      <c r="H164" s="218"/>
      <c r="I164" s="218"/>
      <c r="J164" s="218"/>
      <c r="K164" s="219"/>
      <c r="L164" s="61">
        <v>12277.84</v>
      </c>
      <c r="M164" s="61"/>
      <c r="N164" s="61"/>
      <c r="O164" s="61"/>
      <c r="BS164" s="41"/>
      <c r="BT164" s="2" t="s">
        <v>1209</v>
      </c>
    </row>
    <row r="165" spans="1:72" s="3" customFormat="1" ht="14.4" x14ac:dyDescent="0.3">
      <c r="A165" s="217" t="s">
        <v>1210</v>
      </c>
      <c r="B165" s="218"/>
      <c r="C165" s="218"/>
      <c r="D165" s="218"/>
      <c r="E165" s="218"/>
      <c r="F165" s="218"/>
      <c r="G165" s="218"/>
      <c r="H165" s="218"/>
      <c r="I165" s="218"/>
      <c r="J165" s="218"/>
      <c r="K165" s="219"/>
      <c r="L165" s="61">
        <v>891.29</v>
      </c>
      <c r="M165" s="61"/>
      <c r="N165" s="61"/>
      <c r="O165" s="61"/>
      <c r="BS165" s="41"/>
      <c r="BT165" s="2" t="s">
        <v>1210</v>
      </c>
    </row>
    <row r="166" spans="1:72" s="3" customFormat="1" ht="14.4" x14ac:dyDescent="0.3">
      <c r="A166" s="220" t="s">
        <v>945</v>
      </c>
      <c r="B166" s="221"/>
      <c r="C166" s="221"/>
      <c r="D166" s="221"/>
      <c r="E166" s="221"/>
      <c r="F166" s="221"/>
      <c r="G166" s="221"/>
      <c r="H166" s="221"/>
      <c r="I166" s="221"/>
      <c r="J166" s="221"/>
      <c r="K166" s="222"/>
      <c r="L166" s="39">
        <v>386042.05</v>
      </c>
      <c r="M166" s="39"/>
      <c r="N166" s="39"/>
      <c r="O166" s="39"/>
      <c r="BS166" s="41" t="s">
        <v>945</v>
      </c>
    </row>
    <row r="167" spans="1:72" s="3" customFormat="1" ht="14.4" x14ac:dyDescent="0.3">
      <c r="A167" s="217" t="s">
        <v>941</v>
      </c>
      <c r="B167" s="218"/>
      <c r="C167" s="218"/>
      <c r="D167" s="218"/>
      <c r="E167" s="218"/>
      <c r="F167" s="218"/>
      <c r="G167" s="218"/>
      <c r="H167" s="218"/>
      <c r="I167" s="218"/>
      <c r="J167" s="218"/>
      <c r="K167" s="219"/>
      <c r="L167" s="61"/>
      <c r="M167" s="61"/>
      <c r="N167" s="61"/>
      <c r="O167" s="61"/>
      <c r="BS167" s="41"/>
      <c r="BT167" s="2" t="s">
        <v>941</v>
      </c>
    </row>
    <row r="168" spans="1:72" s="3" customFormat="1" ht="14.4" x14ac:dyDescent="0.3">
      <c r="A168" s="217" t="s">
        <v>1211</v>
      </c>
      <c r="B168" s="218"/>
      <c r="C168" s="218"/>
      <c r="D168" s="218"/>
      <c r="E168" s="218"/>
      <c r="F168" s="218"/>
      <c r="G168" s="218"/>
      <c r="H168" s="218"/>
      <c r="I168" s="218"/>
      <c r="J168" s="218"/>
      <c r="K168" s="219"/>
      <c r="L168" s="61">
        <v>264835.17</v>
      </c>
      <c r="M168" s="61"/>
      <c r="N168" s="61"/>
      <c r="O168" s="61"/>
      <c r="BS168" s="41"/>
      <c r="BT168" s="2" t="s">
        <v>1211</v>
      </c>
    </row>
    <row r="169" spans="1:72" s="3" customFormat="1" ht="14.4" x14ac:dyDescent="0.3">
      <c r="A169" s="217" t="s">
        <v>1212</v>
      </c>
      <c r="B169" s="218"/>
      <c r="C169" s="218"/>
      <c r="D169" s="218"/>
      <c r="E169" s="218"/>
      <c r="F169" s="218"/>
      <c r="G169" s="218"/>
      <c r="H169" s="218"/>
      <c r="I169" s="218"/>
      <c r="J169" s="218"/>
      <c r="K169" s="219"/>
      <c r="L169" s="61">
        <v>66900.94</v>
      </c>
      <c r="M169" s="61"/>
      <c r="N169" s="61"/>
      <c r="O169" s="61"/>
      <c r="BS169" s="41"/>
      <c r="BT169" s="2" t="s">
        <v>1212</v>
      </c>
    </row>
    <row r="170" spans="1:72" s="3" customFormat="1" ht="14.4" x14ac:dyDescent="0.3">
      <c r="A170" s="217" t="s">
        <v>1213</v>
      </c>
      <c r="B170" s="218"/>
      <c r="C170" s="218"/>
      <c r="D170" s="218"/>
      <c r="E170" s="218"/>
      <c r="F170" s="218"/>
      <c r="G170" s="218"/>
      <c r="H170" s="218"/>
      <c r="I170" s="218"/>
      <c r="J170" s="218"/>
      <c r="K170" s="219"/>
      <c r="L170" s="61">
        <v>2470.6999999999998</v>
      </c>
      <c r="M170" s="61"/>
      <c r="N170" s="61"/>
      <c r="O170" s="61"/>
      <c r="BS170" s="41"/>
      <c r="BT170" s="2" t="s">
        <v>1213</v>
      </c>
    </row>
    <row r="171" spans="1:72" s="3" customFormat="1" ht="14.4" x14ac:dyDescent="0.3">
      <c r="A171" s="217" t="s">
        <v>1214</v>
      </c>
      <c r="B171" s="218"/>
      <c r="C171" s="218"/>
      <c r="D171" s="218"/>
      <c r="E171" s="218"/>
      <c r="F171" s="218"/>
      <c r="G171" s="218"/>
      <c r="H171" s="218"/>
      <c r="I171" s="218"/>
      <c r="J171" s="218"/>
      <c r="K171" s="219"/>
      <c r="L171" s="61">
        <v>6420.52</v>
      </c>
      <c r="M171" s="61"/>
      <c r="N171" s="61"/>
      <c r="O171" s="61"/>
      <c r="BS171" s="41"/>
      <c r="BT171" s="2" t="s">
        <v>1214</v>
      </c>
    </row>
    <row r="172" spans="1:72" s="3" customFormat="1" ht="14.4" x14ac:dyDescent="0.3">
      <c r="A172" s="217" t="s">
        <v>1215</v>
      </c>
      <c r="B172" s="218"/>
      <c r="C172" s="218"/>
      <c r="D172" s="218"/>
      <c r="E172" s="218"/>
      <c r="F172" s="218"/>
      <c r="G172" s="218"/>
      <c r="H172" s="218"/>
      <c r="I172" s="218"/>
      <c r="J172" s="218"/>
      <c r="K172" s="219"/>
      <c r="L172" s="61">
        <v>44800.04</v>
      </c>
      <c r="M172" s="61"/>
      <c r="N172" s="61"/>
      <c r="O172" s="61"/>
      <c r="BS172" s="41"/>
      <c r="BT172" s="2" t="s">
        <v>1215</v>
      </c>
    </row>
    <row r="173" spans="1:72" s="3" customFormat="1" ht="14.4" x14ac:dyDescent="0.3">
      <c r="A173" s="217" t="s">
        <v>1216</v>
      </c>
      <c r="B173" s="218"/>
      <c r="C173" s="218"/>
      <c r="D173" s="218"/>
      <c r="E173" s="218"/>
      <c r="F173" s="218"/>
      <c r="G173" s="218"/>
      <c r="H173" s="218"/>
      <c r="I173" s="218"/>
      <c r="J173" s="218"/>
      <c r="K173" s="219"/>
      <c r="L173" s="61">
        <v>614.67999999999995</v>
      </c>
      <c r="M173" s="61"/>
      <c r="N173" s="61"/>
      <c r="O173" s="61"/>
      <c r="BS173" s="41"/>
      <c r="BT173" s="2" t="s">
        <v>1216</v>
      </c>
    </row>
    <row r="174" spans="1:72" s="3" customFormat="1" ht="14.4" x14ac:dyDescent="0.3">
      <c r="A174" s="220" t="s">
        <v>951</v>
      </c>
      <c r="B174" s="221"/>
      <c r="C174" s="221"/>
      <c r="D174" s="221"/>
      <c r="E174" s="221"/>
      <c r="F174" s="221"/>
      <c r="G174" s="221"/>
      <c r="H174" s="221"/>
      <c r="I174" s="221"/>
      <c r="J174" s="221"/>
      <c r="K174" s="222"/>
      <c r="L174" s="39"/>
      <c r="M174" s="39"/>
      <c r="N174" s="39"/>
      <c r="O174" s="39"/>
      <c r="BS174" s="41" t="s">
        <v>951</v>
      </c>
    </row>
    <row r="175" spans="1:72" s="3" customFormat="1" ht="14.4" x14ac:dyDescent="0.3">
      <c r="A175" s="217" t="s">
        <v>952</v>
      </c>
      <c r="B175" s="218"/>
      <c r="C175" s="218"/>
      <c r="D175" s="218"/>
      <c r="E175" s="218"/>
      <c r="F175" s="218"/>
      <c r="G175" s="218"/>
      <c r="H175" s="218"/>
      <c r="I175" s="218"/>
      <c r="J175" s="218"/>
      <c r="K175" s="219"/>
      <c r="L175" s="61"/>
      <c r="M175" s="61"/>
      <c r="N175" s="61"/>
      <c r="O175" s="61"/>
      <c r="BS175" s="41"/>
      <c r="BT175" s="2" t="s">
        <v>952</v>
      </c>
    </row>
    <row r="176" spans="1:72" s="3" customFormat="1" ht="14.4" x14ac:dyDescent="0.3">
      <c r="A176" s="217" t="s">
        <v>1217</v>
      </c>
      <c r="B176" s="218"/>
      <c r="C176" s="218"/>
      <c r="D176" s="218"/>
      <c r="E176" s="218"/>
      <c r="F176" s="218"/>
      <c r="G176" s="218"/>
      <c r="H176" s="218"/>
      <c r="I176" s="218"/>
      <c r="J176" s="218"/>
      <c r="K176" s="219"/>
      <c r="L176" s="61"/>
      <c r="M176" s="61"/>
      <c r="N176" s="61"/>
      <c r="O176" s="61"/>
      <c r="BS176" s="41"/>
      <c r="BT176" s="2" t="s">
        <v>1217</v>
      </c>
    </row>
    <row r="177" spans="1:72" s="3" customFormat="1" ht="20.399999999999999" x14ac:dyDescent="0.3">
      <c r="A177" s="217" t="s">
        <v>1218</v>
      </c>
      <c r="B177" s="218"/>
      <c r="C177" s="218"/>
      <c r="D177" s="218"/>
      <c r="E177" s="218"/>
      <c r="F177" s="218"/>
      <c r="G177" s="218"/>
      <c r="H177" s="218"/>
      <c r="I177" s="218"/>
      <c r="J177" s="218"/>
      <c r="K177" s="219"/>
      <c r="L177" s="61">
        <v>1479.4</v>
      </c>
      <c r="M177" s="61">
        <v>636.4</v>
      </c>
      <c r="N177" s="61" t="s">
        <v>1114</v>
      </c>
      <c r="O177" s="61"/>
      <c r="BS177" s="41"/>
      <c r="BT177" s="2" t="s">
        <v>1218</v>
      </c>
    </row>
    <row r="178" spans="1:72" s="3" customFormat="1" ht="14.4" x14ac:dyDescent="0.3">
      <c r="A178" s="217" t="s">
        <v>1219</v>
      </c>
      <c r="B178" s="218"/>
      <c r="C178" s="218"/>
      <c r="D178" s="218"/>
      <c r="E178" s="218"/>
      <c r="F178" s="218"/>
      <c r="G178" s="218"/>
      <c r="H178" s="218"/>
      <c r="I178" s="218"/>
      <c r="J178" s="218"/>
      <c r="K178" s="219"/>
      <c r="L178" s="61">
        <v>891.29</v>
      </c>
      <c r="M178" s="61"/>
      <c r="N178" s="61"/>
      <c r="O178" s="61"/>
      <c r="BS178" s="41"/>
      <c r="BT178" s="2" t="s">
        <v>1219</v>
      </c>
    </row>
    <row r="179" spans="1:72" s="3" customFormat="1" ht="14.4" x14ac:dyDescent="0.3">
      <c r="A179" s="217" t="s">
        <v>1220</v>
      </c>
      <c r="B179" s="218"/>
      <c r="C179" s="218"/>
      <c r="D179" s="218"/>
      <c r="E179" s="218"/>
      <c r="F179" s="218"/>
      <c r="G179" s="218"/>
      <c r="H179" s="218"/>
      <c r="I179" s="218"/>
      <c r="J179" s="218"/>
      <c r="K179" s="219"/>
      <c r="L179" s="61">
        <v>614.67999999999995</v>
      </c>
      <c r="M179" s="61"/>
      <c r="N179" s="61"/>
      <c r="O179" s="61"/>
      <c r="BS179" s="41"/>
      <c r="BT179" s="2" t="s">
        <v>1220</v>
      </c>
    </row>
    <row r="180" spans="1:72" s="3" customFormat="1" ht="14.4" x14ac:dyDescent="0.3">
      <c r="A180" s="217" t="s">
        <v>957</v>
      </c>
      <c r="B180" s="218"/>
      <c r="C180" s="218"/>
      <c r="D180" s="218"/>
      <c r="E180" s="218"/>
      <c r="F180" s="218"/>
      <c r="G180" s="218"/>
      <c r="H180" s="218"/>
      <c r="I180" s="218"/>
      <c r="J180" s="218"/>
      <c r="K180" s="219"/>
      <c r="L180" s="61">
        <v>2985.37</v>
      </c>
      <c r="M180" s="61"/>
      <c r="N180" s="61"/>
      <c r="O180" s="61"/>
      <c r="BS180" s="41"/>
      <c r="BT180" s="2" t="s">
        <v>957</v>
      </c>
    </row>
    <row r="181" spans="1:72" s="3" customFormat="1" ht="14.4" x14ac:dyDescent="0.3">
      <c r="A181" s="217" t="s">
        <v>1221</v>
      </c>
      <c r="B181" s="218"/>
      <c r="C181" s="218"/>
      <c r="D181" s="218"/>
      <c r="E181" s="218"/>
      <c r="F181" s="218"/>
      <c r="G181" s="218"/>
      <c r="H181" s="218"/>
      <c r="I181" s="218"/>
      <c r="J181" s="218"/>
      <c r="K181" s="219"/>
      <c r="L181" s="61"/>
      <c r="M181" s="61"/>
      <c r="N181" s="61"/>
      <c r="O181" s="61"/>
      <c r="BS181" s="41"/>
      <c r="BT181" s="2" t="s">
        <v>1221</v>
      </c>
    </row>
    <row r="182" spans="1:72" s="3" customFormat="1" ht="14.4" x14ac:dyDescent="0.3">
      <c r="A182" s="217" t="s">
        <v>973</v>
      </c>
      <c r="B182" s="218"/>
      <c r="C182" s="218"/>
      <c r="D182" s="218"/>
      <c r="E182" s="218"/>
      <c r="F182" s="218"/>
      <c r="G182" s="218"/>
      <c r="H182" s="218"/>
      <c r="I182" s="218"/>
      <c r="J182" s="218"/>
      <c r="K182" s="219"/>
      <c r="L182" s="61">
        <v>26404.560000000001</v>
      </c>
      <c r="M182" s="61">
        <v>11264.07</v>
      </c>
      <c r="N182" s="61">
        <v>94.86</v>
      </c>
      <c r="O182" s="61">
        <v>15045.63</v>
      </c>
      <c r="BS182" s="41"/>
      <c r="BT182" s="2" t="s">
        <v>973</v>
      </c>
    </row>
    <row r="183" spans="1:72" s="3" customFormat="1" ht="14.4" x14ac:dyDescent="0.3">
      <c r="A183" s="217" t="s">
        <v>1222</v>
      </c>
      <c r="B183" s="218"/>
      <c r="C183" s="218"/>
      <c r="D183" s="218"/>
      <c r="E183" s="218"/>
      <c r="F183" s="218"/>
      <c r="G183" s="218"/>
      <c r="H183" s="218"/>
      <c r="I183" s="218"/>
      <c r="J183" s="218"/>
      <c r="K183" s="219"/>
      <c r="L183" s="61">
        <v>12277.84</v>
      </c>
      <c r="M183" s="61"/>
      <c r="N183" s="61"/>
      <c r="O183" s="61"/>
      <c r="BS183" s="41"/>
      <c r="BT183" s="2" t="s">
        <v>1222</v>
      </c>
    </row>
    <row r="184" spans="1:72" s="3" customFormat="1" ht="14.4" x14ac:dyDescent="0.3">
      <c r="A184" s="217" t="s">
        <v>1223</v>
      </c>
      <c r="B184" s="218"/>
      <c r="C184" s="218"/>
      <c r="D184" s="218"/>
      <c r="E184" s="218"/>
      <c r="F184" s="218"/>
      <c r="G184" s="218"/>
      <c r="H184" s="218"/>
      <c r="I184" s="218"/>
      <c r="J184" s="218"/>
      <c r="K184" s="219"/>
      <c r="L184" s="61">
        <v>6420.52</v>
      </c>
      <c r="M184" s="61"/>
      <c r="N184" s="61"/>
      <c r="O184" s="61"/>
      <c r="BS184" s="41"/>
      <c r="BT184" s="2" t="s">
        <v>1223</v>
      </c>
    </row>
    <row r="185" spans="1:72" s="3" customFormat="1" ht="14.4" x14ac:dyDescent="0.3">
      <c r="A185" s="217" t="s">
        <v>957</v>
      </c>
      <c r="B185" s="218"/>
      <c r="C185" s="218"/>
      <c r="D185" s="218"/>
      <c r="E185" s="218"/>
      <c r="F185" s="218"/>
      <c r="G185" s="218"/>
      <c r="H185" s="218"/>
      <c r="I185" s="218"/>
      <c r="J185" s="218"/>
      <c r="K185" s="219"/>
      <c r="L185" s="61">
        <v>45102.92</v>
      </c>
      <c r="M185" s="61"/>
      <c r="N185" s="61"/>
      <c r="O185" s="61"/>
      <c r="BS185" s="41"/>
      <c r="BT185" s="2" t="s">
        <v>957</v>
      </c>
    </row>
    <row r="186" spans="1:72" s="3" customFormat="1" ht="14.4" x14ac:dyDescent="0.3">
      <c r="A186" s="217" t="s">
        <v>1224</v>
      </c>
      <c r="B186" s="218"/>
      <c r="C186" s="218"/>
      <c r="D186" s="218"/>
      <c r="E186" s="218"/>
      <c r="F186" s="218"/>
      <c r="G186" s="218"/>
      <c r="H186" s="218"/>
      <c r="I186" s="218"/>
      <c r="J186" s="218"/>
      <c r="K186" s="219"/>
      <c r="L186" s="61"/>
      <c r="M186" s="61"/>
      <c r="N186" s="61"/>
      <c r="O186" s="61"/>
      <c r="BS186" s="41"/>
      <c r="BT186" s="2" t="s">
        <v>1224</v>
      </c>
    </row>
    <row r="187" spans="1:72" s="3" customFormat="1" ht="20.399999999999999" x14ac:dyDescent="0.3">
      <c r="A187" s="217" t="s">
        <v>1225</v>
      </c>
      <c r="B187" s="218"/>
      <c r="C187" s="218"/>
      <c r="D187" s="218"/>
      <c r="E187" s="218"/>
      <c r="F187" s="218"/>
      <c r="G187" s="218"/>
      <c r="H187" s="218"/>
      <c r="I187" s="218"/>
      <c r="J187" s="218"/>
      <c r="K187" s="219"/>
      <c r="L187" s="61">
        <v>98789.59</v>
      </c>
      <c r="M187" s="61">
        <v>60846.13</v>
      </c>
      <c r="N187" s="61" t="s">
        <v>1226</v>
      </c>
      <c r="O187" s="61">
        <v>3194.07</v>
      </c>
      <c r="BS187" s="41"/>
      <c r="BT187" s="2" t="s">
        <v>1225</v>
      </c>
    </row>
    <row r="188" spans="1:72" s="3" customFormat="1" ht="14.4" x14ac:dyDescent="0.3">
      <c r="A188" s="217" t="s">
        <v>1227</v>
      </c>
      <c r="B188" s="218"/>
      <c r="C188" s="218"/>
      <c r="D188" s="218"/>
      <c r="E188" s="218"/>
      <c r="F188" s="218"/>
      <c r="G188" s="218"/>
      <c r="H188" s="218"/>
      <c r="I188" s="218"/>
      <c r="J188" s="218"/>
      <c r="K188" s="219"/>
      <c r="L188" s="61">
        <v>67200.06</v>
      </c>
      <c r="M188" s="61"/>
      <c r="N188" s="61"/>
      <c r="O188" s="61"/>
      <c r="BS188" s="41"/>
      <c r="BT188" s="2" t="s">
        <v>1227</v>
      </c>
    </row>
    <row r="189" spans="1:72" s="3" customFormat="1" ht="14.4" x14ac:dyDescent="0.3">
      <c r="A189" s="217" t="s">
        <v>1228</v>
      </c>
      <c r="B189" s="218"/>
      <c r="C189" s="218"/>
      <c r="D189" s="218"/>
      <c r="E189" s="218"/>
      <c r="F189" s="218"/>
      <c r="G189" s="218"/>
      <c r="H189" s="218"/>
      <c r="I189" s="218"/>
      <c r="J189" s="218"/>
      <c r="K189" s="219"/>
      <c r="L189" s="61">
        <v>44800.04</v>
      </c>
      <c r="M189" s="61"/>
      <c r="N189" s="61"/>
      <c r="O189" s="61"/>
      <c r="BS189" s="41"/>
      <c r="BT189" s="2" t="s">
        <v>1228</v>
      </c>
    </row>
    <row r="190" spans="1:72" s="3" customFormat="1" ht="14.4" x14ac:dyDescent="0.3">
      <c r="A190" s="217" t="s">
        <v>957</v>
      </c>
      <c r="B190" s="218"/>
      <c r="C190" s="218"/>
      <c r="D190" s="218"/>
      <c r="E190" s="218"/>
      <c r="F190" s="218"/>
      <c r="G190" s="218"/>
      <c r="H190" s="218"/>
      <c r="I190" s="218"/>
      <c r="J190" s="218"/>
      <c r="K190" s="219"/>
      <c r="L190" s="61">
        <v>210789.69</v>
      </c>
      <c r="M190" s="61"/>
      <c r="N190" s="61"/>
      <c r="O190" s="61"/>
      <c r="BS190" s="41"/>
      <c r="BT190" s="2" t="s">
        <v>957</v>
      </c>
    </row>
    <row r="191" spans="1:72" s="3" customFormat="1" ht="14.4" x14ac:dyDescent="0.3">
      <c r="A191" s="217" t="s">
        <v>953</v>
      </c>
      <c r="B191" s="218"/>
      <c r="C191" s="218"/>
      <c r="D191" s="218"/>
      <c r="E191" s="218"/>
      <c r="F191" s="218"/>
      <c r="G191" s="218"/>
      <c r="H191" s="218"/>
      <c r="I191" s="218"/>
      <c r="J191" s="218"/>
      <c r="K191" s="219"/>
      <c r="L191" s="61"/>
      <c r="M191" s="61"/>
      <c r="N191" s="61"/>
      <c r="O191" s="61"/>
      <c r="BS191" s="41"/>
      <c r="BT191" s="2" t="s">
        <v>953</v>
      </c>
    </row>
    <row r="192" spans="1:72" s="3" customFormat="1" ht="20.399999999999999" x14ac:dyDescent="0.3">
      <c r="A192" s="217" t="s">
        <v>1229</v>
      </c>
      <c r="B192" s="218"/>
      <c r="C192" s="218"/>
      <c r="D192" s="218"/>
      <c r="E192" s="218"/>
      <c r="F192" s="218"/>
      <c r="G192" s="218"/>
      <c r="H192" s="218"/>
      <c r="I192" s="218"/>
      <c r="J192" s="218"/>
      <c r="K192" s="219"/>
      <c r="L192" s="61">
        <v>4637.08</v>
      </c>
      <c r="M192" s="61">
        <v>4483.47</v>
      </c>
      <c r="N192" s="61" t="s">
        <v>1230</v>
      </c>
      <c r="O192" s="61">
        <v>82.47</v>
      </c>
      <c r="BS192" s="41"/>
      <c r="BT192" s="2" t="s">
        <v>1229</v>
      </c>
    </row>
    <row r="193" spans="1:72" s="3" customFormat="1" ht="14.4" x14ac:dyDescent="0.3">
      <c r="A193" s="217" t="s">
        <v>1231</v>
      </c>
      <c r="B193" s="218"/>
      <c r="C193" s="218"/>
      <c r="D193" s="218"/>
      <c r="E193" s="218"/>
      <c r="F193" s="218"/>
      <c r="G193" s="218"/>
      <c r="H193" s="218"/>
      <c r="I193" s="218"/>
      <c r="J193" s="218"/>
      <c r="K193" s="219"/>
      <c r="L193" s="61">
        <v>4357.42</v>
      </c>
      <c r="M193" s="61"/>
      <c r="N193" s="61"/>
      <c r="O193" s="61"/>
      <c r="BS193" s="41"/>
      <c r="BT193" s="2" t="s">
        <v>1231</v>
      </c>
    </row>
    <row r="194" spans="1:72" s="3" customFormat="1" ht="14.4" x14ac:dyDescent="0.3">
      <c r="A194" s="217" t="s">
        <v>1232</v>
      </c>
      <c r="B194" s="218"/>
      <c r="C194" s="218"/>
      <c r="D194" s="218"/>
      <c r="E194" s="218"/>
      <c r="F194" s="218"/>
      <c r="G194" s="218"/>
      <c r="H194" s="218"/>
      <c r="I194" s="218"/>
      <c r="J194" s="218"/>
      <c r="K194" s="219"/>
      <c r="L194" s="61">
        <v>2470.6999999999998</v>
      </c>
      <c r="M194" s="61"/>
      <c r="N194" s="61"/>
      <c r="O194" s="61"/>
      <c r="BS194" s="41"/>
      <c r="BT194" s="2" t="s">
        <v>1232</v>
      </c>
    </row>
    <row r="195" spans="1:72" s="3" customFormat="1" ht="14.4" x14ac:dyDescent="0.3">
      <c r="A195" s="217" t="s">
        <v>957</v>
      </c>
      <c r="B195" s="218"/>
      <c r="C195" s="218"/>
      <c r="D195" s="218"/>
      <c r="E195" s="218"/>
      <c r="F195" s="218"/>
      <c r="G195" s="218"/>
      <c r="H195" s="218"/>
      <c r="I195" s="218"/>
      <c r="J195" s="218"/>
      <c r="K195" s="219"/>
      <c r="L195" s="61">
        <v>11465.2</v>
      </c>
      <c r="M195" s="61"/>
      <c r="N195" s="61"/>
      <c r="O195" s="61"/>
      <c r="BS195" s="41"/>
      <c r="BT195" s="2" t="s">
        <v>957</v>
      </c>
    </row>
    <row r="196" spans="1:72" s="3" customFormat="1" ht="14.4" x14ac:dyDescent="0.3">
      <c r="A196" s="217" t="s">
        <v>1233</v>
      </c>
      <c r="B196" s="218"/>
      <c r="C196" s="218"/>
      <c r="D196" s="218"/>
      <c r="E196" s="218"/>
      <c r="F196" s="218"/>
      <c r="G196" s="218"/>
      <c r="H196" s="218"/>
      <c r="I196" s="218"/>
      <c r="J196" s="218"/>
      <c r="K196" s="219"/>
      <c r="L196" s="61"/>
      <c r="M196" s="61"/>
      <c r="N196" s="61"/>
      <c r="O196" s="61"/>
      <c r="BS196" s="41"/>
      <c r="BT196" s="2" t="s">
        <v>1233</v>
      </c>
    </row>
    <row r="197" spans="1:72" s="3" customFormat="1" ht="14.4" x14ac:dyDescent="0.3">
      <c r="A197" s="217" t="s">
        <v>1234</v>
      </c>
      <c r="B197" s="218"/>
      <c r="C197" s="218"/>
      <c r="D197" s="218"/>
      <c r="E197" s="218"/>
      <c r="F197" s="218"/>
      <c r="G197" s="218"/>
      <c r="H197" s="218"/>
      <c r="I197" s="218"/>
      <c r="J197" s="218"/>
      <c r="K197" s="219"/>
      <c r="L197" s="61">
        <v>17846.580000000002</v>
      </c>
      <c r="M197" s="61"/>
      <c r="N197" s="61"/>
      <c r="O197" s="61">
        <v>17846.580000000002</v>
      </c>
      <c r="BS197" s="41"/>
      <c r="BT197" s="2" t="s">
        <v>1234</v>
      </c>
    </row>
    <row r="198" spans="1:72" s="3" customFormat="1" ht="14.4" x14ac:dyDescent="0.3">
      <c r="A198" s="217" t="s">
        <v>1235</v>
      </c>
      <c r="B198" s="218"/>
      <c r="C198" s="218"/>
      <c r="D198" s="218"/>
      <c r="E198" s="218"/>
      <c r="F198" s="218"/>
      <c r="G198" s="218"/>
      <c r="H198" s="218"/>
      <c r="I198" s="218"/>
      <c r="J198" s="218"/>
      <c r="K198" s="219"/>
      <c r="L198" s="61"/>
      <c r="M198" s="61"/>
      <c r="N198" s="61"/>
      <c r="O198" s="61"/>
      <c r="BS198" s="41"/>
      <c r="BT198" s="2" t="s">
        <v>1235</v>
      </c>
    </row>
    <row r="199" spans="1:72" s="3" customFormat="1" ht="14.4" x14ac:dyDescent="0.3">
      <c r="A199" s="217" t="s">
        <v>1236</v>
      </c>
      <c r="B199" s="218"/>
      <c r="C199" s="218"/>
      <c r="D199" s="218"/>
      <c r="E199" s="218"/>
      <c r="F199" s="218"/>
      <c r="G199" s="218"/>
      <c r="H199" s="218"/>
      <c r="I199" s="218"/>
      <c r="J199" s="218"/>
      <c r="K199" s="219"/>
      <c r="L199" s="61"/>
      <c r="M199" s="61"/>
      <c r="N199" s="61"/>
      <c r="O199" s="61"/>
      <c r="BS199" s="41"/>
      <c r="BT199" s="2" t="s">
        <v>1236</v>
      </c>
    </row>
    <row r="200" spans="1:72" s="3" customFormat="1" ht="14.4" x14ac:dyDescent="0.3">
      <c r="A200" s="217" t="s">
        <v>957</v>
      </c>
      <c r="B200" s="218"/>
      <c r="C200" s="218"/>
      <c r="D200" s="218"/>
      <c r="E200" s="218"/>
      <c r="F200" s="218"/>
      <c r="G200" s="218"/>
      <c r="H200" s="218"/>
      <c r="I200" s="218"/>
      <c r="J200" s="218"/>
      <c r="K200" s="219"/>
      <c r="L200" s="61">
        <v>17846.580000000002</v>
      </c>
      <c r="M200" s="61"/>
      <c r="N200" s="61"/>
      <c r="O200" s="61"/>
      <c r="BS200" s="41"/>
      <c r="BT200" s="2" t="s">
        <v>957</v>
      </c>
    </row>
    <row r="201" spans="1:72" s="3" customFormat="1" ht="14.4" x14ac:dyDescent="0.3">
      <c r="A201" s="217" t="s">
        <v>1237</v>
      </c>
      <c r="B201" s="218"/>
      <c r="C201" s="218"/>
      <c r="D201" s="218"/>
      <c r="E201" s="218"/>
      <c r="F201" s="218"/>
      <c r="G201" s="218"/>
      <c r="H201" s="218"/>
      <c r="I201" s="218"/>
      <c r="J201" s="218"/>
      <c r="K201" s="219"/>
      <c r="L201" s="61"/>
      <c r="M201" s="61"/>
      <c r="N201" s="61"/>
      <c r="O201" s="61"/>
      <c r="BS201" s="41"/>
      <c r="BT201" s="2" t="s">
        <v>1237</v>
      </c>
    </row>
    <row r="202" spans="1:72" s="3" customFormat="1" ht="14.4" x14ac:dyDescent="0.3">
      <c r="A202" s="217" t="s">
        <v>1238</v>
      </c>
      <c r="B202" s="218"/>
      <c r="C202" s="218"/>
      <c r="D202" s="218"/>
      <c r="E202" s="218"/>
      <c r="F202" s="218"/>
      <c r="G202" s="218"/>
      <c r="H202" s="218"/>
      <c r="I202" s="218"/>
      <c r="J202" s="218"/>
      <c r="K202" s="219"/>
      <c r="L202" s="61">
        <v>124.19</v>
      </c>
      <c r="M202" s="61"/>
      <c r="N202" s="61"/>
      <c r="O202" s="61">
        <v>124.19</v>
      </c>
      <c r="BS202" s="41"/>
      <c r="BT202" s="2" t="s">
        <v>1238</v>
      </c>
    </row>
    <row r="203" spans="1:72" s="3" customFormat="1" ht="14.4" x14ac:dyDescent="0.3">
      <c r="A203" s="217" t="s">
        <v>1239</v>
      </c>
      <c r="B203" s="218"/>
      <c r="C203" s="218"/>
      <c r="D203" s="218"/>
      <c r="E203" s="218"/>
      <c r="F203" s="218"/>
      <c r="G203" s="218"/>
      <c r="H203" s="218"/>
      <c r="I203" s="218"/>
      <c r="J203" s="218"/>
      <c r="K203" s="219"/>
      <c r="L203" s="61"/>
      <c r="M203" s="61"/>
      <c r="N203" s="61"/>
      <c r="O203" s="61"/>
      <c r="BS203" s="41"/>
      <c r="BT203" s="2" t="s">
        <v>1239</v>
      </c>
    </row>
    <row r="204" spans="1:72" s="3" customFormat="1" ht="14.4" x14ac:dyDescent="0.3">
      <c r="A204" s="217" t="s">
        <v>1240</v>
      </c>
      <c r="B204" s="218"/>
      <c r="C204" s="218"/>
      <c r="D204" s="218"/>
      <c r="E204" s="218"/>
      <c r="F204" s="218"/>
      <c r="G204" s="218"/>
      <c r="H204" s="218"/>
      <c r="I204" s="218"/>
      <c r="J204" s="218"/>
      <c r="K204" s="219"/>
      <c r="L204" s="61">
        <v>1451.81</v>
      </c>
      <c r="M204" s="61"/>
      <c r="N204" s="61"/>
      <c r="O204" s="61">
        <v>1451.81</v>
      </c>
      <c r="BS204" s="41"/>
      <c r="BT204" s="2" t="s">
        <v>1240</v>
      </c>
    </row>
    <row r="205" spans="1:72" s="3" customFormat="1" ht="14.4" x14ac:dyDescent="0.3">
      <c r="A205" s="217" t="s">
        <v>1241</v>
      </c>
      <c r="B205" s="218"/>
      <c r="C205" s="218"/>
      <c r="D205" s="218"/>
      <c r="E205" s="218"/>
      <c r="F205" s="218"/>
      <c r="G205" s="218"/>
      <c r="H205" s="218"/>
      <c r="I205" s="218"/>
      <c r="J205" s="218"/>
      <c r="K205" s="219"/>
      <c r="L205" s="61"/>
      <c r="M205" s="61"/>
      <c r="N205" s="61"/>
      <c r="O205" s="61"/>
      <c r="BS205" s="41"/>
      <c r="BT205" s="2" t="s">
        <v>1241</v>
      </c>
    </row>
    <row r="206" spans="1:72" s="3" customFormat="1" ht="14.4" x14ac:dyDescent="0.3">
      <c r="A206" s="217" t="s">
        <v>1242</v>
      </c>
      <c r="B206" s="218"/>
      <c r="C206" s="218"/>
      <c r="D206" s="218"/>
      <c r="E206" s="218"/>
      <c r="F206" s="218"/>
      <c r="G206" s="218"/>
      <c r="H206" s="218"/>
      <c r="I206" s="218"/>
      <c r="J206" s="218"/>
      <c r="K206" s="219"/>
      <c r="L206" s="61">
        <v>339.57</v>
      </c>
      <c r="M206" s="61"/>
      <c r="N206" s="61"/>
      <c r="O206" s="61">
        <v>339.57</v>
      </c>
      <c r="BS206" s="41"/>
      <c r="BT206" s="2" t="s">
        <v>1242</v>
      </c>
    </row>
    <row r="207" spans="1:72" s="3" customFormat="1" ht="14.4" x14ac:dyDescent="0.3">
      <c r="A207" s="217" t="s">
        <v>958</v>
      </c>
      <c r="B207" s="218"/>
      <c r="C207" s="218"/>
      <c r="D207" s="218"/>
      <c r="E207" s="218"/>
      <c r="F207" s="218"/>
      <c r="G207" s="218"/>
      <c r="H207" s="218"/>
      <c r="I207" s="218"/>
      <c r="J207" s="218"/>
      <c r="K207" s="219"/>
      <c r="L207" s="61">
        <v>290105.33</v>
      </c>
      <c r="M207" s="61"/>
      <c r="N207" s="61"/>
      <c r="O207" s="61"/>
      <c r="BS207" s="41"/>
      <c r="BT207" s="2" t="s">
        <v>958</v>
      </c>
    </row>
    <row r="208" spans="1:72" s="3" customFormat="1" ht="14.4" x14ac:dyDescent="0.3">
      <c r="A208" s="217" t="s">
        <v>959</v>
      </c>
      <c r="B208" s="218"/>
      <c r="C208" s="218"/>
      <c r="D208" s="218"/>
      <c r="E208" s="218"/>
      <c r="F208" s="218"/>
      <c r="G208" s="218"/>
      <c r="H208" s="218"/>
      <c r="I208" s="218"/>
      <c r="J208" s="218"/>
      <c r="K208" s="219"/>
      <c r="L208" s="61"/>
      <c r="M208" s="61"/>
      <c r="N208" s="61"/>
      <c r="O208" s="61"/>
      <c r="BS208" s="41"/>
      <c r="BT208" s="2" t="s">
        <v>959</v>
      </c>
    </row>
    <row r="209" spans="1:72" s="3" customFormat="1" ht="14.4" x14ac:dyDescent="0.3">
      <c r="A209" s="217" t="s">
        <v>1243</v>
      </c>
      <c r="B209" s="218"/>
      <c r="C209" s="218"/>
      <c r="D209" s="218"/>
      <c r="E209" s="218"/>
      <c r="F209" s="218"/>
      <c r="G209" s="218"/>
      <c r="H209" s="218"/>
      <c r="I209" s="218"/>
      <c r="J209" s="218"/>
      <c r="K209" s="219"/>
      <c r="L209" s="61"/>
      <c r="M209" s="61"/>
      <c r="N209" s="61"/>
      <c r="O209" s="61"/>
      <c r="BS209" s="41"/>
      <c r="BT209" s="2" t="s">
        <v>1243</v>
      </c>
    </row>
    <row r="210" spans="1:72" s="3" customFormat="1" ht="20.399999999999999" x14ac:dyDescent="0.3">
      <c r="A210" s="217" t="s">
        <v>1244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9"/>
      <c r="L210" s="61">
        <v>866070.05</v>
      </c>
      <c r="M210" s="61">
        <v>452039.62</v>
      </c>
      <c r="N210" s="61" t="s">
        <v>1245</v>
      </c>
      <c r="O210" s="61">
        <v>60277.47</v>
      </c>
      <c r="BS210" s="41"/>
      <c r="BT210" s="2" t="s">
        <v>1244</v>
      </c>
    </row>
    <row r="211" spans="1:72" s="3" customFormat="1" ht="14.4" x14ac:dyDescent="0.3">
      <c r="A211" s="217" t="s">
        <v>1246</v>
      </c>
      <c r="B211" s="218"/>
      <c r="C211" s="218"/>
      <c r="D211" s="218"/>
      <c r="E211" s="218"/>
      <c r="F211" s="218"/>
      <c r="G211" s="218"/>
      <c r="H211" s="218"/>
      <c r="I211" s="218"/>
      <c r="J211" s="218"/>
      <c r="K211" s="219"/>
      <c r="L211" s="61">
        <v>497241.54</v>
      </c>
      <c r="M211" s="61"/>
      <c r="N211" s="61"/>
      <c r="O211" s="61"/>
      <c r="BS211" s="41"/>
      <c r="BT211" s="2" t="s">
        <v>1246</v>
      </c>
    </row>
    <row r="212" spans="1:72" s="3" customFormat="1" ht="14.4" x14ac:dyDescent="0.3">
      <c r="A212" s="217" t="s">
        <v>1247</v>
      </c>
      <c r="B212" s="218"/>
      <c r="C212" s="218"/>
      <c r="D212" s="218"/>
      <c r="E212" s="218"/>
      <c r="F212" s="218"/>
      <c r="G212" s="218"/>
      <c r="H212" s="218"/>
      <c r="I212" s="218"/>
      <c r="J212" s="218"/>
      <c r="K212" s="219"/>
      <c r="L212" s="61">
        <v>264835.17</v>
      </c>
      <c r="M212" s="61"/>
      <c r="N212" s="61"/>
      <c r="O212" s="61"/>
      <c r="BS212" s="41"/>
      <c r="BT212" s="2" t="s">
        <v>1247</v>
      </c>
    </row>
    <row r="213" spans="1:72" s="3" customFormat="1" ht="14.4" x14ac:dyDescent="0.3">
      <c r="A213" s="217" t="s">
        <v>957</v>
      </c>
      <c r="B213" s="218"/>
      <c r="C213" s="218"/>
      <c r="D213" s="218"/>
      <c r="E213" s="218"/>
      <c r="F213" s="218"/>
      <c r="G213" s="218"/>
      <c r="H213" s="218"/>
      <c r="I213" s="218"/>
      <c r="J213" s="218"/>
      <c r="K213" s="219"/>
      <c r="L213" s="61">
        <v>1628146.76</v>
      </c>
      <c r="M213" s="61"/>
      <c r="N213" s="61"/>
      <c r="O213" s="61"/>
      <c r="BS213" s="41"/>
      <c r="BT213" s="2" t="s">
        <v>957</v>
      </c>
    </row>
    <row r="214" spans="1:72" s="3" customFormat="1" ht="14.4" x14ac:dyDescent="0.3">
      <c r="A214" s="217" t="s">
        <v>960</v>
      </c>
      <c r="B214" s="218"/>
      <c r="C214" s="218"/>
      <c r="D214" s="218"/>
      <c r="E214" s="218"/>
      <c r="F214" s="218"/>
      <c r="G214" s="218"/>
      <c r="H214" s="218"/>
      <c r="I214" s="218"/>
      <c r="J214" s="218"/>
      <c r="K214" s="219"/>
      <c r="L214" s="61"/>
      <c r="M214" s="61"/>
      <c r="N214" s="61"/>
      <c r="O214" s="61"/>
      <c r="BS214" s="41"/>
      <c r="BT214" s="2" t="s">
        <v>960</v>
      </c>
    </row>
    <row r="215" spans="1:72" s="3" customFormat="1" ht="20.399999999999999" x14ac:dyDescent="0.3">
      <c r="A215" s="217" t="s">
        <v>1248</v>
      </c>
      <c r="B215" s="218"/>
      <c r="C215" s="218"/>
      <c r="D215" s="218"/>
      <c r="E215" s="218"/>
      <c r="F215" s="218"/>
      <c r="G215" s="218"/>
      <c r="H215" s="218"/>
      <c r="I215" s="218"/>
      <c r="J215" s="218"/>
      <c r="K215" s="219"/>
      <c r="L215" s="61">
        <v>1484659.63</v>
      </c>
      <c r="M215" s="61">
        <v>122963.16</v>
      </c>
      <c r="N215" s="61" t="s">
        <v>1249</v>
      </c>
      <c r="O215" s="61">
        <v>1317074.2</v>
      </c>
      <c r="BS215" s="41"/>
      <c r="BT215" s="2" t="s">
        <v>1248</v>
      </c>
    </row>
    <row r="216" spans="1:72" s="3" customFormat="1" ht="14.4" x14ac:dyDescent="0.3">
      <c r="A216" s="217" t="s">
        <v>1250</v>
      </c>
      <c r="B216" s="218"/>
      <c r="C216" s="218"/>
      <c r="D216" s="218"/>
      <c r="E216" s="218"/>
      <c r="F216" s="218"/>
      <c r="G216" s="218"/>
      <c r="H216" s="218"/>
      <c r="I216" s="218"/>
      <c r="J216" s="218"/>
      <c r="K216" s="219"/>
      <c r="L216" s="61">
        <v>127242.97</v>
      </c>
      <c r="M216" s="61"/>
      <c r="N216" s="61"/>
      <c r="O216" s="61"/>
      <c r="BS216" s="41"/>
      <c r="BT216" s="2" t="s">
        <v>1250</v>
      </c>
    </row>
    <row r="217" spans="1:72" s="3" customFormat="1" ht="14.4" x14ac:dyDescent="0.3">
      <c r="A217" s="217" t="s">
        <v>1251</v>
      </c>
      <c r="B217" s="218"/>
      <c r="C217" s="218"/>
      <c r="D217" s="218"/>
      <c r="E217" s="218"/>
      <c r="F217" s="218"/>
      <c r="G217" s="218"/>
      <c r="H217" s="218"/>
      <c r="I217" s="218"/>
      <c r="J217" s="218"/>
      <c r="K217" s="219"/>
      <c r="L217" s="61">
        <v>66900.94</v>
      </c>
      <c r="M217" s="61"/>
      <c r="N217" s="61"/>
      <c r="O217" s="61"/>
      <c r="BS217" s="41"/>
      <c r="BT217" s="2" t="s">
        <v>1251</v>
      </c>
    </row>
    <row r="218" spans="1:72" s="3" customFormat="1" ht="14.4" x14ac:dyDescent="0.3">
      <c r="A218" s="217" t="s">
        <v>957</v>
      </c>
      <c r="B218" s="218"/>
      <c r="C218" s="218"/>
      <c r="D218" s="218"/>
      <c r="E218" s="218"/>
      <c r="F218" s="218"/>
      <c r="G218" s="218"/>
      <c r="H218" s="218"/>
      <c r="I218" s="218"/>
      <c r="J218" s="218"/>
      <c r="K218" s="219"/>
      <c r="L218" s="61">
        <v>1678803.54</v>
      </c>
      <c r="M218" s="61"/>
      <c r="N218" s="61"/>
      <c r="O218" s="61"/>
      <c r="BS218" s="41"/>
      <c r="BT218" s="2" t="s">
        <v>957</v>
      </c>
    </row>
    <row r="219" spans="1:72" s="3" customFormat="1" ht="14.4" x14ac:dyDescent="0.3">
      <c r="A219" s="217" t="s">
        <v>976</v>
      </c>
      <c r="B219" s="218"/>
      <c r="C219" s="218"/>
      <c r="D219" s="218"/>
      <c r="E219" s="218"/>
      <c r="F219" s="218"/>
      <c r="G219" s="218"/>
      <c r="H219" s="218"/>
      <c r="I219" s="218"/>
      <c r="J219" s="218"/>
      <c r="K219" s="219"/>
      <c r="L219" s="61"/>
      <c r="M219" s="61"/>
      <c r="N219" s="61"/>
      <c r="O219" s="61"/>
      <c r="BS219" s="41"/>
      <c r="BT219" s="2" t="s">
        <v>976</v>
      </c>
    </row>
    <row r="220" spans="1:72" s="3" customFormat="1" ht="14.4" x14ac:dyDescent="0.3">
      <c r="A220" s="217" t="s">
        <v>1252</v>
      </c>
      <c r="B220" s="218"/>
      <c r="C220" s="218"/>
      <c r="D220" s="218"/>
      <c r="E220" s="218"/>
      <c r="F220" s="218"/>
      <c r="G220" s="218"/>
      <c r="H220" s="218"/>
      <c r="I220" s="218"/>
      <c r="J220" s="218"/>
      <c r="K220" s="219"/>
      <c r="L220" s="61">
        <v>63092.34</v>
      </c>
      <c r="M220" s="61"/>
      <c r="N220" s="61"/>
      <c r="O220" s="61">
        <v>63092.34</v>
      </c>
      <c r="BS220" s="41"/>
      <c r="BT220" s="2" t="s">
        <v>1252</v>
      </c>
    </row>
    <row r="221" spans="1:72" s="3" customFormat="1" ht="14.4" x14ac:dyDescent="0.3">
      <c r="A221" s="217" t="s">
        <v>958</v>
      </c>
      <c r="B221" s="218"/>
      <c r="C221" s="218"/>
      <c r="D221" s="218"/>
      <c r="E221" s="218"/>
      <c r="F221" s="218"/>
      <c r="G221" s="218"/>
      <c r="H221" s="218"/>
      <c r="I221" s="218"/>
      <c r="J221" s="218"/>
      <c r="K221" s="219"/>
      <c r="L221" s="61">
        <v>3370042.64</v>
      </c>
      <c r="M221" s="61"/>
      <c r="N221" s="61"/>
      <c r="O221" s="61"/>
      <c r="BS221" s="41"/>
      <c r="BT221" s="2" t="s">
        <v>958</v>
      </c>
    </row>
    <row r="222" spans="1:72" s="3" customFormat="1" ht="14.4" x14ac:dyDescent="0.3">
      <c r="A222" s="217" t="s">
        <v>983</v>
      </c>
      <c r="B222" s="218"/>
      <c r="C222" s="218"/>
      <c r="D222" s="218"/>
      <c r="E222" s="218"/>
      <c r="F222" s="218"/>
      <c r="G222" s="218"/>
      <c r="H222" s="218"/>
      <c r="I222" s="218"/>
      <c r="J222" s="218"/>
      <c r="K222" s="219"/>
      <c r="L222" s="61"/>
      <c r="M222" s="61"/>
      <c r="N222" s="61"/>
      <c r="O222" s="61"/>
      <c r="BS222" s="41"/>
      <c r="BT222" s="2" t="s">
        <v>983</v>
      </c>
    </row>
    <row r="223" spans="1:72" s="3" customFormat="1" ht="14.4" x14ac:dyDescent="0.3">
      <c r="A223" s="217" t="s">
        <v>986</v>
      </c>
      <c r="B223" s="218"/>
      <c r="C223" s="218"/>
      <c r="D223" s="218"/>
      <c r="E223" s="218"/>
      <c r="F223" s="218"/>
      <c r="G223" s="218"/>
      <c r="H223" s="218"/>
      <c r="I223" s="218"/>
      <c r="J223" s="218"/>
      <c r="K223" s="219"/>
      <c r="L223" s="61"/>
      <c r="M223" s="61"/>
      <c r="N223" s="61"/>
      <c r="O223" s="61"/>
      <c r="BS223" s="41"/>
      <c r="BT223" s="2" t="s">
        <v>986</v>
      </c>
    </row>
    <row r="224" spans="1:72" s="3" customFormat="1" ht="14.4" x14ac:dyDescent="0.3">
      <c r="A224" s="217" t="s">
        <v>1253</v>
      </c>
      <c r="B224" s="218"/>
      <c r="C224" s="218"/>
      <c r="D224" s="218"/>
      <c r="E224" s="218"/>
      <c r="F224" s="218"/>
      <c r="G224" s="218"/>
      <c r="H224" s="218"/>
      <c r="I224" s="218"/>
      <c r="J224" s="218"/>
      <c r="K224" s="219"/>
      <c r="L224" s="61">
        <v>77937862.519999996</v>
      </c>
      <c r="M224" s="61"/>
      <c r="N224" s="61"/>
      <c r="O224" s="61"/>
      <c r="BS224" s="41"/>
      <c r="BT224" s="2" t="s">
        <v>1253</v>
      </c>
    </row>
    <row r="225" spans="1:73" s="3" customFormat="1" ht="14.4" x14ac:dyDescent="0.3">
      <c r="A225" s="217" t="s">
        <v>958</v>
      </c>
      <c r="B225" s="218"/>
      <c r="C225" s="218"/>
      <c r="D225" s="218"/>
      <c r="E225" s="218"/>
      <c r="F225" s="218"/>
      <c r="G225" s="218"/>
      <c r="H225" s="218"/>
      <c r="I225" s="218"/>
      <c r="J225" s="218"/>
      <c r="K225" s="219"/>
      <c r="L225" s="61">
        <v>77937862.519999996</v>
      </c>
      <c r="M225" s="61"/>
      <c r="N225" s="61"/>
      <c r="O225" s="61"/>
      <c r="BS225" s="41"/>
      <c r="BT225" s="2" t="s">
        <v>958</v>
      </c>
    </row>
    <row r="226" spans="1:73" s="3" customFormat="1" ht="14.4" x14ac:dyDescent="0.3">
      <c r="A226" s="217" t="s">
        <v>988</v>
      </c>
      <c r="B226" s="218"/>
      <c r="C226" s="218"/>
      <c r="D226" s="218"/>
      <c r="E226" s="218"/>
      <c r="F226" s="218"/>
      <c r="G226" s="218"/>
      <c r="H226" s="218"/>
      <c r="I226" s="218"/>
      <c r="J226" s="218"/>
      <c r="K226" s="219"/>
      <c r="L226" s="61">
        <v>81598010.489999995</v>
      </c>
      <c r="M226" s="61"/>
      <c r="N226" s="61"/>
      <c r="O226" s="61"/>
      <c r="BS226" s="41"/>
      <c r="BT226" s="2" t="s">
        <v>988</v>
      </c>
    </row>
    <row r="227" spans="1:73" s="3" customFormat="1" ht="14.4" x14ac:dyDescent="0.3">
      <c r="A227" s="217" t="s">
        <v>989</v>
      </c>
      <c r="B227" s="218"/>
      <c r="C227" s="218"/>
      <c r="D227" s="218"/>
      <c r="E227" s="218"/>
      <c r="F227" s="218"/>
      <c r="G227" s="218"/>
      <c r="H227" s="218"/>
      <c r="I227" s="218"/>
      <c r="J227" s="218"/>
      <c r="K227" s="219"/>
      <c r="L227" s="61"/>
      <c r="M227" s="61"/>
      <c r="N227" s="61"/>
      <c r="O227" s="61"/>
      <c r="BS227" s="41"/>
      <c r="BT227" s="2" t="s">
        <v>989</v>
      </c>
    </row>
    <row r="228" spans="1:73" s="3" customFormat="1" ht="14.4" x14ac:dyDescent="0.3">
      <c r="A228" s="217" t="s">
        <v>1254</v>
      </c>
      <c r="B228" s="218"/>
      <c r="C228" s="218"/>
      <c r="D228" s="218"/>
      <c r="E228" s="218"/>
      <c r="F228" s="218"/>
      <c r="G228" s="218"/>
      <c r="H228" s="218"/>
      <c r="I228" s="218"/>
      <c r="J228" s="218"/>
      <c r="K228" s="219"/>
      <c r="L228" s="61">
        <v>652232.85</v>
      </c>
      <c r="M228" s="61"/>
      <c r="N228" s="61"/>
      <c r="O228" s="61"/>
      <c r="BS228" s="41"/>
      <c r="BT228" s="2" t="s">
        <v>1254</v>
      </c>
    </row>
    <row r="229" spans="1:73" s="3" customFormat="1" ht="14.4" x14ac:dyDescent="0.3">
      <c r="A229" s="217" t="s">
        <v>990</v>
      </c>
      <c r="B229" s="218"/>
      <c r="C229" s="218"/>
      <c r="D229" s="218"/>
      <c r="E229" s="218"/>
      <c r="F229" s="218"/>
      <c r="G229" s="218"/>
      <c r="H229" s="218"/>
      <c r="I229" s="218"/>
      <c r="J229" s="218"/>
      <c r="K229" s="219"/>
      <c r="L229" s="61">
        <v>1478528.33</v>
      </c>
      <c r="M229" s="61"/>
      <c r="N229" s="61"/>
      <c r="O229" s="61"/>
      <c r="BS229" s="41"/>
      <c r="BT229" s="2" t="s">
        <v>990</v>
      </c>
    </row>
    <row r="230" spans="1:73" s="3" customFormat="1" ht="14.4" x14ac:dyDescent="0.3">
      <c r="A230" s="217" t="s">
        <v>991</v>
      </c>
      <c r="B230" s="218"/>
      <c r="C230" s="218"/>
      <c r="D230" s="218"/>
      <c r="E230" s="218"/>
      <c r="F230" s="218"/>
      <c r="G230" s="218"/>
      <c r="H230" s="218"/>
      <c r="I230" s="218"/>
      <c r="J230" s="218"/>
      <c r="K230" s="219"/>
      <c r="L230" s="61">
        <v>434133.62</v>
      </c>
      <c r="M230" s="61"/>
      <c r="N230" s="61"/>
      <c r="O230" s="61"/>
      <c r="BS230" s="41"/>
      <c r="BT230" s="2" t="s">
        <v>991</v>
      </c>
    </row>
    <row r="231" spans="1:73" s="3" customFormat="1" ht="14.4" x14ac:dyDescent="0.3">
      <c r="A231" s="217" t="s">
        <v>1255</v>
      </c>
      <c r="B231" s="218"/>
      <c r="C231" s="218"/>
      <c r="D231" s="218"/>
      <c r="E231" s="218"/>
      <c r="F231" s="218"/>
      <c r="G231" s="218"/>
      <c r="H231" s="218"/>
      <c r="I231" s="218"/>
      <c r="J231" s="218"/>
      <c r="K231" s="219"/>
      <c r="L231" s="61">
        <v>108208.15</v>
      </c>
      <c r="M231" s="61"/>
      <c r="N231" s="61"/>
      <c r="O231" s="61"/>
      <c r="BS231" s="41"/>
      <c r="BT231" s="2" t="s">
        <v>1255</v>
      </c>
    </row>
    <row r="232" spans="1:73" s="3" customFormat="1" ht="14.4" x14ac:dyDescent="0.3">
      <c r="A232" s="217" t="s">
        <v>993</v>
      </c>
      <c r="B232" s="218"/>
      <c r="C232" s="218"/>
      <c r="D232" s="218"/>
      <c r="E232" s="218"/>
      <c r="F232" s="218"/>
      <c r="G232" s="218"/>
      <c r="H232" s="218"/>
      <c r="I232" s="218"/>
      <c r="J232" s="218"/>
      <c r="K232" s="219"/>
      <c r="L232" s="61">
        <v>77937862.519999996</v>
      </c>
      <c r="M232" s="61"/>
      <c r="N232" s="61"/>
      <c r="O232" s="61"/>
      <c r="BS232" s="41"/>
      <c r="BT232" s="2" t="s">
        <v>993</v>
      </c>
    </row>
    <row r="233" spans="1:73" s="3" customFormat="1" ht="14.4" x14ac:dyDescent="0.3">
      <c r="A233" s="217" t="s">
        <v>994</v>
      </c>
      <c r="B233" s="218"/>
      <c r="C233" s="218"/>
      <c r="D233" s="218"/>
      <c r="E233" s="218"/>
      <c r="F233" s="218"/>
      <c r="G233" s="218"/>
      <c r="H233" s="218"/>
      <c r="I233" s="218"/>
      <c r="J233" s="218"/>
      <c r="K233" s="219"/>
      <c r="L233" s="61">
        <v>709211.12</v>
      </c>
      <c r="M233" s="61"/>
      <c r="N233" s="61"/>
      <c r="O233" s="61"/>
      <c r="BS233" s="41"/>
      <c r="BT233" s="2" t="s">
        <v>994</v>
      </c>
    </row>
    <row r="234" spans="1:73" s="3" customFormat="1" ht="14.4" x14ac:dyDescent="0.3">
      <c r="A234" s="217" t="s">
        <v>995</v>
      </c>
      <c r="B234" s="218"/>
      <c r="C234" s="218"/>
      <c r="D234" s="218"/>
      <c r="E234" s="218"/>
      <c r="F234" s="218"/>
      <c r="G234" s="218"/>
      <c r="H234" s="218"/>
      <c r="I234" s="218"/>
      <c r="J234" s="218"/>
      <c r="K234" s="219"/>
      <c r="L234" s="61">
        <v>386042.05</v>
      </c>
      <c r="M234" s="61"/>
      <c r="N234" s="61"/>
      <c r="O234" s="61"/>
      <c r="BS234" s="41"/>
      <c r="BT234" s="2" t="s">
        <v>995</v>
      </c>
    </row>
    <row r="235" spans="1:73" s="3" customFormat="1" ht="14.4" x14ac:dyDescent="0.3">
      <c r="A235" s="217" t="s">
        <v>996</v>
      </c>
      <c r="B235" s="218"/>
      <c r="C235" s="218"/>
      <c r="D235" s="218"/>
      <c r="E235" s="218"/>
      <c r="F235" s="218"/>
      <c r="G235" s="218"/>
      <c r="H235" s="218"/>
      <c r="I235" s="218"/>
      <c r="J235" s="218"/>
      <c r="K235" s="219"/>
      <c r="L235" s="61">
        <v>3660147.97</v>
      </c>
      <c r="M235" s="61"/>
      <c r="N235" s="61"/>
      <c r="O235" s="61"/>
      <c r="BS235" s="41"/>
      <c r="BT235" s="2" t="s">
        <v>996</v>
      </c>
    </row>
    <row r="236" spans="1:73" s="3" customFormat="1" ht="14.4" x14ac:dyDescent="0.3">
      <c r="A236" s="217" t="s">
        <v>997</v>
      </c>
      <c r="B236" s="218"/>
      <c r="C236" s="218"/>
      <c r="D236" s="218"/>
      <c r="E236" s="218"/>
      <c r="F236" s="218"/>
      <c r="G236" s="218"/>
      <c r="H236" s="218"/>
      <c r="I236" s="218"/>
      <c r="J236" s="218"/>
      <c r="K236" s="219"/>
      <c r="L236" s="61">
        <v>190327.69</v>
      </c>
      <c r="M236" s="61"/>
      <c r="N236" s="61"/>
      <c r="O236" s="61"/>
      <c r="BS236" s="41"/>
      <c r="BT236" s="2" t="s">
        <v>997</v>
      </c>
    </row>
    <row r="237" spans="1:73" s="3" customFormat="1" ht="14.4" x14ac:dyDescent="0.3">
      <c r="A237" s="220" t="s">
        <v>988</v>
      </c>
      <c r="B237" s="221"/>
      <c r="C237" s="221"/>
      <c r="D237" s="221"/>
      <c r="E237" s="221"/>
      <c r="F237" s="221"/>
      <c r="G237" s="221"/>
      <c r="H237" s="221"/>
      <c r="I237" s="221"/>
      <c r="J237" s="221"/>
      <c r="K237" s="222"/>
      <c r="L237" s="39">
        <v>3850475.66</v>
      </c>
      <c r="M237" s="39"/>
      <c r="N237" s="39"/>
      <c r="O237" s="39"/>
      <c r="BS237" s="41"/>
      <c r="BU237" s="41" t="s">
        <v>988</v>
      </c>
    </row>
    <row r="238" spans="1:73" s="3" customFormat="1" ht="14.4" x14ac:dyDescent="0.3">
      <c r="A238" s="217" t="s">
        <v>998</v>
      </c>
      <c r="B238" s="218"/>
      <c r="C238" s="218"/>
      <c r="D238" s="218"/>
      <c r="E238" s="218"/>
      <c r="F238" s="218"/>
      <c r="G238" s="218"/>
      <c r="H238" s="218"/>
      <c r="I238" s="218"/>
      <c r="J238" s="218"/>
      <c r="K238" s="219"/>
      <c r="L238" s="61">
        <v>80859.990000000005</v>
      </c>
      <c r="M238" s="61"/>
      <c r="N238" s="61"/>
      <c r="O238" s="61"/>
      <c r="BS238" s="41"/>
      <c r="BT238" s="2" t="s">
        <v>998</v>
      </c>
      <c r="BU238" s="41"/>
    </row>
    <row r="239" spans="1:73" s="3" customFormat="1" ht="14.4" x14ac:dyDescent="0.3">
      <c r="A239" s="217" t="s">
        <v>999</v>
      </c>
      <c r="B239" s="218"/>
      <c r="C239" s="218"/>
      <c r="D239" s="218"/>
      <c r="E239" s="218"/>
      <c r="F239" s="218"/>
      <c r="G239" s="218"/>
      <c r="H239" s="218"/>
      <c r="I239" s="218"/>
      <c r="J239" s="218"/>
      <c r="K239" s="219"/>
      <c r="L239" s="61">
        <v>134766.65</v>
      </c>
      <c r="M239" s="61"/>
      <c r="N239" s="61"/>
      <c r="O239" s="61"/>
      <c r="BS239" s="41"/>
      <c r="BT239" s="2" t="s">
        <v>999</v>
      </c>
      <c r="BU239" s="41"/>
    </row>
    <row r="240" spans="1:73" s="3" customFormat="1" ht="14.4" x14ac:dyDescent="0.3">
      <c r="A240" s="217" t="s">
        <v>1000</v>
      </c>
      <c r="B240" s="218"/>
      <c r="C240" s="218"/>
      <c r="D240" s="218"/>
      <c r="E240" s="218"/>
      <c r="F240" s="218"/>
      <c r="G240" s="218"/>
      <c r="H240" s="218"/>
      <c r="I240" s="218"/>
      <c r="J240" s="218"/>
      <c r="K240" s="219"/>
      <c r="L240" s="61">
        <v>96261.89</v>
      </c>
      <c r="M240" s="61"/>
      <c r="N240" s="61"/>
      <c r="O240" s="61"/>
      <c r="BS240" s="41"/>
      <c r="BT240" s="2" t="s">
        <v>1000</v>
      </c>
      <c r="BU240" s="41"/>
    </row>
    <row r="241" spans="1:74" s="3" customFormat="1" ht="14.4" x14ac:dyDescent="0.3">
      <c r="A241" s="217" t="s">
        <v>1001</v>
      </c>
      <c r="B241" s="218"/>
      <c r="C241" s="218"/>
      <c r="D241" s="218"/>
      <c r="E241" s="218"/>
      <c r="F241" s="218"/>
      <c r="G241" s="218"/>
      <c r="H241" s="218"/>
      <c r="I241" s="218"/>
      <c r="J241" s="218"/>
      <c r="K241" s="219"/>
      <c r="L241" s="61">
        <v>77009.509999999995</v>
      </c>
      <c r="M241" s="61"/>
      <c r="N241" s="61"/>
      <c r="O241" s="61"/>
      <c r="BS241" s="41"/>
      <c r="BT241" s="2" t="s">
        <v>1001</v>
      </c>
      <c r="BU241" s="41"/>
    </row>
    <row r="242" spans="1:74" s="3" customFormat="1" ht="14.4" x14ac:dyDescent="0.3">
      <c r="A242" s="220" t="s">
        <v>988</v>
      </c>
      <c r="B242" s="221"/>
      <c r="C242" s="221"/>
      <c r="D242" s="221"/>
      <c r="E242" s="221"/>
      <c r="F242" s="221"/>
      <c r="G242" s="221"/>
      <c r="H242" s="221"/>
      <c r="I242" s="221"/>
      <c r="J242" s="221"/>
      <c r="K242" s="222"/>
      <c r="L242" s="39">
        <v>4239373.7</v>
      </c>
      <c r="M242" s="39"/>
      <c r="N242" s="39"/>
      <c r="O242" s="39"/>
      <c r="BS242" s="41"/>
      <c r="BU242" s="41" t="s">
        <v>988</v>
      </c>
    </row>
    <row r="243" spans="1:74" s="3" customFormat="1" ht="14.4" x14ac:dyDescent="0.3">
      <c r="A243" s="217" t="s">
        <v>1256</v>
      </c>
      <c r="B243" s="218"/>
      <c r="C243" s="218"/>
      <c r="D243" s="218"/>
      <c r="E243" s="218"/>
      <c r="F243" s="218"/>
      <c r="G243" s="218"/>
      <c r="H243" s="218"/>
      <c r="I243" s="218"/>
      <c r="J243" s="218"/>
      <c r="K243" s="219"/>
      <c r="L243" s="61">
        <v>82177236.219999999</v>
      </c>
      <c r="M243" s="61"/>
      <c r="N243" s="61"/>
      <c r="O243" s="61"/>
      <c r="BS243" s="41"/>
      <c r="BT243" s="2" t="s">
        <v>1256</v>
      </c>
      <c r="BU243" s="41"/>
    </row>
    <row r="244" spans="1:74" s="3" customFormat="1" ht="14.4" x14ac:dyDescent="0.3">
      <c r="A244" s="217" t="s">
        <v>1003</v>
      </c>
      <c r="B244" s="218"/>
      <c r="C244" s="218"/>
      <c r="D244" s="218"/>
      <c r="E244" s="218"/>
      <c r="F244" s="218"/>
      <c r="G244" s="218"/>
      <c r="H244" s="218"/>
      <c r="I244" s="218"/>
      <c r="J244" s="218"/>
      <c r="K244" s="219"/>
      <c r="L244" s="61">
        <v>2465317.09</v>
      </c>
      <c r="M244" s="61"/>
      <c r="N244" s="61"/>
      <c r="O244" s="61"/>
      <c r="BS244" s="41"/>
      <c r="BT244" s="2" t="s">
        <v>1003</v>
      </c>
      <c r="BU244" s="41"/>
    </row>
    <row r="245" spans="1:74" s="3" customFormat="1" ht="14.4" x14ac:dyDescent="0.3">
      <c r="A245" s="220" t="s">
        <v>1004</v>
      </c>
      <c r="B245" s="221"/>
      <c r="C245" s="221"/>
      <c r="D245" s="221"/>
      <c r="E245" s="221"/>
      <c r="F245" s="221"/>
      <c r="G245" s="221"/>
      <c r="H245" s="221"/>
      <c r="I245" s="221"/>
      <c r="J245" s="221"/>
      <c r="K245" s="222"/>
      <c r="L245" s="39">
        <v>84642553.310000002</v>
      </c>
      <c r="M245" s="39"/>
      <c r="N245" s="39"/>
      <c r="O245" s="39"/>
      <c r="BS245" s="41"/>
      <c r="BU245" s="41" t="s">
        <v>1004</v>
      </c>
    </row>
    <row r="246" spans="1:74" s="3" customFormat="1" ht="14.4" x14ac:dyDescent="0.3">
      <c r="A246" s="217" t="s">
        <v>1005</v>
      </c>
      <c r="B246" s="218"/>
      <c r="C246" s="218"/>
      <c r="D246" s="218"/>
      <c r="E246" s="218"/>
      <c r="F246" s="218"/>
      <c r="G246" s="218"/>
      <c r="H246" s="218"/>
      <c r="I246" s="218"/>
      <c r="J246" s="218"/>
      <c r="K246" s="219"/>
      <c r="L246" s="61">
        <v>16928510.66</v>
      </c>
      <c r="M246" s="61"/>
      <c r="N246" s="61"/>
      <c r="O246" s="61"/>
      <c r="BS246" s="41"/>
      <c r="BT246" s="2" t="s">
        <v>1005</v>
      </c>
      <c r="BU246" s="41"/>
    </row>
    <row r="247" spans="1:74" s="3" customFormat="1" ht="14.4" x14ac:dyDescent="0.3">
      <c r="A247" s="220" t="s">
        <v>1006</v>
      </c>
      <c r="B247" s="221"/>
      <c r="C247" s="221"/>
      <c r="D247" s="221"/>
      <c r="E247" s="221"/>
      <c r="F247" s="221"/>
      <c r="G247" s="221"/>
      <c r="H247" s="221"/>
      <c r="I247" s="221"/>
      <c r="J247" s="221"/>
      <c r="K247" s="222"/>
      <c r="L247" s="39">
        <v>101571063.97</v>
      </c>
      <c r="M247" s="39"/>
      <c r="N247" s="39"/>
      <c r="O247" s="39"/>
      <c r="BS247" s="41"/>
      <c r="BU247" s="41"/>
      <c r="BV247" s="41" t="s">
        <v>1006</v>
      </c>
    </row>
    <row r="248" spans="1:74" s="3" customFormat="1" ht="53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74" s="16" customFormat="1" ht="12.75" customHeight="1" x14ac:dyDescent="0.3">
      <c r="A249" s="215" t="s">
        <v>1257</v>
      </c>
      <c r="B249" s="215"/>
      <c r="C249" s="215"/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62"/>
      <c r="Q249" s="62"/>
      <c r="R249" s="62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</row>
    <row r="250" spans="1:74" s="16" customFormat="1" ht="12.75" customHeight="1" x14ac:dyDescent="0.2">
      <c r="A250" s="216" t="s">
        <v>1008</v>
      </c>
      <c r="B250" s="216"/>
      <c r="C250" s="216"/>
      <c r="D250" s="216"/>
      <c r="E250" s="216"/>
      <c r="F250" s="216"/>
      <c r="G250" s="216"/>
      <c r="H250" s="216"/>
      <c r="I250" s="216"/>
      <c r="J250" s="216"/>
      <c r="K250" s="216"/>
      <c r="L250" s="216"/>
      <c r="M250" s="216"/>
      <c r="N250" s="216"/>
      <c r="O250" s="216"/>
      <c r="P250" s="63"/>
      <c r="Q250" s="63"/>
      <c r="R250" s="63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</row>
    <row r="251" spans="1:74" s="16" customFormat="1" ht="13.5" customHeight="1" x14ac:dyDescent="0.3">
      <c r="A251" s="14"/>
      <c r="B251" s="14"/>
      <c r="C251" s="14"/>
      <c r="D251" s="14"/>
      <c r="E251" s="14"/>
      <c r="F251" s="14"/>
      <c r="G251" s="14"/>
      <c r="H251" s="64"/>
      <c r="I251" s="10"/>
      <c r="J251" s="10"/>
      <c r="K251" s="10"/>
      <c r="L251" s="10"/>
      <c r="M251" s="14"/>
      <c r="N251" s="14"/>
      <c r="O251" s="14"/>
      <c r="P251" s="3"/>
      <c r="Q251" s="3"/>
      <c r="R251" s="3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</row>
    <row r="252" spans="1:74" s="16" customFormat="1" ht="12.75" customHeight="1" x14ac:dyDescent="0.3">
      <c r="A252" s="215" t="s">
        <v>1258</v>
      </c>
      <c r="B252" s="215"/>
      <c r="C252" s="215"/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62"/>
      <c r="Q252" s="62"/>
      <c r="R252" s="62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</row>
    <row r="253" spans="1:74" s="16" customFormat="1" ht="12.75" customHeight="1" x14ac:dyDescent="0.2">
      <c r="A253" s="216" t="s">
        <v>1008</v>
      </c>
      <c r="B253" s="216"/>
      <c r="C253" s="216"/>
      <c r="D253" s="216"/>
      <c r="E253" s="216"/>
      <c r="F253" s="216"/>
      <c r="G253" s="216"/>
      <c r="H253" s="216"/>
      <c r="I253" s="216"/>
      <c r="J253" s="216"/>
      <c r="K253" s="216"/>
      <c r="L253" s="216"/>
      <c r="M253" s="216"/>
      <c r="N253" s="216"/>
      <c r="O253" s="216"/>
      <c r="P253" s="63"/>
      <c r="Q253" s="63"/>
      <c r="R253" s="63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</row>
    <row r="254" spans="1:74" s="16" customFormat="1" ht="13.5" customHeight="1" x14ac:dyDescent="0.3">
      <c r="A254" s="14"/>
      <c r="B254" s="14"/>
      <c r="C254" s="14"/>
      <c r="D254" s="14"/>
      <c r="E254" s="14"/>
      <c r="F254" s="14"/>
      <c r="G254" s="14"/>
      <c r="H254" s="64"/>
      <c r="I254" s="10"/>
      <c r="J254" s="10"/>
      <c r="K254" s="10"/>
      <c r="L254" s="10"/>
      <c r="M254" s="14"/>
      <c r="N254" s="14"/>
      <c r="O254" s="14"/>
      <c r="P254" s="3"/>
      <c r="Q254" s="3"/>
      <c r="R254" s="3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</row>
    <row r="255" spans="1:74" s="16" customFormat="1" ht="12.75" customHeight="1" x14ac:dyDescent="0.3">
      <c r="A255" s="215" t="s">
        <v>1259</v>
      </c>
      <c r="B255" s="215"/>
      <c r="C255" s="215"/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62"/>
      <c r="Q255" s="62"/>
      <c r="R255" s="62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</row>
    <row r="256" spans="1:74" s="16" customFormat="1" ht="12.75" customHeight="1" x14ac:dyDescent="0.2">
      <c r="A256" s="216" t="s">
        <v>1008</v>
      </c>
      <c r="B256" s="216"/>
      <c r="C256" s="216"/>
      <c r="D256" s="216"/>
      <c r="E256" s="216"/>
      <c r="F256" s="216"/>
      <c r="G256" s="216"/>
      <c r="H256" s="216"/>
      <c r="I256" s="216"/>
      <c r="J256" s="216"/>
      <c r="K256" s="216"/>
      <c r="L256" s="216"/>
      <c r="M256" s="216"/>
      <c r="N256" s="216"/>
      <c r="O256" s="216"/>
      <c r="P256" s="63"/>
      <c r="Q256" s="63"/>
      <c r="R256" s="63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25"/>
      <c r="BO256" s="25"/>
      <c r="BP256" s="25"/>
      <c r="BQ256" s="25"/>
      <c r="BR256" s="25"/>
      <c r="BS256" s="25"/>
      <c r="BT256" s="25"/>
      <c r="BU256" s="25"/>
      <c r="BV256" s="25"/>
    </row>
    <row r="257" spans="1:74" s="16" customFormat="1" ht="13.5" customHeight="1" x14ac:dyDescent="0.3">
      <c r="A257" s="14"/>
      <c r="B257" s="14"/>
      <c r="C257" s="14"/>
      <c r="D257" s="14"/>
      <c r="E257" s="14"/>
      <c r="F257" s="14"/>
      <c r="G257" s="14"/>
      <c r="H257" s="64"/>
      <c r="I257" s="10"/>
      <c r="J257" s="10"/>
      <c r="K257" s="10"/>
      <c r="L257" s="10"/>
      <c r="M257" s="14"/>
      <c r="N257" s="14"/>
      <c r="O257" s="14"/>
      <c r="P257" s="3"/>
      <c r="Q257" s="3"/>
      <c r="R257" s="3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</row>
    <row r="258" spans="1:74" s="3" customFormat="1" ht="14.4" x14ac:dyDescent="0.3">
      <c r="A258" s="4"/>
      <c r="B258" s="4"/>
      <c r="C258" s="4"/>
      <c r="D258" s="4"/>
      <c r="E258" s="4"/>
      <c r="F258" s="4"/>
      <c r="G258" s="4"/>
      <c r="H258" s="14"/>
      <c r="I258" s="65"/>
      <c r="J258" s="65"/>
      <c r="K258" s="65"/>
      <c r="L258" s="65"/>
      <c r="M258" s="4"/>
      <c r="N258" s="4"/>
      <c r="O258" s="4"/>
    </row>
  </sheetData>
  <mergeCells count="180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3:O33"/>
    <mergeCell ref="A34:O34"/>
    <mergeCell ref="C35:E35"/>
    <mergeCell ref="C39:E39"/>
    <mergeCell ref="C43:E43"/>
    <mergeCell ref="C28:E28"/>
    <mergeCell ref="A29:O29"/>
    <mergeCell ref="A30:O30"/>
    <mergeCell ref="A31:O31"/>
    <mergeCell ref="A32:O32"/>
    <mergeCell ref="C60:E60"/>
    <mergeCell ref="C65:E65"/>
    <mergeCell ref="C67:E67"/>
    <mergeCell ref="C72:E72"/>
    <mergeCell ref="A73:O73"/>
    <mergeCell ref="A47:O47"/>
    <mergeCell ref="C48:E48"/>
    <mergeCell ref="A52:O52"/>
    <mergeCell ref="C53:E53"/>
    <mergeCell ref="C58:E58"/>
    <mergeCell ref="C87:E87"/>
    <mergeCell ref="C92:E92"/>
    <mergeCell ref="C93:E93"/>
    <mergeCell ref="C94:E94"/>
    <mergeCell ref="A95:O95"/>
    <mergeCell ref="C74:E74"/>
    <mergeCell ref="C79:E79"/>
    <mergeCell ref="C80:E80"/>
    <mergeCell ref="C85:E85"/>
    <mergeCell ref="C86:E86"/>
    <mergeCell ref="C109:E109"/>
    <mergeCell ref="C114:E114"/>
    <mergeCell ref="A119:O119"/>
    <mergeCell ref="C120:E120"/>
    <mergeCell ref="C125:E125"/>
    <mergeCell ref="A96:O96"/>
    <mergeCell ref="C97:E97"/>
    <mergeCell ref="A102:O102"/>
    <mergeCell ref="C103:E103"/>
    <mergeCell ref="A108:O108"/>
    <mergeCell ref="C140:E140"/>
    <mergeCell ref="C145:E145"/>
    <mergeCell ref="A146:O146"/>
    <mergeCell ref="C147:E147"/>
    <mergeCell ref="A148:O148"/>
    <mergeCell ref="C126:E126"/>
    <mergeCell ref="C127:E127"/>
    <mergeCell ref="C132:E132"/>
    <mergeCell ref="C134:E134"/>
    <mergeCell ref="C139:E139"/>
    <mergeCell ref="C156:E156"/>
    <mergeCell ref="C157:E157"/>
    <mergeCell ref="A158:K158"/>
    <mergeCell ref="A159:K159"/>
    <mergeCell ref="A160:K160"/>
    <mergeCell ref="C149:E149"/>
    <mergeCell ref="C151:E151"/>
    <mergeCell ref="C152:E152"/>
    <mergeCell ref="A153:O153"/>
    <mergeCell ref="C154:E154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216:K216"/>
    <mergeCell ref="A217:K217"/>
    <mergeCell ref="A218:K218"/>
    <mergeCell ref="A219:K219"/>
    <mergeCell ref="A220:K220"/>
    <mergeCell ref="A211:K211"/>
    <mergeCell ref="A212:K212"/>
    <mergeCell ref="A213:K213"/>
    <mergeCell ref="A214:K214"/>
    <mergeCell ref="A215:K215"/>
    <mergeCell ref="A226:K226"/>
    <mergeCell ref="A227:K227"/>
    <mergeCell ref="A228:K228"/>
    <mergeCell ref="A229:K229"/>
    <mergeCell ref="A230:K230"/>
    <mergeCell ref="A221:K221"/>
    <mergeCell ref="A222:K222"/>
    <mergeCell ref="A223:K223"/>
    <mergeCell ref="A224:K224"/>
    <mergeCell ref="A225:K225"/>
    <mergeCell ref="A236:K236"/>
    <mergeCell ref="A237:K237"/>
    <mergeCell ref="A238:K238"/>
    <mergeCell ref="A239:K239"/>
    <mergeCell ref="A240:K240"/>
    <mergeCell ref="A231:K231"/>
    <mergeCell ref="A232:K232"/>
    <mergeCell ref="A233:K233"/>
    <mergeCell ref="A234:K234"/>
    <mergeCell ref="A235:K235"/>
    <mergeCell ref="A253:O253"/>
    <mergeCell ref="A255:O255"/>
    <mergeCell ref="A256:O256"/>
    <mergeCell ref="A246:K246"/>
    <mergeCell ref="A247:K247"/>
    <mergeCell ref="A249:O249"/>
    <mergeCell ref="A250:O250"/>
    <mergeCell ref="A252:O252"/>
    <mergeCell ref="A241:K241"/>
    <mergeCell ref="A242:K242"/>
    <mergeCell ref="A243:K243"/>
    <mergeCell ref="A244:K244"/>
    <mergeCell ref="A245:K24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317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1261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1262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1262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1263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3576.5030000000002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1.0309999999999999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2013.172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560.65599999999995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117.202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341.23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2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1264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1264</v>
      </c>
    </row>
    <row r="30" spans="1:69" s="3" customFormat="1" ht="61.2" x14ac:dyDescent="0.3">
      <c r="A30" s="35" t="s">
        <v>36</v>
      </c>
      <c r="B30" s="36" t="s">
        <v>1265</v>
      </c>
      <c r="C30" s="223" t="s">
        <v>1266</v>
      </c>
      <c r="D30" s="223"/>
      <c r="E30" s="223"/>
      <c r="F30" s="35" t="s">
        <v>39</v>
      </c>
      <c r="G30" s="38">
        <v>0.8</v>
      </c>
      <c r="H30" s="39" t="s">
        <v>1267</v>
      </c>
      <c r="I30" s="39" t="s">
        <v>1268</v>
      </c>
      <c r="J30" s="39">
        <v>21.27</v>
      </c>
      <c r="K30" s="37" t="s">
        <v>42</v>
      </c>
      <c r="L30" s="39">
        <v>4993.3900000000003</v>
      </c>
      <c r="M30" s="39">
        <v>2287.5</v>
      </c>
      <c r="N30" s="40" t="s">
        <v>1269</v>
      </c>
      <c r="O30" s="39">
        <v>145.59</v>
      </c>
      <c r="BP30" s="33"/>
      <c r="BQ30" s="41" t="s">
        <v>1266</v>
      </c>
    </row>
    <row r="31" spans="1:69" s="3" customFormat="1" ht="14.4" x14ac:dyDescent="0.3">
      <c r="A31" s="42"/>
      <c r="B31" s="43"/>
      <c r="C31" s="44" t="s">
        <v>1270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1271</v>
      </c>
      <c r="F32" s="49"/>
      <c r="G32" s="50"/>
      <c r="H32" s="51"/>
      <c r="I32" s="17"/>
      <c r="J32" s="17"/>
      <c r="K32" s="17"/>
      <c r="L32" s="52">
        <v>2633.26</v>
      </c>
      <c r="M32" s="53"/>
      <c r="N32" s="53"/>
      <c r="O32" s="54"/>
      <c r="BP32" s="33"/>
      <c r="BQ32" s="41"/>
    </row>
    <row r="33" spans="1:70" s="3" customFormat="1" ht="14.4" x14ac:dyDescent="0.3">
      <c r="A33" s="47"/>
      <c r="B33" s="48"/>
      <c r="C33" s="48"/>
      <c r="D33" s="48"/>
      <c r="E33" s="49" t="s">
        <v>1272</v>
      </c>
      <c r="F33" s="49"/>
      <c r="G33" s="50"/>
      <c r="H33" s="51"/>
      <c r="I33" s="17"/>
      <c r="J33" s="17"/>
      <c r="K33" s="17"/>
      <c r="L33" s="52">
        <v>1384.5</v>
      </c>
      <c r="M33" s="53"/>
      <c r="N33" s="53"/>
      <c r="O33" s="54"/>
      <c r="BP33" s="33"/>
      <c r="BQ33" s="41"/>
    </row>
    <row r="34" spans="1:70" s="3" customFormat="1" ht="14.4" x14ac:dyDescent="0.3">
      <c r="A34" s="47"/>
      <c r="B34" s="48"/>
      <c r="C34" s="48"/>
      <c r="D34" s="48"/>
      <c r="E34" s="49" t="s">
        <v>47</v>
      </c>
      <c r="F34" s="49"/>
      <c r="G34" s="50"/>
      <c r="H34" s="51"/>
      <c r="I34" s="17"/>
      <c r="J34" s="17"/>
      <c r="K34" s="17"/>
      <c r="L34" s="52">
        <v>9011.15</v>
      </c>
      <c r="M34" s="53"/>
      <c r="N34" s="53"/>
      <c r="O34" s="54"/>
      <c r="BP34" s="33"/>
      <c r="BQ34" s="41"/>
    </row>
    <row r="35" spans="1:70" s="3" customFormat="1" ht="61.2" x14ac:dyDescent="0.3">
      <c r="A35" s="35" t="s">
        <v>1029</v>
      </c>
      <c r="B35" s="36" t="s">
        <v>90</v>
      </c>
      <c r="C35" s="223" t="s">
        <v>1273</v>
      </c>
      <c r="D35" s="223"/>
      <c r="E35" s="223"/>
      <c r="F35" s="35" t="s">
        <v>265</v>
      </c>
      <c r="G35" s="38">
        <v>0.8</v>
      </c>
      <c r="H35" s="39" t="s">
        <v>1274</v>
      </c>
      <c r="I35" s="39" t="s">
        <v>1275</v>
      </c>
      <c r="J35" s="39">
        <v>17.41</v>
      </c>
      <c r="K35" s="37" t="s">
        <v>42</v>
      </c>
      <c r="L35" s="39">
        <v>2805.11</v>
      </c>
      <c r="M35" s="39">
        <v>1058.97</v>
      </c>
      <c r="N35" s="40" t="s">
        <v>1276</v>
      </c>
      <c r="O35" s="39">
        <v>119.22</v>
      </c>
      <c r="BP35" s="33"/>
      <c r="BQ35" s="41" t="s">
        <v>1273</v>
      </c>
    </row>
    <row r="36" spans="1:70" s="3" customFormat="1" ht="14.4" x14ac:dyDescent="0.3">
      <c r="A36" s="42"/>
      <c r="B36" s="43"/>
      <c r="C36" s="44" t="s">
        <v>1270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70" s="3" customFormat="1" ht="14.4" x14ac:dyDescent="0.3">
      <c r="A37" s="47"/>
      <c r="B37" s="48"/>
      <c r="C37" s="48"/>
      <c r="D37" s="48"/>
      <c r="E37" s="49" t="s">
        <v>1277</v>
      </c>
      <c r="F37" s="49"/>
      <c r="G37" s="50"/>
      <c r="H37" s="51"/>
      <c r="I37" s="17"/>
      <c r="J37" s="17"/>
      <c r="K37" s="17"/>
      <c r="L37" s="52">
        <v>1415.84</v>
      </c>
      <c r="M37" s="53"/>
      <c r="N37" s="53"/>
      <c r="O37" s="54"/>
      <c r="BP37" s="33"/>
      <c r="BQ37" s="41"/>
    </row>
    <row r="38" spans="1:70" s="3" customFormat="1" ht="14.4" x14ac:dyDescent="0.3">
      <c r="A38" s="47"/>
      <c r="B38" s="48"/>
      <c r="C38" s="48"/>
      <c r="D38" s="48"/>
      <c r="E38" s="49" t="s">
        <v>1278</v>
      </c>
      <c r="F38" s="49"/>
      <c r="G38" s="50"/>
      <c r="H38" s="51"/>
      <c r="I38" s="17"/>
      <c r="J38" s="17"/>
      <c r="K38" s="17"/>
      <c r="L38" s="52">
        <v>744.41</v>
      </c>
      <c r="M38" s="53"/>
      <c r="N38" s="53"/>
      <c r="O38" s="54"/>
      <c r="BP38" s="33"/>
      <c r="BQ38" s="41"/>
    </row>
    <row r="39" spans="1:70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4965.3599999999997</v>
      </c>
      <c r="M39" s="53"/>
      <c r="N39" s="53"/>
      <c r="O39" s="54"/>
      <c r="BP39" s="33"/>
      <c r="BQ39" s="41"/>
    </row>
    <row r="40" spans="1:70" s="3" customFormat="1" ht="30.6" x14ac:dyDescent="0.3">
      <c r="A40" s="35" t="s">
        <v>1279</v>
      </c>
      <c r="B40" s="36" t="s">
        <v>1280</v>
      </c>
      <c r="C40" s="223" t="s">
        <v>1281</v>
      </c>
      <c r="D40" s="223"/>
      <c r="E40" s="223"/>
      <c r="F40" s="35"/>
      <c r="G40" s="55">
        <v>1</v>
      </c>
      <c r="H40" s="39">
        <v>89992.94</v>
      </c>
      <c r="I40" s="39"/>
      <c r="J40" s="39"/>
      <c r="K40" s="37" t="s">
        <v>52</v>
      </c>
      <c r="L40" s="39">
        <v>560656.02</v>
      </c>
      <c r="M40" s="39"/>
      <c r="N40" s="40"/>
      <c r="O40" s="39"/>
      <c r="BP40" s="33"/>
      <c r="BQ40" s="41" t="s">
        <v>1281</v>
      </c>
    </row>
    <row r="41" spans="1:70" s="3" customFormat="1" ht="14.4" x14ac:dyDescent="0.3">
      <c r="A41" s="224" t="s">
        <v>170</v>
      </c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6"/>
      <c r="BP41" s="33"/>
      <c r="BQ41" s="41"/>
      <c r="BR41" s="34" t="s">
        <v>170</v>
      </c>
    </row>
    <row r="42" spans="1:70" s="3" customFormat="1" ht="61.2" x14ac:dyDescent="0.3">
      <c r="A42" s="35" t="s">
        <v>63</v>
      </c>
      <c r="B42" s="36" t="s">
        <v>1282</v>
      </c>
      <c r="C42" s="223" t="s">
        <v>1283</v>
      </c>
      <c r="D42" s="223"/>
      <c r="E42" s="223"/>
      <c r="F42" s="35" t="s">
        <v>174</v>
      </c>
      <c r="G42" s="38">
        <v>0.1</v>
      </c>
      <c r="H42" s="39" t="s">
        <v>1284</v>
      </c>
      <c r="I42" s="39" t="s">
        <v>225</v>
      </c>
      <c r="J42" s="39">
        <v>134.46</v>
      </c>
      <c r="K42" s="37" t="s">
        <v>42</v>
      </c>
      <c r="L42" s="39">
        <v>4727.29</v>
      </c>
      <c r="M42" s="39">
        <v>4541.71</v>
      </c>
      <c r="N42" s="40" t="s">
        <v>1285</v>
      </c>
      <c r="O42" s="39">
        <v>115.1</v>
      </c>
      <c r="BP42" s="33"/>
      <c r="BQ42" s="41" t="s">
        <v>1283</v>
      </c>
      <c r="BR42" s="34"/>
    </row>
    <row r="43" spans="1:70" s="3" customFormat="1" ht="14.4" x14ac:dyDescent="0.3">
      <c r="A43" s="42"/>
      <c r="B43" s="43"/>
      <c r="C43" s="44" t="s">
        <v>1286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  <c r="BR43" s="34"/>
    </row>
    <row r="44" spans="1:70" s="3" customFormat="1" ht="14.4" x14ac:dyDescent="0.3">
      <c r="A44" s="47"/>
      <c r="B44" s="48"/>
      <c r="C44" s="48"/>
      <c r="D44" s="48"/>
      <c r="E44" s="49" t="s">
        <v>1287</v>
      </c>
      <c r="F44" s="49"/>
      <c r="G44" s="50"/>
      <c r="H44" s="51"/>
      <c r="I44" s="17"/>
      <c r="J44" s="17"/>
      <c r="K44" s="17"/>
      <c r="L44" s="52">
        <v>4417.8</v>
      </c>
      <c r="M44" s="53"/>
      <c r="N44" s="53"/>
      <c r="O44" s="54"/>
      <c r="BP44" s="33"/>
      <c r="BQ44" s="41"/>
      <c r="BR44" s="34"/>
    </row>
    <row r="45" spans="1:70" s="3" customFormat="1" ht="14.4" x14ac:dyDescent="0.3">
      <c r="A45" s="47"/>
      <c r="B45" s="48"/>
      <c r="C45" s="48"/>
      <c r="D45" s="48"/>
      <c r="E45" s="49" t="s">
        <v>1288</v>
      </c>
      <c r="F45" s="49"/>
      <c r="G45" s="50"/>
      <c r="H45" s="51"/>
      <c r="I45" s="17"/>
      <c r="J45" s="17"/>
      <c r="K45" s="17"/>
      <c r="L45" s="52">
        <v>2322.7600000000002</v>
      </c>
      <c r="M45" s="53"/>
      <c r="N45" s="53"/>
      <c r="O45" s="54"/>
      <c r="BP45" s="33"/>
      <c r="BQ45" s="41"/>
      <c r="BR45" s="34"/>
    </row>
    <row r="46" spans="1:70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11467.85</v>
      </c>
      <c r="M46" s="53"/>
      <c r="N46" s="53"/>
      <c r="O46" s="54"/>
      <c r="BP46" s="33"/>
      <c r="BQ46" s="41"/>
      <c r="BR46" s="34"/>
    </row>
    <row r="47" spans="1:70" s="3" customFormat="1" ht="61.2" x14ac:dyDescent="0.3">
      <c r="A47" s="35" t="s">
        <v>72</v>
      </c>
      <c r="B47" s="36" t="s">
        <v>1289</v>
      </c>
      <c r="C47" s="223" t="s">
        <v>1290</v>
      </c>
      <c r="D47" s="223"/>
      <c r="E47" s="223"/>
      <c r="F47" s="35" t="s">
        <v>184</v>
      </c>
      <c r="G47" s="55">
        <v>10</v>
      </c>
      <c r="H47" s="39">
        <v>5097.62</v>
      </c>
      <c r="I47" s="39"/>
      <c r="J47" s="39">
        <v>5097.62</v>
      </c>
      <c r="K47" s="37" t="s">
        <v>42</v>
      </c>
      <c r="L47" s="39">
        <v>436356.27</v>
      </c>
      <c r="M47" s="39"/>
      <c r="N47" s="40"/>
      <c r="O47" s="39">
        <v>436356.27</v>
      </c>
      <c r="BP47" s="33"/>
      <c r="BQ47" s="41" t="s">
        <v>1290</v>
      </c>
      <c r="BR47" s="34"/>
    </row>
    <row r="48" spans="1:70" s="3" customFormat="1" ht="61.2" x14ac:dyDescent="0.3">
      <c r="A48" s="35" t="s">
        <v>80</v>
      </c>
      <c r="B48" s="36" t="s">
        <v>188</v>
      </c>
      <c r="C48" s="223" t="s">
        <v>189</v>
      </c>
      <c r="D48" s="223"/>
      <c r="E48" s="223"/>
      <c r="F48" s="35" t="s">
        <v>174</v>
      </c>
      <c r="G48" s="56">
        <v>0.09</v>
      </c>
      <c r="H48" s="39" t="s">
        <v>190</v>
      </c>
      <c r="I48" s="39" t="s">
        <v>191</v>
      </c>
      <c r="J48" s="39">
        <v>424.12</v>
      </c>
      <c r="K48" s="37" t="s">
        <v>42</v>
      </c>
      <c r="L48" s="39">
        <v>3350.01</v>
      </c>
      <c r="M48" s="39">
        <v>2991.56</v>
      </c>
      <c r="N48" s="40" t="s">
        <v>1291</v>
      </c>
      <c r="O48" s="39">
        <v>326.74</v>
      </c>
      <c r="BP48" s="33"/>
      <c r="BQ48" s="41" t="s">
        <v>189</v>
      </c>
      <c r="BR48" s="34"/>
    </row>
    <row r="49" spans="1:70" s="3" customFormat="1" ht="14.4" x14ac:dyDescent="0.3">
      <c r="A49" s="42"/>
      <c r="B49" s="43"/>
      <c r="C49" s="44" t="s">
        <v>704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BP49" s="33"/>
      <c r="BQ49" s="41"/>
      <c r="BR49" s="34"/>
    </row>
    <row r="50" spans="1:70" s="3" customFormat="1" ht="14.4" x14ac:dyDescent="0.3">
      <c r="A50" s="47"/>
      <c r="B50" s="48"/>
      <c r="C50" s="48"/>
      <c r="D50" s="48"/>
      <c r="E50" s="49" t="s">
        <v>1292</v>
      </c>
      <c r="F50" s="49"/>
      <c r="G50" s="50"/>
      <c r="H50" s="51"/>
      <c r="I50" s="17"/>
      <c r="J50" s="17"/>
      <c r="K50" s="17"/>
      <c r="L50" s="52">
        <v>2907.35</v>
      </c>
      <c r="M50" s="53"/>
      <c r="N50" s="53"/>
      <c r="O50" s="54"/>
      <c r="BP50" s="33"/>
      <c r="BQ50" s="41"/>
      <c r="BR50" s="34"/>
    </row>
    <row r="51" spans="1:70" s="3" customFormat="1" ht="14.4" x14ac:dyDescent="0.3">
      <c r="A51" s="47"/>
      <c r="B51" s="48"/>
      <c r="C51" s="48"/>
      <c r="D51" s="48"/>
      <c r="E51" s="49" t="s">
        <v>1293</v>
      </c>
      <c r="F51" s="49"/>
      <c r="G51" s="50"/>
      <c r="H51" s="51"/>
      <c r="I51" s="17"/>
      <c r="J51" s="17"/>
      <c r="K51" s="17"/>
      <c r="L51" s="52">
        <v>1528.61</v>
      </c>
      <c r="M51" s="53"/>
      <c r="N51" s="53"/>
      <c r="O51" s="54"/>
      <c r="BP51" s="33"/>
      <c r="BQ51" s="41"/>
      <c r="BR51" s="34"/>
    </row>
    <row r="52" spans="1:70" s="3" customFormat="1" ht="14.4" x14ac:dyDescent="0.3">
      <c r="A52" s="47"/>
      <c r="B52" s="48"/>
      <c r="C52" s="48"/>
      <c r="D52" s="48"/>
      <c r="E52" s="49" t="s">
        <v>47</v>
      </c>
      <c r="F52" s="49"/>
      <c r="G52" s="50"/>
      <c r="H52" s="51"/>
      <c r="I52" s="17"/>
      <c r="J52" s="17"/>
      <c r="K52" s="17"/>
      <c r="L52" s="52">
        <v>7785.97</v>
      </c>
      <c r="M52" s="53"/>
      <c r="N52" s="53"/>
      <c r="O52" s="54"/>
      <c r="BP52" s="33"/>
      <c r="BQ52" s="41"/>
      <c r="BR52" s="34"/>
    </row>
    <row r="53" spans="1:70" s="3" customFormat="1" ht="61.2" x14ac:dyDescent="0.3">
      <c r="A53" s="35" t="s">
        <v>89</v>
      </c>
      <c r="B53" s="36" t="s">
        <v>1294</v>
      </c>
      <c r="C53" s="223" t="s">
        <v>1295</v>
      </c>
      <c r="D53" s="223"/>
      <c r="E53" s="223"/>
      <c r="F53" s="35"/>
      <c r="G53" s="55">
        <v>9</v>
      </c>
      <c r="H53" s="39">
        <v>4376.3500000000004</v>
      </c>
      <c r="I53" s="39"/>
      <c r="J53" s="39">
        <v>4376.3500000000004</v>
      </c>
      <c r="K53" s="37" t="s">
        <v>42</v>
      </c>
      <c r="L53" s="39">
        <v>337154</v>
      </c>
      <c r="M53" s="39"/>
      <c r="N53" s="40"/>
      <c r="O53" s="39">
        <v>337154</v>
      </c>
      <c r="BP53" s="33"/>
      <c r="BQ53" s="41" t="s">
        <v>1295</v>
      </c>
      <c r="BR53" s="34"/>
    </row>
    <row r="54" spans="1:70" s="3" customFormat="1" ht="61.2" x14ac:dyDescent="0.3">
      <c r="A54" s="35" t="s">
        <v>1072</v>
      </c>
      <c r="B54" s="36" t="s">
        <v>203</v>
      </c>
      <c r="C54" s="223" t="s">
        <v>204</v>
      </c>
      <c r="D54" s="223"/>
      <c r="E54" s="223"/>
      <c r="F54" s="35" t="s">
        <v>174</v>
      </c>
      <c r="G54" s="56">
        <v>0.03</v>
      </c>
      <c r="H54" s="39" t="s">
        <v>205</v>
      </c>
      <c r="I54" s="39" t="s">
        <v>206</v>
      </c>
      <c r="J54" s="39">
        <v>515.91999999999996</v>
      </c>
      <c r="K54" s="37" t="s">
        <v>42</v>
      </c>
      <c r="L54" s="39">
        <v>1270.03</v>
      </c>
      <c r="M54" s="39">
        <v>1032.26</v>
      </c>
      <c r="N54" s="40" t="s">
        <v>1296</v>
      </c>
      <c r="O54" s="39">
        <v>132.49</v>
      </c>
      <c r="BP54" s="33"/>
      <c r="BQ54" s="41" t="s">
        <v>204</v>
      </c>
      <c r="BR54" s="34"/>
    </row>
    <row r="55" spans="1:70" s="3" customFormat="1" ht="14.4" x14ac:dyDescent="0.3">
      <c r="A55" s="42"/>
      <c r="B55" s="43"/>
      <c r="C55" s="44" t="s">
        <v>1297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BP55" s="33"/>
      <c r="BQ55" s="41"/>
      <c r="BR55" s="34"/>
    </row>
    <row r="56" spans="1:70" s="3" customFormat="1" ht="14.4" x14ac:dyDescent="0.3">
      <c r="A56" s="47"/>
      <c r="B56" s="48"/>
      <c r="C56" s="48"/>
      <c r="D56" s="48"/>
      <c r="E56" s="49" t="s">
        <v>1298</v>
      </c>
      <c r="F56" s="49"/>
      <c r="G56" s="50"/>
      <c r="H56" s="51"/>
      <c r="I56" s="17"/>
      <c r="J56" s="17"/>
      <c r="K56" s="17"/>
      <c r="L56" s="52">
        <v>1017.57</v>
      </c>
      <c r="M56" s="53"/>
      <c r="N56" s="53"/>
      <c r="O56" s="54"/>
      <c r="BP56" s="33"/>
      <c r="BQ56" s="41"/>
      <c r="BR56" s="34"/>
    </row>
    <row r="57" spans="1:70" s="3" customFormat="1" ht="14.4" x14ac:dyDescent="0.3">
      <c r="A57" s="47"/>
      <c r="B57" s="48"/>
      <c r="C57" s="48"/>
      <c r="D57" s="48"/>
      <c r="E57" s="49" t="s">
        <v>1299</v>
      </c>
      <c r="F57" s="49"/>
      <c r="G57" s="50"/>
      <c r="H57" s="51"/>
      <c r="I57" s="17"/>
      <c r="J57" s="17"/>
      <c r="K57" s="17"/>
      <c r="L57" s="52">
        <v>535.01</v>
      </c>
      <c r="M57" s="53"/>
      <c r="N57" s="53"/>
      <c r="O57" s="54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47</v>
      </c>
      <c r="F58" s="49"/>
      <c r="G58" s="50"/>
      <c r="H58" s="51"/>
      <c r="I58" s="17"/>
      <c r="J58" s="17"/>
      <c r="K58" s="17"/>
      <c r="L58" s="52">
        <v>2822.61</v>
      </c>
      <c r="M58" s="53"/>
      <c r="N58" s="53"/>
      <c r="O58" s="54"/>
      <c r="BP58" s="33"/>
      <c r="BQ58" s="41"/>
      <c r="BR58" s="34"/>
    </row>
    <row r="59" spans="1:70" s="3" customFormat="1" ht="61.2" x14ac:dyDescent="0.3">
      <c r="A59" s="35" t="s">
        <v>101</v>
      </c>
      <c r="B59" s="36" t="s">
        <v>1294</v>
      </c>
      <c r="C59" s="223" t="s">
        <v>1300</v>
      </c>
      <c r="D59" s="223"/>
      <c r="E59" s="223"/>
      <c r="F59" s="35"/>
      <c r="G59" s="55">
        <v>3</v>
      </c>
      <c r="H59" s="39">
        <v>2420.59</v>
      </c>
      <c r="I59" s="39"/>
      <c r="J59" s="39">
        <v>2420.59</v>
      </c>
      <c r="K59" s="37" t="s">
        <v>42</v>
      </c>
      <c r="L59" s="39">
        <v>62160.75</v>
      </c>
      <c r="M59" s="39"/>
      <c r="N59" s="40"/>
      <c r="O59" s="39">
        <v>62160.75</v>
      </c>
      <c r="BP59" s="33"/>
      <c r="BQ59" s="41" t="s">
        <v>1300</v>
      </c>
      <c r="BR59" s="34"/>
    </row>
    <row r="60" spans="1:70" s="3" customFormat="1" ht="14.4" x14ac:dyDescent="0.3">
      <c r="A60" s="224" t="s">
        <v>234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26"/>
      <c r="BP60" s="33"/>
      <c r="BQ60" s="41"/>
      <c r="BR60" s="34" t="s">
        <v>234</v>
      </c>
    </row>
    <row r="61" spans="1:70" s="3" customFormat="1" ht="61.2" x14ac:dyDescent="0.3">
      <c r="A61" s="35" t="s">
        <v>106</v>
      </c>
      <c r="B61" s="36" t="s">
        <v>236</v>
      </c>
      <c r="C61" s="223" t="s">
        <v>237</v>
      </c>
      <c r="D61" s="223"/>
      <c r="E61" s="223"/>
      <c r="F61" s="35" t="s">
        <v>238</v>
      </c>
      <c r="G61" s="38">
        <v>0.6</v>
      </c>
      <c r="H61" s="39" t="s">
        <v>1301</v>
      </c>
      <c r="I61" s="39" t="s">
        <v>240</v>
      </c>
      <c r="J61" s="39">
        <v>30.22</v>
      </c>
      <c r="K61" s="37" t="s">
        <v>42</v>
      </c>
      <c r="L61" s="39">
        <v>1766.16</v>
      </c>
      <c r="M61" s="39">
        <v>1568.64</v>
      </c>
      <c r="N61" s="40" t="s">
        <v>1302</v>
      </c>
      <c r="O61" s="39">
        <v>155.21</v>
      </c>
      <c r="BP61" s="33"/>
      <c r="BQ61" s="41" t="s">
        <v>237</v>
      </c>
      <c r="BR61" s="34"/>
    </row>
    <row r="62" spans="1:70" s="3" customFormat="1" ht="14.4" x14ac:dyDescent="0.3">
      <c r="A62" s="42"/>
      <c r="B62" s="43"/>
      <c r="C62" s="44" t="s">
        <v>1303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1304</v>
      </c>
      <c r="F63" s="49"/>
      <c r="G63" s="50"/>
      <c r="H63" s="51"/>
      <c r="I63" s="17"/>
      <c r="J63" s="17"/>
      <c r="K63" s="17"/>
      <c r="L63" s="52">
        <v>1528.97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1305</v>
      </c>
      <c r="F64" s="49"/>
      <c r="G64" s="50"/>
      <c r="H64" s="51"/>
      <c r="I64" s="17"/>
      <c r="J64" s="17"/>
      <c r="K64" s="17"/>
      <c r="L64" s="52">
        <v>803.89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4099.0200000000004</v>
      </c>
      <c r="M65" s="53"/>
      <c r="N65" s="53"/>
      <c r="O65" s="54"/>
      <c r="BP65" s="33"/>
      <c r="BQ65" s="41"/>
      <c r="BR65" s="34"/>
    </row>
    <row r="66" spans="1:70" s="3" customFormat="1" ht="61.2" x14ac:dyDescent="0.3">
      <c r="A66" s="35" t="s">
        <v>1082</v>
      </c>
      <c r="B66" s="36" t="s">
        <v>246</v>
      </c>
      <c r="C66" s="223" t="s">
        <v>247</v>
      </c>
      <c r="D66" s="223"/>
      <c r="E66" s="223"/>
      <c r="F66" s="35" t="s">
        <v>238</v>
      </c>
      <c r="G66" s="38">
        <v>5.2</v>
      </c>
      <c r="H66" s="39" t="s">
        <v>1306</v>
      </c>
      <c r="I66" s="39" t="s">
        <v>249</v>
      </c>
      <c r="J66" s="39">
        <v>52.81</v>
      </c>
      <c r="K66" s="37" t="s">
        <v>42</v>
      </c>
      <c r="L66" s="39">
        <v>18765.830000000002</v>
      </c>
      <c r="M66" s="39">
        <v>15865.4</v>
      </c>
      <c r="N66" s="40" t="s">
        <v>1307</v>
      </c>
      <c r="O66" s="39">
        <v>2350.6799999999998</v>
      </c>
      <c r="BP66" s="33"/>
      <c r="BQ66" s="41" t="s">
        <v>247</v>
      </c>
      <c r="BR66" s="34"/>
    </row>
    <row r="67" spans="1:70" s="3" customFormat="1" ht="14.4" x14ac:dyDescent="0.3">
      <c r="A67" s="42"/>
      <c r="B67" s="43"/>
      <c r="C67" s="44" t="s">
        <v>1308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1309</v>
      </c>
      <c r="F68" s="49"/>
      <c r="G68" s="50"/>
      <c r="H68" s="51"/>
      <c r="I68" s="17"/>
      <c r="J68" s="17"/>
      <c r="K68" s="17"/>
      <c r="L68" s="52">
        <v>15486.15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1310</v>
      </c>
      <c r="F69" s="49"/>
      <c r="G69" s="50"/>
      <c r="H69" s="51"/>
      <c r="I69" s="17"/>
      <c r="J69" s="17"/>
      <c r="K69" s="17"/>
      <c r="L69" s="52">
        <v>8142.2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42394.18</v>
      </c>
      <c r="M70" s="53"/>
      <c r="N70" s="53"/>
      <c r="O70" s="54"/>
      <c r="BP70" s="33"/>
      <c r="BQ70" s="41"/>
      <c r="BR70" s="34"/>
    </row>
    <row r="71" spans="1:70" s="3" customFormat="1" ht="61.2" x14ac:dyDescent="0.3">
      <c r="A71" s="35" t="s">
        <v>119</v>
      </c>
      <c r="B71" s="36" t="s">
        <v>1311</v>
      </c>
      <c r="C71" s="223" t="s">
        <v>1312</v>
      </c>
      <c r="D71" s="223"/>
      <c r="E71" s="223"/>
      <c r="F71" s="35" t="s">
        <v>265</v>
      </c>
      <c r="G71" s="55">
        <v>153</v>
      </c>
      <c r="H71" s="39">
        <v>63.69</v>
      </c>
      <c r="I71" s="39"/>
      <c r="J71" s="39">
        <v>63.69</v>
      </c>
      <c r="K71" s="37" t="s">
        <v>42</v>
      </c>
      <c r="L71" s="39">
        <v>83413.52</v>
      </c>
      <c r="M71" s="39"/>
      <c r="N71" s="40"/>
      <c r="O71" s="39">
        <v>83413.52</v>
      </c>
      <c r="BP71" s="33"/>
      <c r="BQ71" s="41" t="s">
        <v>1312</v>
      </c>
      <c r="BR71" s="34"/>
    </row>
    <row r="72" spans="1:70" s="3" customFormat="1" ht="14.4" x14ac:dyDescent="0.3">
      <c r="A72" s="42"/>
      <c r="B72" s="43"/>
      <c r="C72" s="44" t="s">
        <v>1313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61.2" x14ac:dyDescent="0.3">
      <c r="A73" s="35" t="s">
        <v>1088</v>
      </c>
      <c r="B73" s="36" t="s">
        <v>1311</v>
      </c>
      <c r="C73" s="223" t="s">
        <v>1314</v>
      </c>
      <c r="D73" s="223"/>
      <c r="E73" s="223"/>
      <c r="F73" s="35" t="s">
        <v>265</v>
      </c>
      <c r="G73" s="55">
        <v>102</v>
      </c>
      <c r="H73" s="39">
        <v>39.869999999999997</v>
      </c>
      <c r="I73" s="39"/>
      <c r="J73" s="39">
        <v>39.869999999999997</v>
      </c>
      <c r="K73" s="37" t="s">
        <v>42</v>
      </c>
      <c r="L73" s="39">
        <v>34811.29</v>
      </c>
      <c r="M73" s="39"/>
      <c r="N73" s="40"/>
      <c r="O73" s="39">
        <v>34811.29</v>
      </c>
      <c r="BP73" s="33"/>
      <c r="BQ73" s="41" t="s">
        <v>1314</v>
      </c>
      <c r="BR73" s="34"/>
    </row>
    <row r="74" spans="1:70" s="3" customFormat="1" ht="14.4" x14ac:dyDescent="0.3">
      <c r="A74" s="42"/>
      <c r="B74" s="43"/>
      <c r="C74" s="44" t="s">
        <v>272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6"/>
      <c r="BP74" s="33"/>
      <c r="BQ74" s="41"/>
      <c r="BR74" s="34"/>
    </row>
    <row r="75" spans="1:70" s="3" customFormat="1" ht="61.2" x14ac:dyDescent="0.3">
      <c r="A75" s="35" t="s">
        <v>126</v>
      </c>
      <c r="B75" s="36" t="s">
        <v>1311</v>
      </c>
      <c r="C75" s="223" t="s">
        <v>1315</v>
      </c>
      <c r="D75" s="223"/>
      <c r="E75" s="223"/>
      <c r="F75" s="35" t="s">
        <v>265</v>
      </c>
      <c r="G75" s="55">
        <v>51</v>
      </c>
      <c r="H75" s="39">
        <v>46.5</v>
      </c>
      <c r="I75" s="39"/>
      <c r="J75" s="39">
        <v>46.5</v>
      </c>
      <c r="K75" s="37" t="s">
        <v>42</v>
      </c>
      <c r="L75" s="39">
        <v>20300.04</v>
      </c>
      <c r="M75" s="39"/>
      <c r="N75" s="40"/>
      <c r="O75" s="39">
        <v>20300.04</v>
      </c>
      <c r="BP75" s="33"/>
      <c r="BQ75" s="41" t="s">
        <v>1315</v>
      </c>
      <c r="BR75" s="34"/>
    </row>
    <row r="76" spans="1:70" s="3" customFormat="1" ht="14.4" x14ac:dyDescent="0.3">
      <c r="A76" s="42"/>
      <c r="B76" s="43"/>
      <c r="C76" s="44" t="s">
        <v>287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6"/>
      <c r="BP76" s="33"/>
      <c r="BQ76" s="41"/>
      <c r="BR76" s="34"/>
    </row>
    <row r="77" spans="1:70" s="3" customFormat="1" ht="61.2" x14ac:dyDescent="0.3">
      <c r="A77" s="35" t="s">
        <v>131</v>
      </c>
      <c r="B77" s="36" t="s">
        <v>1311</v>
      </c>
      <c r="C77" s="223" t="s">
        <v>1316</v>
      </c>
      <c r="D77" s="223"/>
      <c r="E77" s="223"/>
      <c r="F77" s="35" t="s">
        <v>265</v>
      </c>
      <c r="G77" s="38">
        <v>61.2</v>
      </c>
      <c r="H77" s="39">
        <v>29.62</v>
      </c>
      <c r="I77" s="39"/>
      <c r="J77" s="39">
        <v>29.62</v>
      </c>
      <c r="K77" s="37" t="s">
        <v>42</v>
      </c>
      <c r="L77" s="39">
        <v>15517.09</v>
      </c>
      <c r="M77" s="39"/>
      <c r="N77" s="40"/>
      <c r="O77" s="39">
        <v>15517.09</v>
      </c>
      <c r="BP77" s="33"/>
      <c r="BQ77" s="41" t="s">
        <v>1316</v>
      </c>
      <c r="BR77" s="34"/>
    </row>
    <row r="78" spans="1:70" s="3" customFormat="1" ht="14.4" x14ac:dyDescent="0.3">
      <c r="A78" s="42"/>
      <c r="B78" s="43"/>
      <c r="C78" s="44" t="s">
        <v>1317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6"/>
      <c r="BP78" s="33"/>
      <c r="BQ78" s="41"/>
      <c r="BR78" s="34"/>
    </row>
    <row r="79" spans="1:70" s="3" customFormat="1" ht="61.2" x14ac:dyDescent="0.3">
      <c r="A79" s="35" t="s">
        <v>1097</v>
      </c>
      <c r="B79" s="36" t="s">
        <v>1311</v>
      </c>
      <c r="C79" s="223" t="s">
        <v>1318</v>
      </c>
      <c r="D79" s="223"/>
      <c r="E79" s="223"/>
      <c r="F79" s="35" t="s">
        <v>265</v>
      </c>
      <c r="G79" s="38">
        <v>10.199999999999999</v>
      </c>
      <c r="H79" s="39">
        <v>82.8</v>
      </c>
      <c r="I79" s="39"/>
      <c r="J79" s="39">
        <v>82.8</v>
      </c>
      <c r="K79" s="37" t="s">
        <v>42</v>
      </c>
      <c r="L79" s="39">
        <v>7229.43</v>
      </c>
      <c r="M79" s="39"/>
      <c r="N79" s="40"/>
      <c r="O79" s="39">
        <v>7229.43</v>
      </c>
      <c r="BP79" s="33"/>
      <c r="BQ79" s="41" t="s">
        <v>1318</v>
      </c>
      <c r="BR79" s="34"/>
    </row>
    <row r="80" spans="1:70" s="3" customFormat="1" ht="14.4" x14ac:dyDescent="0.3">
      <c r="A80" s="42"/>
      <c r="B80" s="43"/>
      <c r="C80" s="44" t="s">
        <v>283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  <c r="BR80" s="34"/>
    </row>
    <row r="81" spans="1:70" s="3" customFormat="1" ht="61.2" x14ac:dyDescent="0.3">
      <c r="A81" s="35" t="s">
        <v>142</v>
      </c>
      <c r="B81" s="36" t="s">
        <v>1311</v>
      </c>
      <c r="C81" s="223" t="s">
        <v>1319</v>
      </c>
      <c r="D81" s="223"/>
      <c r="E81" s="223"/>
      <c r="F81" s="35" t="s">
        <v>265</v>
      </c>
      <c r="G81" s="38">
        <v>214.2</v>
      </c>
      <c r="H81" s="39">
        <v>82.8</v>
      </c>
      <c r="I81" s="39"/>
      <c r="J81" s="39">
        <v>82.8</v>
      </c>
      <c r="K81" s="37" t="s">
        <v>42</v>
      </c>
      <c r="L81" s="39">
        <v>151818.10999999999</v>
      </c>
      <c r="M81" s="39"/>
      <c r="N81" s="40"/>
      <c r="O81" s="39">
        <v>151818.10999999999</v>
      </c>
      <c r="BP81" s="33"/>
      <c r="BQ81" s="41" t="s">
        <v>1319</v>
      </c>
      <c r="BR81" s="34"/>
    </row>
    <row r="82" spans="1:70" s="3" customFormat="1" ht="14.4" x14ac:dyDescent="0.3">
      <c r="A82" s="42"/>
      <c r="B82" s="43"/>
      <c r="C82" s="44" t="s">
        <v>1320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61.2" x14ac:dyDescent="0.3">
      <c r="A83" s="35" t="s">
        <v>1103</v>
      </c>
      <c r="B83" s="36" t="s">
        <v>1321</v>
      </c>
      <c r="C83" s="223" t="s">
        <v>1322</v>
      </c>
      <c r="D83" s="223"/>
      <c r="E83" s="223"/>
      <c r="F83" s="35" t="s">
        <v>238</v>
      </c>
      <c r="G83" s="38">
        <v>0.3</v>
      </c>
      <c r="H83" s="39" t="s">
        <v>1323</v>
      </c>
      <c r="I83" s="39" t="s">
        <v>1324</v>
      </c>
      <c r="J83" s="39">
        <v>66.48</v>
      </c>
      <c r="K83" s="37" t="s">
        <v>42</v>
      </c>
      <c r="L83" s="39">
        <v>1475.94</v>
      </c>
      <c r="M83" s="39">
        <v>1241.79</v>
      </c>
      <c r="N83" s="40" t="s">
        <v>1325</v>
      </c>
      <c r="O83" s="39">
        <v>170.72</v>
      </c>
      <c r="BP83" s="33"/>
      <c r="BQ83" s="41" t="s">
        <v>1322</v>
      </c>
      <c r="BR83" s="34"/>
    </row>
    <row r="84" spans="1:70" s="3" customFormat="1" ht="14.4" x14ac:dyDescent="0.3">
      <c r="A84" s="42"/>
      <c r="B84" s="43"/>
      <c r="C84" s="44" t="s">
        <v>1326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6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1327</v>
      </c>
      <c r="F85" s="49"/>
      <c r="G85" s="50"/>
      <c r="H85" s="51"/>
      <c r="I85" s="17"/>
      <c r="J85" s="17"/>
      <c r="K85" s="17"/>
      <c r="L85" s="52">
        <v>1215.6199999999999</v>
      </c>
      <c r="M85" s="53"/>
      <c r="N85" s="53"/>
      <c r="O85" s="54"/>
      <c r="BP85" s="33"/>
      <c r="BQ85" s="41"/>
      <c r="BR85" s="34"/>
    </row>
    <row r="86" spans="1:70" s="3" customFormat="1" ht="14.4" x14ac:dyDescent="0.3">
      <c r="A86" s="47"/>
      <c r="B86" s="48"/>
      <c r="C86" s="48"/>
      <c r="D86" s="48"/>
      <c r="E86" s="49" t="s">
        <v>1328</v>
      </c>
      <c r="F86" s="49"/>
      <c r="G86" s="50"/>
      <c r="H86" s="51"/>
      <c r="I86" s="17"/>
      <c r="J86" s="17"/>
      <c r="K86" s="17"/>
      <c r="L86" s="52">
        <v>639.14</v>
      </c>
      <c r="M86" s="53"/>
      <c r="N86" s="53"/>
      <c r="O86" s="54"/>
      <c r="BP86" s="33"/>
      <c r="BQ86" s="41"/>
      <c r="BR86" s="34"/>
    </row>
    <row r="87" spans="1:70" s="3" customFormat="1" ht="14.4" x14ac:dyDescent="0.3">
      <c r="A87" s="47"/>
      <c r="B87" s="48"/>
      <c r="C87" s="48"/>
      <c r="D87" s="48"/>
      <c r="E87" s="49" t="s">
        <v>47</v>
      </c>
      <c r="F87" s="49"/>
      <c r="G87" s="50"/>
      <c r="H87" s="51"/>
      <c r="I87" s="17"/>
      <c r="J87" s="17"/>
      <c r="K87" s="17"/>
      <c r="L87" s="52">
        <v>3330.7</v>
      </c>
      <c r="M87" s="53"/>
      <c r="N87" s="53"/>
      <c r="O87" s="54"/>
      <c r="BP87" s="33"/>
      <c r="BQ87" s="41"/>
      <c r="BR87" s="34"/>
    </row>
    <row r="88" spans="1:70" s="3" customFormat="1" ht="61.2" x14ac:dyDescent="0.3">
      <c r="A88" s="35" t="s">
        <v>1105</v>
      </c>
      <c r="B88" s="36" t="s">
        <v>1329</v>
      </c>
      <c r="C88" s="223" t="s">
        <v>1330</v>
      </c>
      <c r="D88" s="223"/>
      <c r="E88" s="223"/>
      <c r="F88" s="35" t="s">
        <v>265</v>
      </c>
      <c r="G88" s="38">
        <v>30.6</v>
      </c>
      <c r="H88" s="39">
        <v>33.33</v>
      </c>
      <c r="I88" s="39"/>
      <c r="J88" s="39">
        <v>33.33</v>
      </c>
      <c r="K88" s="37" t="s">
        <v>42</v>
      </c>
      <c r="L88" s="39">
        <v>8730.33</v>
      </c>
      <c r="M88" s="39"/>
      <c r="N88" s="40"/>
      <c r="O88" s="39">
        <v>8730.33</v>
      </c>
      <c r="BP88" s="33"/>
      <c r="BQ88" s="41" t="s">
        <v>1330</v>
      </c>
      <c r="BR88" s="34"/>
    </row>
    <row r="89" spans="1:70" s="3" customFormat="1" ht="14.4" x14ac:dyDescent="0.3">
      <c r="A89" s="42"/>
      <c r="B89" s="43"/>
      <c r="C89" s="44" t="s">
        <v>1331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6"/>
      <c r="BP89" s="33"/>
      <c r="BQ89" s="41"/>
      <c r="BR89" s="34"/>
    </row>
    <row r="90" spans="1:70" s="3" customFormat="1" ht="61.2" x14ac:dyDescent="0.3">
      <c r="A90" s="35" t="s">
        <v>151</v>
      </c>
      <c r="B90" s="36" t="s">
        <v>236</v>
      </c>
      <c r="C90" s="223" t="s">
        <v>237</v>
      </c>
      <c r="D90" s="223"/>
      <c r="E90" s="223"/>
      <c r="F90" s="35" t="s">
        <v>238</v>
      </c>
      <c r="G90" s="38">
        <v>0.1</v>
      </c>
      <c r="H90" s="39" t="s">
        <v>239</v>
      </c>
      <c r="I90" s="39" t="s">
        <v>240</v>
      </c>
      <c r="J90" s="39">
        <v>30.21</v>
      </c>
      <c r="K90" s="37" t="s">
        <v>42</v>
      </c>
      <c r="L90" s="39">
        <v>281.91000000000003</v>
      </c>
      <c r="M90" s="39">
        <v>248.99</v>
      </c>
      <c r="N90" s="40" t="s">
        <v>1332</v>
      </c>
      <c r="O90" s="39">
        <v>25.87</v>
      </c>
      <c r="BP90" s="33"/>
      <c r="BQ90" s="41" t="s">
        <v>237</v>
      </c>
      <c r="BR90" s="34"/>
    </row>
    <row r="91" spans="1:70" s="3" customFormat="1" ht="14.4" x14ac:dyDescent="0.3">
      <c r="A91" s="42"/>
      <c r="B91" s="43"/>
      <c r="C91" s="44" t="s">
        <v>1286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6"/>
      <c r="BP91" s="33"/>
      <c r="BQ91" s="41"/>
      <c r="BR91" s="34"/>
    </row>
    <row r="92" spans="1:70" s="3" customFormat="1" ht="14.4" x14ac:dyDescent="0.3">
      <c r="A92" s="47"/>
      <c r="B92" s="48"/>
      <c r="C92" s="48"/>
      <c r="D92" s="48"/>
      <c r="E92" s="49" t="s">
        <v>1333</v>
      </c>
      <c r="F92" s="49"/>
      <c r="G92" s="50"/>
      <c r="H92" s="51"/>
      <c r="I92" s="17"/>
      <c r="J92" s="17"/>
      <c r="K92" s="17"/>
      <c r="L92" s="52">
        <v>242.75</v>
      </c>
      <c r="M92" s="53"/>
      <c r="N92" s="53"/>
      <c r="O92" s="54"/>
      <c r="BP92" s="33"/>
      <c r="BQ92" s="41"/>
      <c r="BR92" s="34"/>
    </row>
    <row r="93" spans="1:70" s="3" customFormat="1" ht="14.4" x14ac:dyDescent="0.3">
      <c r="A93" s="47"/>
      <c r="B93" s="48"/>
      <c r="C93" s="48"/>
      <c r="D93" s="48"/>
      <c r="E93" s="49" t="s">
        <v>1334</v>
      </c>
      <c r="F93" s="49"/>
      <c r="G93" s="50"/>
      <c r="H93" s="51"/>
      <c r="I93" s="17"/>
      <c r="J93" s="17"/>
      <c r="K93" s="17"/>
      <c r="L93" s="52">
        <v>127.63</v>
      </c>
      <c r="M93" s="53"/>
      <c r="N93" s="53"/>
      <c r="O93" s="54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47</v>
      </c>
      <c r="F94" s="49"/>
      <c r="G94" s="50"/>
      <c r="H94" s="51"/>
      <c r="I94" s="17"/>
      <c r="J94" s="17"/>
      <c r="K94" s="17"/>
      <c r="L94" s="52">
        <v>652.29</v>
      </c>
      <c r="M94" s="53"/>
      <c r="N94" s="53"/>
      <c r="O94" s="54"/>
      <c r="BP94" s="33"/>
      <c r="BQ94" s="41"/>
      <c r="BR94" s="34"/>
    </row>
    <row r="95" spans="1:70" s="3" customFormat="1" ht="61.2" x14ac:dyDescent="0.3">
      <c r="A95" s="35" t="s">
        <v>156</v>
      </c>
      <c r="B95" s="36" t="s">
        <v>1329</v>
      </c>
      <c r="C95" s="223" t="s">
        <v>1335</v>
      </c>
      <c r="D95" s="223"/>
      <c r="E95" s="223"/>
      <c r="F95" s="35" t="s">
        <v>265</v>
      </c>
      <c r="G95" s="38">
        <v>10.3</v>
      </c>
      <c r="H95" s="39">
        <v>8.17</v>
      </c>
      <c r="I95" s="39"/>
      <c r="J95" s="39">
        <v>8.17</v>
      </c>
      <c r="K95" s="37" t="s">
        <v>42</v>
      </c>
      <c r="L95" s="39">
        <v>720.33</v>
      </c>
      <c r="M95" s="39"/>
      <c r="N95" s="40"/>
      <c r="O95" s="39">
        <v>720.33</v>
      </c>
      <c r="BP95" s="33"/>
      <c r="BQ95" s="41" t="s">
        <v>1335</v>
      </c>
      <c r="BR95" s="34"/>
    </row>
    <row r="96" spans="1:70" s="3" customFormat="1" ht="14.4" x14ac:dyDescent="0.3">
      <c r="A96" s="42"/>
      <c r="B96" s="43"/>
      <c r="C96" s="44" t="s">
        <v>1336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6"/>
      <c r="BP96" s="33"/>
      <c r="BQ96" s="41"/>
      <c r="BR96" s="34"/>
    </row>
    <row r="97" spans="1:70" s="3" customFormat="1" ht="14.4" x14ac:dyDescent="0.3">
      <c r="A97" s="224" t="s">
        <v>1337</v>
      </c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25"/>
      <c r="N97" s="225"/>
      <c r="O97" s="226"/>
      <c r="BP97" s="33"/>
      <c r="BQ97" s="41"/>
      <c r="BR97" s="34" t="s">
        <v>1337</v>
      </c>
    </row>
    <row r="98" spans="1:70" s="3" customFormat="1" ht="61.2" x14ac:dyDescent="0.3">
      <c r="A98" s="35" t="s">
        <v>1127</v>
      </c>
      <c r="B98" s="36" t="s">
        <v>429</v>
      </c>
      <c r="C98" s="223" t="s">
        <v>430</v>
      </c>
      <c r="D98" s="223"/>
      <c r="E98" s="223"/>
      <c r="F98" s="35" t="s">
        <v>109</v>
      </c>
      <c r="G98" s="55">
        <v>10</v>
      </c>
      <c r="H98" s="39" t="s">
        <v>431</v>
      </c>
      <c r="I98" s="39"/>
      <c r="J98" s="39">
        <v>7.45</v>
      </c>
      <c r="K98" s="37" t="s">
        <v>42</v>
      </c>
      <c r="L98" s="39">
        <v>17395.98</v>
      </c>
      <c r="M98" s="39">
        <v>16758.259999999998</v>
      </c>
      <c r="N98" s="40"/>
      <c r="O98" s="39">
        <v>637.72</v>
      </c>
      <c r="BP98" s="33"/>
      <c r="BQ98" s="41" t="s">
        <v>430</v>
      </c>
      <c r="BR98" s="34"/>
    </row>
    <row r="99" spans="1:70" s="3" customFormat="1" ht="14.4" x14ac:dyDescent="0.3">
      <c r="A99" s="47"/>
      <c r="B99" s="48"/>
      <c r="C99" s="48"/>
      <c r="D99" s="48"/>
      <c r="E99" s="49" t="s">
        <v>1338</v>
      </c>
      <c r="F99" s="49"/>
      <c r="G99" s="50"/>
      <c r="H99" s="51"/>
      <c r="I99" s="17"/>
      <c r="J99" s="17"/>
      <c r="K99" s="17"/>
      <c r="L99" s="52">
        <v>15920.35</v>
      </c>
      <c r="M99" s="53"/>
      <c r="N99" s="53"/>
      <c r="O99" s="54"/>
      <c r="BP99" s="33"/>
      <c r="BQ99" s="41"/>
      <c r="BR99" s="34"/>
    </row>
    <row r="100" spans="1:70" s="3" customFormat="1" ht="14.4" x14ac:dyDescent="0.3">
      <c r="A100" s="47"/>
      <c r="B100" s="48"/>
      <c r="C100" s="48"/>
      <c r="D100" s="48"/>
      <c r="E100" s="49" t="s">
        <v>1339</v>
      </c>
      <c r="F100" s="49"/>
      <c r="G100" s="50"/>
      <c r="H100" s="51"/>
      <c r="I100" s="17"/>
      <c r="J100" s="17"/>
      <c r="K100" s="17"/>
      <c r="L100" s="52">
        <v>8881.8799999999992</v>
      </c>
      <c r="M100" s="53"/>
      <c r="N100" s="53"/>
      <c r="O100" s="54"/>
      <c r="BP100" s="33"/>
      <c r="BQ100" s="41"/>
      <c r="BR100" s="34"/>
    </row>
    <row r="101" spans="1:70" s="3" customFormat="1" ht="14.4" x14ac:dyDescent="0.3">
      <c r="A101" s="47"/>
      <c r="B101" s="48"/>
      <c r="C101" s="48"/>
      <c r="D101" s="48"/>
      <c r="E101" s="49" t="s">
        <v>47</v>
      </c>
      <c r="F101" s="49"/>
      <c r="G101" s="50"/>
      <c r="H101" s="51"/>
      <c r="I101" s="17"/>
      <c r="J101" s="17"/>
      <c r="K101" s="17"/>
      <c r="L101" s="52">
        <v>42198.21</v>
      </c>
      <c r="M101" s="53"/>
      <c r="N101" s="53"/>
      <c r="O101" s="54"/>
      <c r="BP101" s="33"/>
      <c r="BQ101" s="41"/>
      <c r="BR101" s="34"/>
    </row>
    <row r="102" spans="1:70" s="3" customFormat="1" ht="61.2" x14ac:dyDescent="0.3">
      <c r="A102" s="35" t="s">
        <v>1137</v>
      </c>
      <c r="B102" s="36" t="s">
        <v>1340</v>
      </c>
      <c r="C102" s="223" t="s">
        <v>436</v>
      </c>
      <c r="D102" s="223"/>
      <c r="E102" s="223"/>
      <c r="F102" s="35" t="s">
        <v>437</v>
      </c>
      <c r="G102" s="55">
        <v>10</v>
      </c>
      <c r="H102" s="39">
        <v>271.08999999999997</v>
      </c>
      <c r="I102" s="39"/>
      <c r="J102" s="39">
        <v>271.08999999999997</v>
      </c>
      <c r="K102" s="37" t="s">
        <v>42</v>
      </c>
      <c r="L102" s="39">
        <v>23205.3</v>
      </c>
      <c r="M102" s="39"/>
      <c r="N102" s="40"/>
      <c r="O102" s="39">
        <v>23205.3</v>
      </c>
      <c r="BP102" s="33"/>
      <c r="BQ102" s="41" t="s">
        <v>436</v>
      </c>
      <c r="BR102" s="34"/>
    </row>
    <row r="103" spans="1:70" s="3" customFormat="1" ht="61.2" x14ac:dyDescent="0.3">
      <c r="A103" s="35" t="s">
        <v>171</v>
      </c>
      <c r="B103" s="36" t="s">
        <v>1341</v>
      </c>
      <c r="C103" s="223" t="s">
        <v>1342</v>
      </c>
      <c r="D103" s="223"/>
      <c r="E103" s="223"/>
      <c r="F103" s="35" t="s">
        <v>238</v>
      </c>
      <c r="G103" s="56">
        <v>0.27</v>
      </c>
      <c r="H103" s="39" t="s">
        <v>1343</v>
      </c>
      <c r="I103" s="39" t="s">
        <v>1344</v>
      </c>
      <c r="J103" s="39">
        <v>209.81</v>
      </c>
      <c r="K103" s="37" t="s">
        <v>42</v>
      </c>
      <c r="L103" s="39">
        <v>4107.92</v>
      </c>
      <c r="M103" s="39">
        <v>3073.36</v>
      </c>
      <c r="N103" s="40" t="s">
        <v>1345</v>
      </c>
      <c r="O103" s="39">
        <v>484.91</v>
      </c>
      <c r="BP103" s="33"/>
      <c r="BQ103" s="41" t="s">
        <v>1342</v>
      </c>
      <c r="BR103" s="34"/>
    </row>
    <row r="104" spans="1:70" s="3" customFormat="1" ht="14.4" x14ac:dyDescent="0.3">
      <c r="A104" s="42"/>
      <c r="B104" s="43"/>
      <c r="C104" s="44" t="s">
        <v>1346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6"/>
      <c r="BP104" s="33"/>
      <c r="BQ104" s="41"/>
      <c r="BR104" s="34"/>
    </row>
    <row r="105" spans="1:70" s="3" customFormat="1" ht="14.4" x14ac:dyDescent="0.3">
      <c r="A105" s="47"/>
      <c r="B105" s="48"/>
      <c r="C105" s="48"/>
      <c r="D105" s="48"/>
      <c r="E105" s="49" t="s">
        <v>1347</v>
      </c>
      <c r="F105" s="49"/>
      <c r="G105" s="50"/>
      <c r="H105" s="51"/>
      <c r="I105" s="17"/>
      <c r="J105" s="17"/>
      <c r="K105" s="17"/>
      <c r="L105" s="52">
        <v>3044.4</v>
      </c>
      <c r="M105" s="53"/>
      <c r="N105" s="53"/>
      <c r="O105" s="54"/>
      <c r="BP105" s="33"/>
      <c r="BQ105" s="41"/>
      <c r="BR105" s="34"/>
    </row>
    <row r="106" spans="1:70" s="3" customFormat="1" ht="14.4" x14ac:dyDescent="0.3">
      <c r="A106" s="47"/>
      <c r="B106" s="48"/>
      <c r="C106" s="48"/>
      <c r="D106" s="48"/>
      <c r="E106" s="49" t="s">
        <v>1348</v>
      </c>
      <c r="F106" s="49"/>
      <c r="G106" s="50"/>
      <c r="H106" s="51"/>
      <c r="I106" s="17"/>
      <c r="J106" s="17"/>
      <c r="K106" s="17"/>
      <c r="L106" s="52">
        <v>1600.67</v>
      </c>
      <c r="M106" s="53"/>
      <c r="N106" s="53"/>
      <c r="O106" s="54"/>
      <c r="BP106" s="33"/>
      <c r="BQ106" s="41"/>
      <c r="BR106" s="34"/>
    </row>
    <row r="107" spans="1:70" s="3" customFormat="1" ht="14.4" x14ac:dyDescent="0.3">
      <c r="A107" s="47"/>
      <c r="B107" s="48"/>
      <c r="C107" s="48"/>
      <c r="D107" s="48"/>
      <c r="E107" s="49" t="s">
        <v>47</v>
      </c>
      <c r="F107" s="49"/>
      <c r="G107" s="50"/>
      <c r="H107" s="51"/>
      <c r="I107" s="17"/>
      <c r="J107" s="17"/>
      <c r="K107" s="17"/>
      <c r="L107" s="52">
        <v>8752.99</v>
      </c>
      <c r="M107" s="53"/>
      <c r="N107" s="53"/>
      <c r="O107" s="54"/>
      <c r="BP107" s="33"/>
      <c r="BQ107" s="41"/>
      <c r="BR107" s="34"/>
    </row>
    <row r="108" spans="1:70" s="3" customFormat="1" ht="61.2" x14ac:dyDescent="0.3">
      <c r="A108" s="35" t="s">
        <v>181</v>
      </c>
      <c r="B108" s="36" t="s">
        <v>447</v>
      </c>
      <c r="C108" s="223" t="s">
        <v>448</v>
      </c>
      <c r="D108" s="223"/>
      <c r="E108" s="223"/>
      <c r="F108" s="35" t="s">
        <v>265</v>
      </c>
      <c r="G108" s="56">
        <v>27.81</v>
      </c>
      <c r="H108" s="39">
        <v>44.97</v>
      </c>
      <c r="I108" s="39"/>
      <c r="J108" s="39">
        <v>44.97</v>
      </c>
      <c r="K108" s="37" t="s">
        <v>42</v>
      </c>
      <c r="L108" s="39">
        <v>10705.27</v>
      </c>
      <c r="M108" s="39"/>
      <c r="N108" s="40"/>
      <c r="O108" s="39">
        <v>10705.27</v>
      </c>
      <c r="BP108" s="33"/>
      <c r="BQ108" s="41" t="s">
        <v>448</v>
      </c>
      <c r="BR108" s="34"/>
    </row>
    <row r="109" spans="1:70" s="3" customFormat="1" ht="14.4" x14ac:dyDescent="0.3">
      <c r="A109" s="42"/>
      <c r="B109" s="43"/>
      <c r="C109" s="44" t="s">
        <v>1349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1.2" x14ac:dyDescent="0.3">
      <c r="A110" s="35" t="s">
        <v>185</v>
      </c>
      <c r="B110" s="36" t="s">
        <v>451</v>
      </c>
      <c r="C110" s="223" t="s">
        <v>452</v>
      </c>
      <c r="D110" s="223"/>
      <c r="E110" s="223"/>
      <c r="F110" s="35" t="s">
        <v>238</v>
      </c>
      <c r="G110" s="56">
        <v>2.4500000000000002</v>
      </c>
      <c r="H110" s="39" t="s">
        <v>453</v>
      </c>
      <c r="I110" s="39"/>
      <c r="J110" s="39">
        <v>16.79</v>
      </c>
      <c r="K110" s="37" t="s">
        <v>42</v>
      </c>
      <c r="L110" s="39">
        <v>9209.8799999999992</v>
      </c>
      <c r="M110" s="39">
        <v>8857.76</v>
      </c>
      <c r="N110" s="40"/>
      <c r="O110" s="39">
        <v>352.12</v>
      </c>
      <c r="BP110" s="33"/>
      <c r="BQ110" s="41" t="s">
        <v>452</v>
      </c>
      <c r="BR110" s="34"/>
    </row>
    <row r="111" spans="1:70" s="3" customFormat="1" ht="14.4" x14ac:dyDescent="0.3">
      <c r="A111" s="42"/>
      <c r="B111" s="43"/>
      <c r="C111" s="44" t="s">
        <v>1350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14.4" x14ac:dyDescent="0.3">
      <c r="A112" s="47"/>
      <c r="B112" s="48"/>
      <c r="C112" s="48"/>
      <c r="D112" s="48"/>
      <c r="E112" s="49" t="s">
        <v>1351</v>
      </c>
      <c r="F112" s="49"/>
      <c r="G112" s="50"/>
      <c r="H112" s="51"/>
      <c r="I112" s="17"/>
      <c r="J112" s="17"/>
      <c r="K112" s="17"/>
      <c r="L112" s="52">
        <v>8592.0300000000007</v>
      </c>
      <c r="M112" s="53"/>
      <c r="N112" s="53"/>
      <c r="O112" s="54"/>
      <c r="BP112" s="33"/>
      <c r="BQ112" s="41"/>
      <c r="BR112" s="34"/>
    </row>
    <row r="113" spans="1:70" s="3" customFormat="1" ht="14.4" x14ac:dyDescent="0.3">
      <c r="A113" s="47"/>
      <c r="B113" s="48"/>
      <c r="C113" s="48"/>
      <c r="D113" s="48"/>
      <c r="E113" s="49" t="s">
        <v>1352</v>
      </c>
      <c r="F113" s="49"/>
      <c r="G113" s="50"/>
      <c r="H113" s="51"/>
      <c r="I113" s="17"/>
      <c r="J113" s="17"/>
      <c r="K113" s="17"/>
      <c r="L113" s="52">
        <v>4517.46</v>
      </c>
      <c r="M113" s="53"/>
      <c r="N113" s="53"/>
      <c r="O113" s="54"/>
      <c r="BP113" s="33"/>
      <c r="BQ113" s="41"/>
      <c r="BR113" s="34"/>
    </row>
    <row r="114" spans="1:70" s="3" customFormat="1" ht="14.4" x14ac:dyDescent="0.3">
      <c r="A114" s="47"/>
      <c r="B114" s="48"/>
      <c r="C114" s="48"/>
      <c r="D114" s="48"/>
      <c r="E114" s="49" t="s">
        <v>47</v>
      </c>
      <c r="F114" s="49"/>
      <c r="G114" s="50"/>
      <c r="H114" s="51"/>
      <c r="I114" s="17"/>
      <c r="J114" s="17"/>
      <c r="K114" s="17"/>
      <c r="L114" s="52">
        <v>22319.37</v>
      </c>
      <c r="M114" s="53"/>
      <c r="N114" s="53"/>
      <c r="O114" s="54"/>
      <c r="BP114" s="33"/>
      <c r="BQ114" s="41"/>
      <c r="BR114" s="34"/>
    </row>
    <row r="115" spans="1:70" s="3" customFormat="1" ht="61.2" x14ac:dyDescent="0.3">
      <c r="A115" s="35" t="s">
        <v>187</v>
      </c>
      <c r="B115" s="36" t="s">
        <v>458</v>
      </c>
      <c r="C115" s="223" t="s">
        <v>459</v>
      </c>
      <c r="D115" s="223"/>
      <c r="E115" s="223"/>
      <c r="F115" s="35" t="s">
        <v>460</v>
      </c>
      <c r="G115" s="38">
        <v>5.0999999999999996</v>
      </c>
      <c r="H115" s="39">
        <v>31.3</v>
      </c>
      <c r="I115" s="39"/>
      <c r="J115" s="39">
        <v>31.3</v>
      </c>
      <c r="K115" s="37" t="s">
        <v>42</v>
      </c>
      <c r="L115" s="39">
        <v>1366.43</v>
      </c>
      <c r="M115" s="39"/>
      <c r="N115" s="40"/>
      <c r="O115" s="39">
        <v>1366.43</v>
      </c>
      <c r="BP115" s="33"/>
      <c r="BQ115" s="41" t="s">
        <v>459</v>
      </c>
      <c r="BR115" s="34"/>
    </row>
    <row r="116" spans="1:70" s="3" customFormat="1" ht="14.4" x14ac:dyDescent="0.3">
      <c r="A116" s="42"/>
      <c r="B116" s="43"/>
      <c r="C116" s="44" t="s">
        <v>1353</v>
      </c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6"/>
      <c r="BP116" s="33"/>
      <c r="BQ116" s="41"/>
      <c r="BR116" s="34"/>
    </row>
    <row r="117" spans="1:70" s="3" customFormat="1" ht="61.2" x14ac:dyDescent="0.3">
      <c r="A117" s="35" t="s">
        <v>196</v>
      </c>
      <c r="B117" s="36" t="s">
        <v>1354</v>
      </c>
      <c r="C117" s="223" t="s">
        <v>1355</v>
      </c>
      <c r="D117" s="223"/>
      <c r="E117" s="223"/>
      <c r="F117" s="35" t="s">
        <v>460</v>
      </c>
      <c r="G117" s="56">
        <v>19.89</v>
      </c>
      <c r="H117" s="39">
        <v>35.299999999999997</v>
      </c>
      <c r="I117" s="39"/>
      <c r="J117" s="39">
        <v>35.299999999999997</v>
      </c>
      <c r="K117" s="37" t="s">
        <v>42</v>
      </c>
      <c r="L117" s="39">
        <v>6010.12</v>
      </c>
      <c r="M117" s="39"/>
      <c r="N117" s="40"/>
      <c r="O117" s="39">
        <v>6010.12</v>
      </c>
      <c r="BP117" s="33"/>
      <c r="BQ117" s="41" t="s">
        <v>1355</v>
      </c>
      <c r="BR117" s="34"/>
    </row>
    <row r="118" spans="1:70" s="3" customFormat="1" ht="14.4" x14ac:dyDescent="0.3">
      <c r="A118" s="42"/>
      <c r="B118" s="43"/>
      <c r="C118" s="44" t="s">
        <v>1356</v>
      </c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6"/>
      <c r="BP118" s="33"/>
      <c r="BQ118" s="41"/>
      <c r="BR118" s="34"/>
    </row>
    <row r="119" spans="1:70" s="3" customFormat="1" ht="61.2" x14ac:dyDescent="0.3">
      <c r="A119" s="35" t="s">
        <v>198</v>
      </c>
      <c r="B119" s="36" t="s">
        <v>1357</v>
      </c>
      <c r="C119" s="223" t="s">
        <v>1358</v>
      </c>
      <c r="D119" s="223"/>
      <c r="E119" s="223"/>
      <c r="F119" s="35" t="s">
        <v>437</v>
      </c>
      <c r="G119" s="55">
        <v>75</v>
      </c>
      <c r="H119" s="39">
        <v>26.02</v>
      </c>
      <c r="I119" s="39"/>
      <c r="J119" s="39">
        <v>26.02</v>
      </c>
      <c r="K119" s="37" t="s">
        <v>42</v>
      </c>
      <c r="L119" s="39">
        <v>16704.84</v>
      </c>
      <c r="M119" s="39"/>
      <c r="N119" s="40"/>
      <c r="O119" s="39">
        <v>16704.84</v>
      </c>
      <c r="BP119" s="33"/>
      <c r="BQ119" s="41" t="s">
        <v>1358</v>
      </c>
      <c r="BR119" s="34"/>
    </row>
    <row r="120" spans="1:70" s="3" customFormat="1" ht="61.2" x14ac:dyDescent="0.3">
      <c r="A120" s="35" t="s">
        <v>200</v>
      </c>
      <c r="B120" s="36" t="s">
        <v>1359</v>
      </c>
      <c r="C120" s="223" t="s">
        <v>1360</v>
      </c>
      <c r="D120" s="223"/>
      <c r="E120" s="223"/>
      <c r="F120" s="35" t="s">
        <v>184</v>
      </c>
      <c r="G120" s="55">
        <v>75</v>
      </c>
      <c r="H120" s="39">
        <v>7.82</v>
      </c>
      <c r="I120" s="39"/>
      <c r="J120" s="39">
        <v>7.82</v>
      </c>
      <c r="K120" s="37" t="s">
        <v>42</v>
      </c>
      <c r="L120" s="39">
        <v>5020.4399999999996</v>
      </c>
      <c r="M120" s="39"/>
      <c r="N120" s="40"/>
      <c r="O120" s="39">
        <v>5020.4399999999996</v>
      </c>
      <c r="BP120" s="33"/>
      <c r="BQ120" s="41" t="s">
        <v>1360</v>
      </c>
      <c r="BR120" s="34"/>
    </row>
    <row r="121" spans="1:70" s="3" customFormat="1" ht="61.2" x14ac:dyDescent="0.3">
      <c r="A121" s="35" t="s">
        <v>202</v>
      </c>
      <c r="B121" s="36" t="s">
        <v>904</v>
      </c>
      <c r="C121" s="223" t="s">
        <v>1361</v>
      </c>
      <c r="D121" s="223"/>
      <c r="E121" s="223"/>
      <c r="F121" s="35" t="s">
        <v>520</v>
      </c>
      <c r="G121" s="55">
        <v>4</v>
      </c>
      <c r="H121" s="39">
        <v>51.9</v>
      </c>
      <c r="I121" s="39"/>
      <c r="J121" s="39">
        <v>51.9</v>
      </c>
      <c r="K121" s="37" t="s">
        <v>42</v>
      </c>
      <c r="L121" s="39">
        <v>1777.06</v>
      </c>
      <c r="M121" s="39"/>
      <c r="N121" s="40"/>
      <c r="O121" s="39">
        <v>1777.06</v>
      </c>
      <c r="BP121" s="33"/>
      <c r="BQ121" s="41" t="s">
        <v>1361</v>
      </c>
      <c r="BR121" s="34"/>
    </row>
    <row r="122" spans="1:70" s="3" customFormat="1" ht="14.4" x14ac:dyDescent="0.3">
      <c r="A122" s="42"/>
      <c r="B122" s="43"/>
      <c r="C122" s="44" t="s">
        <v>1362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6"/>
      <c r="BP122" s="33"/>
      <c r="BQ122" s="41"/>
      <c r="BR122" s="34"/>
    </row>
    <row r="123" spans="1:70" s="3" customFormat="1" ht="61.2" x14ac:dyDescent="0.3">
      <c r="A123" s="35" t="s">
        <v>211</v>
      </c>
      <c r="B123" s="36" t="s">
        <v>1363</v>
      </c>
      <c r="C123" s="223" t="s">
        <v>1364</v>
      </c>
      <c r="D123" s="223"/>
      <c r="E123" s="223"/>
      <c r="F123" s="35" t="s">
        <v>520</v>
      </c>
      <c r="G123" s="55">
        <v>6</v>
      </c>
      <c r="H123" s="39">
        <v>39.5</v>
      </c>
      <c r="I123" s="39"/>
      <c r="J123" s="39">
        <v>39.5</v>
      </c>
      <c r="K123" s="37" t="s">
        <v>42</v>
      </c>
      <c r="L123" s="39">
        <v>2028.72</v>
      </c>
      <c r="M123" s="39"/>
      <c r="N123" s="40"/>
      <c r="O123" s="39">
        <v>2028.72</v>
      </c>
      <c r="BP123" s="33"/>
      <c r="BQ123" s="41" t="s">
        <v>1364</v>
      </c>
      <c r="BR123" s="34"/>
    </row>
    <row r="124" spans="1:70" s="3" customFormat="1" ht="14.4" x14ac:dyDescent="0.3">
      <c r="A124" s="42"/>
      <c r="B124" s="43"/>
      <c r="C124" s="44" t="s">
        <v>1365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  <c r="BR124" s="34"/>
    </row>
    <row r="125" spans="1:70" s="3" customFormat="1" ht="61.2" x14ac:dyDescent="0.3">
      <c r="A125" s="35" t="s">
        <v>213</v>
      </c>
      <c r="B125" s="36" t="s">
        <v>1366</v>
      </c>
      <c r="C125" s="223" t="s">
        <v>1367</v>
      </c>
      <c r="D125" s="223"/>
      <c r="E125" s="223"/>
      <c r="F125" s="35" t="s">
        <v>334</v>
      </c>
      <c r="G125" s="57">
        <v>1.248E-3</v>
      </c>
      <c r="H125" s="39">
        <v>27445.97</v>
      </c>
      <c r="I125" s="39"/>
      <c r="J125" s="39">
        <v>27445.97</v>
      </c>
      <c r="K125" s="37" t="s">
        <v>42</v>
      </c>
      <c r="L125" s="39">
        <v>293.2</v>
      </c>
      <c r="M125" s="39"/>
      <c r="N125" s="40"/>
      <c r="O125" s="39">
        <v>293.2</v>
      </c>
      <c r="BP125" s="33"/>
      <c r="BQ125" s="41" t="s">
        <v>1367</v>
      </c>
      <c r="BR125" s="34"/>
    </row>
    <row r="126" spans="1:70" s="3" customFormat="1" ht="14.4" x14ac:dyDescent="0.3">
      <c r="A126" s="42"/>
      <c r="B126" s="43"/>
      <c r="C126" s="44" t="s">
        <v>1368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  <c r="BR126" s="34"/>
    </row>
    <row r="127" spans="1:70" s="3" customFormat="1" ht="61.2" x14ac:dyDescent="0.3">
      <c r="A127" s="35" t="s">
        <v>215</v>
      </c>
      <c r="B127" s="36" t="s">
        <v>1369</v>
      </c>
      <c r="C127" s="223" t="s">
        <v>1370</v>
      </c>
      <c r="D127" s="223"/>
      <c r="E127" s="223"/>
      <c r="F127" s="35" t="s">
        <v>184</v>
      </c>
      <c r="G127" s="55">
        <v>50</v>
      </c>
      <c r="H127" s="39">
        <v>1.49</v>
      </c>
      <c r="I127" s="39"/>
      <c r="J127" s="39">
        <v>1.49</v>
      </c>
      <c r="K127" s="37" t="s">
        <v>42</v>
      </c>
      <c r="L127" s="39">
        <v>637.72</v>
      </c>
      <c r="M127" s="39"/>
      <c r="N127" s="40"/>
      <c r="O127" s="39">
        <v>637.72</v>
      </c>
      <c r="BP127" s="33"/>
      <c r="BQ127" s="41" t="s">
        <v>1370</v>
      </c>
      <c r="BR127" s="34"/>
    </row>
    <row r="128" spans="1:70" s="3" customFormat="1" ht="61.2" x14ac:dyDescent="0.3">
      <c r="A128" s="35" t="s">
        <v>217</v>
      </c>
      <c r="B128" s="36" t="s">
        <v>1371</v>
      </c>
      <c r="C128" s="223" t="s">
        <v>1372</v>
      </c>
      <c r="D128" s="223"/>
      <c r="E128" s="223"/>
      <c r="F128" s="35" t="s">
        <v>174</v>
      </c>
      <c r="G128" s="38">
        <v>0.4</v>
      </c>
      <c r="H128" s="39">
        <v>85</v>
      </c>
      <c r="I128" s="39"/>
      <c r="J128" s="39">
        <v>85</v>
      </c>
      <c r="K128" s="37" t="s">
        <v>42</v>
      </c>
      <c r="L128" s="39">
        <v>291.04000000000002</v>
      </c>
      <c r="M128" s="39"/>
      <c r="N128" s="40"/>
      <c r="O128" s="39">
        <v>291.04000000000002</v>
      </c>
      <c r="BP128" s="33"/>
      <c r="BQ128" s="41" t="s">
        <v>1372</v>
      </c>
      <c r="BR128" s="34"/>
    </row>
    <row r="129" spans="1:70" s="3" customFormat="1" ht="14.4" x14ac:dyDescent="0.3">
      <c r="A129" s="42"/>
      <c r="B129" s="43"/>
      <c r="C129" s="44" t="s">
        <v>251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1.2" x14ac:dyDescent="0.3">
      <c r="A130" s="35" t="s">
        <v>219</v>
      </c>
      <c r="B130" s="36" t="s">
        <v>1373</v>
      </c>
      <c r="C130" s="223" t="s">
        <v>1374</v>
      </c>
      <c r="D130" s="223"/>
      <c r="E130" s="223"/>
      <c r="F130" s="35" t="s">
        <v>334</v>
      </c>
      <c r="G130" s="58">
        <v>8.0000000000000004E-4</v>
      </c>
      <c r="H130" s="39">
        <v>48768.24</v>
      </c>
      <c r="I130" s="39"/>
      <c r="J130" s="39">
        <v>48768.24</v>
      </c>
      <c r="K130" s="37" t="s">
        <v>42</v>
      </c>
      <c r="L130" s="39">
        <v>333.96</v>
      </c>
      <c r="M130" s="39"/>
      <c r="N130" s="40"/>
      <c r="O130" s="39">
        <v>333.96</v>
      </c>
      <c r="BP130" s="33"/>
      <c r="BQ130" s="41" t="s">
        <v>1374</v>
      </c>
      <c r="BR130" s="34"/>
    </row>
    <row r="131" spans="1:70" s="3" customFormat="1" ht="14.4" x14ac:dyDescent="0.3">
      <c r="A131" s="42"/>
      <c r="B131" s="43"/>
      <c r="C131" s="44" t="s">
        <v>1375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14.4" x14ac:dyDescent="0.3">
      <c r="A132" s="224" t="s">
        <v>1376</v>
      </c>
      <c r="B132" s="225"/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25"/>
      <c r="N132" s="225"/>
      <c r="O132" s="226"/>
      <c r="BP132" s="33"/>
      <c r="BQ132" s="41"/>
      <c r="BR132" s="34" t="s">
        <v>1376</v>
      </c>
    </row>
    <row r="133" spans="1:70" s="3" customFormat="1" ht="61.2" x14ac:dyDescent="0.3">
      <c r="A133" s="35" t="s">
        <v>221</v>
      </c>
      <c r="B133" s="36" t="s">
        <v>1377</v>
      </c>
      <c r="C133" s="223" t="s">
        <v>1378</v>
      </c>
      <c r="D133" s="223"/>
      <c r="E133" s="223"/>
      <c r="F133" s="35" t="s">
        <v>374</v>
      </c>
      <c r="G133" s="59">
        <v>1.434E-2</v>
      </c>
      <c r="H133" s="39" t="s">
        <v>1379</v>
      </c>
      <c r="I133" s="39" t="s">
        <v>1380</v>
      </c>
      <c r="J133" s="39">
        <v>86.24</v>
      </c>
      <c r="K133" s="37" t="s">
        <v>42</v>
      </c>
      <c r="L133" s="39">
        <v>439.22</v>
      </c>
      <c r="M133" s="39">
        <v>313.98</v>
      </c>
      <c r="N133" s="40" t="s">
        <v>1381</v>
      </c>
      <c r="O133" s="39">
        <v>10.59</v>
      </c>
      <c r="BP133" s="33"/>
      <c r="BQ133" s="41" t="s">
        <v>1378</v>
      </c>
      <c r="BR133" s="34"/>
    </row>
    <row r="134" spans="1:70" s="3" customFormat="1" ht="14.4" x14ac:dyDescent="0.3">
      <c r="A134" s="42"/>
      <c r="B134" s="43"/>
      <c r="C134" s="44" t="s">
        <v>1382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14.4" x14ac:dyDescent="0.3">
      <c r="A135" s="47"/>
      <c r="B135" s="48"/>
      <c r="C135" s="48"/>
      <c r="D135" s="48"/>
      <c r="E135" s="49" t="s">
        <v>1383</v>
      </c>
      <c r="F135" s="49"/>
      <c r="G135" s="50"/>
      <c r="H135" s="51"/>
      <c r="I135" s="17"/>
      <c r="J135" s="17"/>
      <c r="K135" s="17"/>
      <c r="L135" s="52">
        <v>336.53</v>
      </c>
      <c r="M135" s="53"/>
      <c r="N135" s="53"/>
      <c r="O135" s="54"/>
      <c r="BP135" s="33"/>
      <c r="BQ135" s="41"/>
      <c r="BR135" s="34"/>
    </row>
    <row r="136" spans="1:70" s="3" customFormat="1" ht="14.4" x14ac:dyDescent="0.3">
      <c r="A136" s="47"/>
      <c r="B136" s="48"/>
      <c r="C136" s="48"/>
      <c r="D136" s="48"/>
      <c r="E136" s="49" t="s">
        <v>1384</v>
      </c>
      <c r="F136" s="49"/>
      <c r="G136" s="50"/>
      <c r="H136" s="51"/>
      <c r="I136" s="17"/>
      <c r="J136" s="17"/>
      <c r="K136" s="17"/>
      <c r="L136" s="52">
        <v>191.36</v>
      </c>
      <c r="M136" s="53"/>
      <c r="N136" s="53"/>
      <c r="O136" s="54"/>
      <c r="BP136" s="33"/>
      <c r="BQ136" s="41"/>
      <c r="BR136" s="34"/>
    </row>
    <row r="137" spans="1:70" s="3" customFormat="1" ht="14.4" x14ac:dyDescent="0.3">
      <c r="A137" s="47"/>
      <c r="B137" s="48"/>
      <c r="C137" s="48"/>
      <c r="D137" s="48"/>
      <c r="E137" s="49" t="s">
        <v>47</v>
      </c>
      <c r="F137" s="49"/>
      <c r="G137" s="50"/>
      <c r="H137" s="51"/>
      <c r="I137" s="17"/>
      <c r="J137" s="17"/>
      <c r="K137" s="17"/>
      <c r="L137" s="52">
        <v>967.11</v>
      </c>
      <c r="M137" s="53"/>
      <c r="N137" s="53"/>
      <c r="O137" s="54"/>
      <c r="BP137" s="33"/>
      <c r="BQ137" s="41"/>
      <c r="BR137" s="34"/>
    </row>
    <row r="138" spans="1:70" s="3" customFormat="1" ht="61.2" x14ac:dyDescent="0.3">
      <c r="A138" s="35" t="s">
        <v>230</v>
      </c>
      <c r="B138" s="36" t="s">
        <v>447</v>
      </c>
      <c r="C138" s="223" t="s">
        <v>448</v>
      </c>
      <c r="D138" s="223"/>
      <c r="E138" s="223"/>
      <c r="F138" s="35" t="s">
        <v>265</v>
      </c>
      <c r="G138" s="55">
        <v>6</v>
      </c>
      <c r="H138" s="39">
        <v>44.97</v>
      </c>
      <c r="I138" s="39"/>
      <c r="J138" s="39">
        <v>44.97</v>
      </c>
      <c r="K138" s="37" t="s">
        <v>42</v>
      </c>
      <c r="L138" s="39">
        <v>2309.66</v>
      </c>
      <c r="M138" s="39"/>
      <c r="N138" s="40"/>
      <c r="O138" s="39">
        <v>2309.66</v>
      </c>
      <c r="BP138" s="33"/>
      <c r="BQ138" s="41" t="s">
        <v>448</v>
      </c>
      <c r="BR138" s="34"/>
    </row>
    <row r="139" spans="1:70" s="3" customFormat="1" ht="61.2" x14ac:dyDescent="0.3">
      <c r="A139" s="35" t="s">
        <v>232</v>
      </c>
      <c r="B139" s="36" t="s">
        <v>451</v>
      </c>
      <c r="C139" s="223" t="s">
        <v>452</v>
      </c>
      <c r="D139" s="223"/>
      <c r="E139" s="223"/>
      <c r="F139" s="35" t="s">
        <v>238</v>
      </c>
      <c r="G139" s="38">
        <v>3.5</v>
      </c>
      <c r="H139" s="39" t="s">
        <v>453</v>
      </c>
      <c r="I139" s="39"/>
      <c r="J139" s="39">
        <v>16.79</v>
      </c>
      <c r="K139" s="37" t="s">
        <v>42</v>
      </c>
      <c r="L139" s="39">
        <v>13156.97</v>
      </c>
      <c r="M139" s="39">
        <v>12653.94</v>
      </c>
      <c r="N139" s="40"/>
      <c r="O139" s="39">
        <v>503.03</v>
      </c>
      <c r="BP139" s="33"/>
      <c r="BQ139" s="41" t="s">
        <v>452</v>
      </c>
      <c r="BR139" s="34"/>
    </row>
    <row r="140" spans="1:70" s="3" customFormat="1" ht="14.4" x14ac:dyDescent="0.3">
      <c r="A140" s="42"/>
      <c r="B140" s="43"/>
      <c r="C140" s="44" t="s">
        <v>1385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6"/>
      <c r="BP140" s="33"/>
      <c r="BQ140" s="41"/>
      <c r="BR140" s="34"/>
    </row>
    <row r="141" spans="1:70" s="3" customFormat="1" ht="14.4" x14ac:dyDescent="0.3">
      <c r="A141" s="47"/>
      <c r="B141" s="48"/>
      <c r="C141" s="48"/>
      <c r="D141" s="48"/>
      <c r="E141" s="49" t="s">
        <v>1386</v>
      </c>
      <c r="F141" s="49"/>
      <c r="G141" s="50"/>
      <c r="H141" s="51"/>
      <c r="I141" s="17"/>
      <c r="J141" s="17"/>
      <c r="K141" s="17"/>
      <c r="L141" s="52">
        <v>12274.32</v>
      </c>
      <c r="M141" s="53"/>
      <c r="N141" s="53"/>
      <c r="O141" s="54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1387</v>
      </c>
      <c r="F142" s="49"/>
      <c r="G142" s="50"/>
      <c r="H142" s="51"/>
      <c r="I142" s="17"/>
      <c r="J142" s="17"/>
      <c r="K142" s="17"/>
      <c r="L142" s="52">
        <v>6453.51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47</v>
      </c>
      <c r="F143" s="49"/>
      <c r="G143" s="50"/>
      <c r="H143" s="51"/>
      <c r="I143" s="17"/>
      <c r="J143" s="17"/>
      <c r="K143" s="17"/>
      <c r="L143" s="52">
        <v>31884.799999999999</v>
      </c>
      <c r="M143" s="53"/>
      <c r="N143" s="53"/>
      <c r="O143" s="54"/>
      <c r="BP143" s="33"/>
      <c r="BQ143" s="41"/>
      <c r="BR143" s="34"/>
    </row>
    <row r="144" spans="1:70" s="3" customFormat="1" ht="61.2" x14ac:dyDescent="0.3">
      <c r="A144" s="35" t="s">
        <v>235</v>
      </c>
      <c r="B144" s="36" t="s">
        <v>458</v>
      </c>
      <c r="C144" s="223" t="s">
        <v>459</v>
      </c>
      <c r="D144" s="223"/>
      <c r="E144" s="223"/>
      <c r="F144" s="35" t="s">
        <v>460</v>
      </c>
      <c r="G144" s="38">
        <v>5.0999999999999996</v>
      </c>
      <c r="H144" s="39">
        <v>31.3</v>
      </c>
      <c r="I144" s="39"/>
      <c r="J144" s="39">
        <v>31.3</v>
      </c>
      <c r="K144" s="37" t="s">
        <v>42</v>
      </c>
      <c r="L144" s="39">
        <v>1366.43</v>
      </c>
      <c r="M144" s="39"/>
      <c r="N144" s="40"/>
      <c r="O144" s="39">
        <v>1366.43</v>
      </c>
      <c r="BP144" s="33"/>
      <c r="BQ144" s="41" t="s">
        <v>459</v>
      </c>
      <c r="BR144" s="34"/>
    </row>
    <row r="145" spans="1:70" s="3" customFormat="1" ht="14.4" x14ac:dyDescent="0.3">
      <c r="A145" s="42"/>
      <c r="B145" s="43"/>
      <c r="C145" s="44" t="s">
        <v>1388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6"/>
      <c r="BP145" s="33"/>
      <c r="BQ145" s="41"/>
      <c r="BR145" s="34"/>
    </row>
    <row r="146" spans="1:70" s="3" customFormat="1" ht="61.2" x14ac:dyDescent="0.3">
      <c r="A146" s="35" t="s">
        <v>245</v>
      </c>
      <c r="B146" s="36" t="s">
        <v>1354</v>
      </c>
      <c r="C146" s="223" t="s">
        <v>1355</v>
      </c>
      <c r="D146" s="223"/>
      <c r="E146" s="223"/>
      <c r="F146" s="35" t="s">
        <v>460</v>
      </c>
      <c r="G146" s="38">
        <v>30.6</v>
      </c>
      <c r="H146" s="39">
        <v>35.299999999999997</v>
      </c>
      <c r="I146" s="39"/>
      <c r="J146" s="39">
        <v>35.299999999999997</v>
      </c>
      <c r="K146" s="37" t="s">
        <v>42</v>
      </c>
      <c r="L146" s="39">
        <v>9246.34</v>
      </c>
      <c r="M146" s="39"/>
      <c r="N146" s="40"/>
      <c r="O146" s="39">
        <v>9246.34</v>
      </c>
      <c r="BP146" s="33"/>
      <c r="BQ146" s="41" t="s">
        <v>1355</v>
      </c>
      <c r="BR146" s="34"/>
    </row>
    <row r="147" spans="1:70" s="3" customFormat="1" ht="14.4" x14ac:dyDescent="0.3">
      <c r="A147" s="42"/>
      <c r="B147" s="43"/>
      <c r="C147" s="44" t="s">
        <v>461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61.2" x14ac:dyDescent="0.3">
      <c r="A148" s="35" t="s">
        <v>254</v>
      </c>
      <c r="B148" s="36" t="s">
        <v>1357</v>
      </c>
      <c r="C148" s="223" t="s">
        <v>1389</v>
      </c>
      <c r="D148" s="223"/>
      <c r="E148" s="223"/>
      <c r="F148" s="35" t="s">
        <v>437</v>
      </c>
      <c r="G148" s="55">
        <v>60</v>
      </c>
      <c r="H148" s="39">
        <v>33.56</v>
      </c>
      <c r="I148" s="39"/>
      <c r="J148" s="39">
        <v>33.56</v>
      </c>
      <c r="K148" s="37" t="s">
        <v>42</v>
      </c>
      <c r="L148" s="39">
        <v>17236.419999999998</v>
      </c>
      <c r="M148" s="39"/>
      <c r="N148" s="40"/>
      <c r="O148" s="39">
        <v>17236.419999999998</v>
      </c>
      <c r="BP148" s="33"/>
      <c r="BQ148" s="41" t="s">
        <v>1389</v>
      </c>
      <c r="BR148" s="34"/>
    </row>
    <row r="149" spans="1:70" s="3" customFormat="1" ht="61.2" x14ac:dyDescent="0.3">
      <c r="A149" s="35" t="s">
        <v>288</v>
      </c>
      <c r="B149" s="36" t="s">
        <v>1357</v>
      </c>
      <c r="C149" s="223" t="s">
        <v>1390</v>
      </c>
      <c r="D149" s="223"/>
      <c r="E149" s="223"/>
      <c r="F149" s="35"/>
      <c r="G149" s="55">
        <v>10</v>
      </c>
      <c r="H149" s="39">
        <v>64.349999999999994</v>
      </c>
      <c r="I149" s="39"/>
      <c r="J149" s="39">
        <v>64.349999999999994</v>
      </c>
      <c r="K149" s="37" t="s">
        <v>42</v>
      </c>
      <c r="L149" s="39">
        <v>5508.36</v>
      </c>
      <c r="M149" s="39"/>
      <c r="N149" s="40"/>
      <c r="O149" s="39">
        <v>5508.36</v>
      </c>
      <c r="BP149" s="33"/>
      <c r="BQ149" s="41" t="s">
        <v>1390</v>
      </c>
      <c r="BR149" s="34"/>
    </row>
    <row r="150" spans="1:70" s="3" customFormat="1" ht="61.2" x14ac:dyDescent="0.3">
      <c r="A150" s="35" t="s">
        <v>300</v>
      </c>
      <c r="B150" s="36" t="s">
        <v>1359</v>
      </c>
      <c r="C150" s="223" t="s">
        <v>1360</v>
      </c>
      <c r="D150" s="223"/>
      <c r="E150" s="223"/>
      <c r="F150" s="35" t="s">
        <v>184</v>
      </c>
      <c r="G150" s="55">
        <v>60</v>
      </c>
      <c r="H150" s="39">
        <v>7.82</v>
      </c>
      <c r="I150" s="39"/>
      <c r="J150" s="39">
        <v>7.82</v>
      </c>
      <c r="K150" s="37" t="s">
        <v>42</v>
      </c>
      <c r="L150" s="39">
        <v>4016.35</v>
      </c>
      <c r="M150" s="39"/>
      <c r="N150" s="40"/>
      <c r="O150" s="39">
        <v>4016.35</v>
      </c>
      <c r="BP150" s="33"/>
      <c r="BQ150" s="41" t="s">
        <v>1360</v>
      </c>
      <c r="BR150" s="34"/>
    </row>
    <row r="151" spans="1:70" s="3" customFormat="1" ht="61.2" x14ac:dyDescent="0.3">
      <c r="A151" s="35" t="s">
        <v>309</v>
      </c>
      <c r="B151" s="36" t="s">
        <v>1391</v>
      </c>
      <c r="C151" s="223" t="s">
        <v>1392</v>
      </c>
      <c r="D151" s="223"/>
      <c r="E151" s="223"/>
      <c r="F151" s="35"/>
      <c r="G151" s="55">
        <v>10</v>
      </c>
      <c r="H151" s="39">
        <v>131.27000000000001</v>
      </c>
      <c r="I151" s="39"/>
      <c r="J151" s="39">
        <v>131.27000000000001</v>
      </c>
      <c r="K151" s="37" t="s">
        <v>42</v>
      </c>
      <c r="L151" s="39">
        <v>11236.71</v>
      </c>
      <c r="M151" s="39"/>
      <c r="N151" s="40"/>
      <c r="O151" s="39">
        <v>11236.71</v>
      </c>
      <c r="BP151" s="33"/>
      <c r="BQ151" s="41" t="s">
        <v>1392</v>
      </c>
      <c r="BR151" s="34"/>
    </row>
    <row r="152" spans="1:70" s="3" customFormat="1" ht="61.2" x14ac:dyDescent="0.3">
      <c r="A152" s="35" t="s">
        <v>323</v>
      </c>
      <c r="B152" s="36" t="s">
        <v>904</v>
      </c>
      <c r="C152" s="223" t="s">
        <v>1361</v>
      </c>
      <c r="D152" s="223"/>
      <c r="E152" s="223"/>
      <c r="F152" s="35" t="s">
        <v>520</v>
      </c>
      <c r="G152" s="55">
        <v>5</v>
      </c>
      <c r="H152" s="39">
        <v>51.9</v>
      </c>
      <c r="I152" s="39"/>
      <c r="J152" s="39">
        <v>51.9</v>
      </c>
      <c r="K152" s="37" t="s">
        <v>42</v>
      </c>
      <c r="L152" s="39">
        <v>2221.3200000000002</v>
      </c>
      <c r="M152" s="39"/>
      <c r="N152" s="40"/>
      <c r="O152" s="39">
        <v>2221.3200000000002</v>
      </c>
      <c r="BP152" s="33"/>
      <c r="BQ152" s="41" t="s">
        <v>1361</v>
      </c>
      <c r="BR152" s="34"/>
    </row>
    <row r="153" spans="1:70" s="3" customFormat="1" ht="14.4" x14ac:dyDescent="0.3">
      <c r="A153" s="42"/>
      <c r="B153" s="43"/>
      <c r="C153" s="44" t="s">
        <v>1393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6"/>
      <c r="BP153" s="33"/>
      <c r="BQ153" s="41"/>
      <c r="BR153" s="34"/>
    </row>
    <row r="154" spans="1:70" s="3" customFormat="1" ht="61.2" x14ac:dyDescent="0.3">
      <c r="A154" s="35" t="s">
        <v>331</v>
      </c>
      <c r="B154" s="36" t="s">
        <v>1363</v>
      </c>
      <c r="C154" s="223" t="s">
        <v>1394</v>
      </c>
      <c r="D154" s="223"/>
      <c r="E154" s="223"/>
      <c r="F154" s="35" t="s">
        <v>520</v>
      </c>
      <c r="G154" s="55">
        <v>5</v>
      </c>
      <c r="H154" s="39">
        <v>39.5</v>
      </c>
      <c r="I154" s="39"/>
      <c r="J154" s="39">
        <v>39.5</v>
      </c>
      <c r="K154" s="37" t="s">
        <v>42</v>
      </c>
      <c r="L154" s="39">
        <v>1690.6</v>
      </c>
      <c r="M154" s="39"/>
      <c r="N154" s="40"/>
      <c r="O154" s="39">
        <v>1690.6</v>
      </c>
      <c r="BP154" s="33"/>
      <c r="BQ154" s="41" t="s">
        <v>1394</v>
      </c>
      <c r="BR154" s="34"/>
    </row>
    <row r="155" spans="1:70" s="3" customFormat="1" ht="14.4" x14ac:dyDescent="0.3">
      <c r="A155" s="42"/>
      <c r="B155" s="43"/>
      <c r="C155" s="44" t="s">
        <v>1393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61.2" x14ac:dyDescent="0.3">
      <c r="A156" s="35" t="s">
        <v>335</v>
      </c>
      <c r="B156" s="36" t="s">
        <v>1366</v>
      </c>
      <c r="C156" s="223" t="s">
        <v>1367</v>
      </c>
      <c r="D156" s="223"/>
      <c r="E156" s="223"/>
      <c r="F156" s="35" t="s">
        <v>334</v>
      </c>
      <c r="G156" s="59">
        <v>1.17E-3</v>
      </c>
      <c r="H156" s="39">
        <v>27445.97</v>
      </c>
      <c r="I156" s="39"/>
      <c r="J156" s="39">
        <v>27445.97</v>
      </c>
      <c r="K156" s="37" t="s">
        <v>42</v>
      </c>
      <c r="L156" s="39">
        <v>274.88</v>
      </c>
      <c r="M156" s="39"/>
      <c r="N156" s="40"/>
      <c r="O156" s="39">
        <v>274.88</v>
      </c>
      <c r="BP156" s="33"/>
      <c r="BQ156" s="41" t="s">
        <v>1367</v>
      </c>
      <c r="BR156" s="34"/>
    </row>
    <row r="157" spans="1:70" s="3" customFormat="1" ht="14.4" x14ac:dyDescent="0.3">
      <c r="A157" s="42"/>
      <c r="B157" s="43"/>
      <c r="C157" s="44" t="s">
        <v>1395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6"/>
      <c r="BP157" s="33"/>
      <c r="BQ157" s="41"/>
      <c r="BR157" s="34"/>
    </row>
    <row r="158" spans="1:70" s="3" customFormat="1" ht="61.2" x14ac:dyDescent="0.3">
      <c r="A158" s="35" t="s">
        <v>339</v>
      </c>
      <c r="B158" s="36" t="s">
        <v>1396</v>
      </c>
      <c r="C158" s="223" t="s">
        <v>1397</v>
      </c>
      <c r="D158" s="223"/>
      <c r="E158" s="223"/>
      <c r="F158" s="35" t="s">
        <v>334</v>
      </c>
      <c r="G158" s="59">
        <v>4.7099999999999998E-3</v>
      </c>
      <c r="H158" s="39">
        <v>19110.43</v>
      </c>
      <c r="I158" s="39"/>
      <c r="J158" s="39">
        <v>19110.43</v>
      </c>
      <c r="K158" s="37" t="s">
        <v>42</v>
      </c>
      <c r="L158" s="39">
        <v>770.49</v>
      </c>
      <c r="M158" s="39"/>
      <c r="N158" s="40"/>
      <c r="O158" s="39">
        <v>770.49</v>
      </c>
      <c r="BP158" s="33"/>
      <c r="BQ158" s="41" t="s">
        <v>1397</v>
      </c>
      <c r="BR158" s="34"/>
    </row>
    <row r="159" spans="1:70" s="3" customFormat="1" ht="14.4" x14ac:dyDescent="0.3">
      <c r="A159" s="42"/>
      <c r="B159" s="43"/>
      <c r="C159" s="44" t="s">
        <v>1398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6"/>
      <c r="BP159" s="33"/>
      <c r="BQ159" s="41"/>
      <c r="BR159" s="34"/>
    </row>
    <row r="160" spans="1:70" s="3" customFormat="1" ht="61.2" x14ac:dyDescent="0.3">
      <c r="A160" s="35" t="s">
        <v>342</v>
      </c>
      <c r="B160" s="36" t="s">
        <v>1399</v>
      </c>
      <c r="C160" s="223" t="s">
        <v>1400</v>
      </c>
      <c r="D160" s="223"/>
      <c r="E160" s="223"/>
      <c r="F160" s="35" t="s">
        <v>338</v>
      </c>
      <c r="G160" s="58">
        <v>7.6399999999999996E-2</v>
      </c>
      <c r="H160" s="39">
        <v>26.34</v>
      </c>
      <c r="I160" s="39"/>
      <c r="J160" s="39">
        <v>26.34</v>
      </c>
      <c r="K160" s="37" t="s">
        <v>42</v>
      </c>
      <c r="L160" s="39">
        <v>17.23</v>
      </c>
      <c r="M160" s="39"/>
      <c r="N160" s="40"/>
      <c r="O160" s="39">
        <v>17.23</v>
      </c>
      <c r="BP160" s="33"/>
      <c r="BQ160" s="41" t="s">
        <v>1400</v>
      </c>
      <c r="BR160" s="34"/>
    </row>
    <row r="161" spans="1:70" s="3" customFormat="1" ht="14.4" x14ac:dyDescent="0.3">
      <c r="A161" s="42"/>
      <c r="B161" s="43"/>
      <c r="C161" s="44" t="s">
        <v>1401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6"/>
      <c r="BP161" s="33"/>
      <c r="BQ161" s="41"/>
      <c r="BR161" s="34"/>
    </row>
    <row r="162" spans="1:70" s="3" customFormat="1" ht="61.2" x14ac:dyDescent="0.3">
      <c r="A162" s="35" t="s">
        <v>350</v>
      </c>
      <c r="B162" s="36" t="s">
        <v>904</v>
      </c>
      <c r="C162" s="223" t="s">
        <v>1402</v>
      </c>
      <c r="D162" s="223"/>
      <c r="E162" s="223"/>
      <c r="F162" s="35" t="s">
        <v>520</v>
      </c>
      <c r="G162" s="55">
        <v>10</v>
      </c>
      <c r="H162" s="39">
        <v>51.9</v>
      </c>
      <c r="I162" s="39"/>
      <c r="J162" s="39">
        <v>51.9</v>
      </c>
      <c r="K162" s="37" t="s">
        <v>42</v>
      </c>
      <c r="L162" s="39">
        <v>4442.6400000000003</v>
      </c>
      <c r="M162" s="39"/>
      <c r="N162" s="40"/>
      <c r="O162" s="39">
        <v>4442.6400000000003</v>
      </c>
      <c r="BP162" s="33"/>
      <c r="BQ162" s="41" t="s">
        <v>1402</v>
      </c>
      <c r="BR162" s="34"/>
    </row>
    <row r="163" spans="1:70" s="3" customFormat="1" ht="14.4" x14ac:dyDescent="0.3">
      <c r="A163" s="42"/>
      <c r="B163" s="43"/>
      <c r="C163" s="44" t="s">
        <v>1403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6"/>
      <c r="BP163" s="33"/>
      <c r="BQ163" s="41"/>
      <c r="BR163" s="34"/>
    </row>
    <row r="164" spans="1:70" s="3" customFormat="1" ht="61.2" x14ac:dyDescent="0.3">
      <c r="A164" s="35" t="s">
        <v>353</v>
      </c>
      <c r="B164" s="36" t="s">
        <v>1404</v>
      </c>
      <c r="C164" s="223" t="s">
        <v>1405</v>
      </c>
      <c r="D164" s="223"/>
      <c r="E164" s="223"/>
      <c r="F164" s="35" t="s">
        <v>174</v>
      </c>
      <c r="G164" s="38">
        <v>0.5</v>
      </c>
      <c r="H164" s="39">
        <v>62</v>
      </c>
      <c r="I164" s="39"/>
      <c r="J164" s="39">
        <v>62</v>
      </c>
      <c r="K164" s="37" t="s">
        <v>42</v>
      </c>
      <c r="L164" s="39">
        <v>265.36</v>
      </c>
      <c r="M164" s="39"/>
      <c r="N164" s="40"/>
      <c r="O164" s="39">
        <v>265.36</v>
      </c>
      <c r="BP164" s="33"/>
      <c r="BQ164" s="41" t="s">
        <v>1405</v>
      </c>
      <c r="BR164" s="34"/>
    </row>
    <row r="165" spans="1:70" s="3" customFormat="1" ht="14.4" x14ac:dyDescent="0.3">
      <c r="A165" s="42"/>
      <c r="B165" s="43"/>
      <c r="C165" s="44" t="s">
        <v>1406</v>
      </c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6"/>
      <c r="BP165" s="33"/>
      <c r="BQ165" s="41"/>
      <c r="BR165" s="34"/>
    </row>
    <row r="166" spans="1:70" s="3" customFormat="1" ht="61.2" x14ac:dyDescent="0.3">
      <c r="A166" s="35" t="s">
        <v>355</v>
      </c>
      <c r="B166" s="36" t="s">
        <v>1373</v>
      </c>
      <c r="C166" s="223" t="s">
        <v>1374</v>
      </c>
      <c r="D166" s="223"/>
      <c r="E166" s="223"/>
      <c r="F166" s="35" t="s">
        <v>334</v>
      </c>
      <c r="G166" s="60">
        <v>2E-3</v>
      </c>
      <c r="H166" s="39">
        <v>48768.24</v>
      </c>
      <c r="I166" s="39"/>
      <c r="J166" s="39">
        <v>48768.24</v>
      </c>
      <c r="K166" s="37" t="s">
        <v>42</v>
      </c>
      <c r="L166" s="39">
        <v>834.91</v>
      </c>
      <c r="M166" s="39"/>
      <c r="N166" s="40"/>
      <c r="O166" s="39">
        <v>834.91</v>
      </c>
      <c r="BP166" s="33"/>
      <c r="BQ166" s="41" t="s">
        <v>1374</v>
      </c>
      <c r="BR166" s="34"/>
    </row>
    <row r="167" spans="1:70" s="3" customFormat="1" ht="14.4" x14ac:dyDescent="0.3">
      <c r="A167" s="42"/>
      <c r="B167" s="43"/>
      <c r="C167" s="44" t="s">
        <v>1407</v>
      </c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6"/>
      <c r="BP167" s="33"/>
      <c r="BQ167" s="41"/>
      <c r="BR167" s="34"/>
    </row>
    <row r="168" spans="1:70" s="3" customFormat="1" ht="14.4" x14ac:dyDescent="0.3">
      <c r="A168" s="224" t="s">
        <v>1408</v>
      </c>
      <c r="B168" s="225"/>
      <c r="C168" s="225"/>
      <c r="D168" s="225"/>
      <c r="E168" s="225"/>
      <c r="F168" s="225"/>
      <c r="G168" s="225"/>
      <c r="H168" s="225"/>
      <c r="I168" s="225"/>
      <c r="J168" s="225"/>
      <c r="K168" s="225"/>
      <c r="L168" s="225"/>
      <c r="M168" s="225"/>
      <c r="N168" s="225"/>
      <c r="O168" s="226"/>
      <c r="BP168" s="33"/>
      <c r="BQ168" s="41"/>
      <c r="BR168" s="34" t="s">
        <v>1408</v>
      </c>
    </row>
    <row r="169" spans="1:70" s="3" customFormat="1" ht="61.2" x14ac:dyDescent="0.3">
      <c r="A169" s="35" t="s">
        <v>363</v>
      </c>
      <c r="B169" s="36" t="s">
        <v>812</v>
      </c>
      <c r="C169" s="223" t="s">
        <v>813</v>
      </c>
      <c r="D169" s="223"/>
      <c r="E169" s="223"/>
      <c r="F169" s="35" t="s">
        <v>238</v>
      </c>
      <c r="G169" s="38">
        <v>1.3</v>
      </c>
      <c r="H169" s="39" t="s">
        <v>814</v>
      </c>
      <c r="I169" s="39" t="s">
        <v>815</v>
      </c>
      <c r="J169" s="39">
        <v>102.98</v>
      </c>
      <c r="K169" s="37" t="s">
        <v>42</v>
      </c>
      <c r="L169" s="39">
        <v>15559.94</v>
      </c>
      <c r="M169" s="39">
        <v>12791.88</v>
      </c>
      <c r="N169" s="40" t="s">
        <v>816</v>
      </c>
      <c r="O169" s="39">
        <v>1145.96</v>
      </c>
      <c r="BP169" s="33"/>
      <c r="BQ169" s="41" t="s">
        <v>813</v>
      </c>
      <c r="BR169" s="34"/>
    </row>
    <row r="170" spans="1:70" s="3" customFormat="1" ht="14.4" x14ac:dyDescent="0.3">
      <c r="A170" s="42"/>
      <c r="B170" s="43"/>
      <c r="C170" s="44" t="s">
        <v>1409</v>
      </c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6"/>
      <c r="BP170" s="33"/>
      <c r="BQ170" s="41"/>
      <c r="BR170" s="34"/>
    </row>
    <row r="171" spans="1:70" s="3" customFormat="1" ht="14.4" x14ac:dyDescent="0.3">
      <c r="A171" s="47"/>
      <c r="B171" s="48"/>
      <c r="C171" s="48"/>
      <c r="D171" s="48"/>
      <c r="E171" s="49" t="s">
        <v>818</v>
      </c>
      <c r="F171" s="49"/>
      <c r="G171" s="50"/>
      <c r="H171" s="51"/>
      <c r="I171" s="17"/>
      <c r="J171" s="17"/>
      <c r="K171" s="17"/>
      <c r="L171" s="52">
        <v>12608.4</v>
      </c>
      <c r="M171" s="53"/>
      <c r="N171" s="53"/>
      <c r="O171" s="54"/>
      <c r="BP171" s="33"/>
      <c r="BQ171" s="41"/>
      <c r="BR171" s="34"/>
    </row>
    <row r="172" spans="1:70" s="3" customFormat="1" ht="14.4" x14ac:dyDescent="0.3">
      <c r="A172" s="47"/>
      <c r="B172" s="48"/>
      <c r="C172" s="48"/>
      <c r="D172" s="48"/>
      <c r="E172" s="49" t="s">
        <v>819</v>
      </c>
      <c r="F172" s="49"/>
      <c r="G172" s="50"/>
      <c r="H172" s="51"/>
      <c r="I172" s="17"/>
      <c r="J172" s="17"/>
      <c r="K172" s="17"/>
      <c r="L172" s="52">
        <v>6629.16</v>
      </c>
      <c r="M172" s="53"/>
      <c r="N172" s="53"/>
      <c r="O172" s="54"/>
      <c r="BP172" s="33"/>
      <c r="BQ172" s="41"/>
      <c r="BR172" s="34"/>
    </row>
    <row r="173" spans="1:70" s="3" customFormat="1" ht="14.4" x14ac:dyDescent="0.3">
      <c r="A173" s="47"/>
      <c r="B173" s="48"/>
      <c r="C173" s="48"/>
      <c r="D173" s="48"/>
      <c r="E173" s="49" t="s">
        <v>47</v>
      </c>
      <c r="F173" s="49"/>
      <c r="G173" s="50"/>
      <c r="H173" s="51"/>
      <c r="I173" s="17"/>
      <c r="J173" s="17"/>
      <c r="K173" s="17"/>
      <c r="L173" s="52">
        <v>34797.5</v>
      </c>
      <c r="M173" s="53"/>
      <c r="N173" s="53"/>
      <c r="O173" s="54"/>
      <c r="BP173" s="33"/>
      <c r="BQ173" s="41"/>
      <c r="BR173" s="34"/>
    </row>
    <row r="174" spans="1:70" s="3" customFormat="1" ht="61.2" x14ac:dyDescent="0.3">
      <c r="A174" s="35" t="s">
        <v>1410</v>
      </c>
      <c r="B174" s="36" t="s">
        <v>1411</v>
      </c>
      <c r="C174" s="223" t="s">
        <v>822</v>
      </c>
      <c r="D174" s="223"/>
      <c r="E174" s="223"/>
      <c r="F174" s="35" t="s">
        <v>265</v>
      </c>
      <c r="G174" s="55">
        <v>130</v>
      </c>
      <c r="H174" s="39">
        <v>35.549999999999997</v>
      </c>
      <c r="I174" s="39"/>
      <c r="J174" s="39">
        <v>35.549999999999997</v>
      </c>
      <c r="K174" s="37" t="s">
        <v>42</v>
      </c>
      <c r="L174" s="39">
        <v>39560.04</v>
      </c>
      <c r="M174" s="39"/>
      <c r="N174" s="40"/>
      <c r="O174" s="39">
        <v>39560.04</v>
      </c>
      <c r="BP174" s="33"/>
      <c r="BQ174" s="41" t="s">
        <v>822</v>
      </c>
      <c r="BR174" s="34"/>
    </row>
    <row r="175" spans="1:70" s="3" customFormat="1" ht="61.2" x14ac:dyDescent="0.3">
      <c r="A175" s="35" t="s">
        <v>371</v>
      </c>
      <c r="B175" s="36" t="s">
        <v>849</v>
      </c>
      <c r="C175" s="223" t="s">
        <v>850</v>
      </c>
      <c r="D175" s="223"/>
      <c r="E175" s="223"/>
      <c r="F175" s="35" t="s">
        <v>520</v>
      </c>
      <c r="G175" s="55">
        <v>1</v>
      </c>
      <c r="H175" s="39" t="s">
        <v>851</v>
      </c>
      <c r="I175" s="39" t="s">
        <v>852</v>
      </c>
      <c r="J175" s="39">
        <v>69.58</v>
      </c>
      <c r="K175" s="37" t="s">
        <v>42</v>
      </c>
      <c r="L175" s="39">
        <v>6399.22</v>
      </c>
      <c r="M175" s="39">
        <v>4943.01</v>
      </c>
      <c r="N175" s="40" t="s">
        <v>1412</v>
      </c>
      <c r="O175" s="39">
        <v>595.6</v>
      </c>
      <c r="BP175" s="33"/>
      <c r="BQ175" s="41" t="s">
        <v>850</v>
      </c>
      <c r="BR175" s="34"/>
    </row>
    <row r="176" spans="1:70" s="3" customFormat="1" ht="14.4" x14ac:dyDescent="0.3">
      <c r="A176" s="42"/>
      <c r="B176" s="43"/>
      <c r="C176" s="44" t="s">
        <v>1413</v>
      </c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6"/>
      <c r="BP176" s="33"/>
      <c r="BQ176" s="41"/>
      <c r="BR176" s="34"/>
    </row>
    <row r="177" spans="1:70" s="3" customFormat="1" ht="14.4" x14ac:dyDescent="0.3">
      <c r="A177" s="47"/>
      <c r="B177" s="48"/>
      <c r="C177" s="48"/>
      <c r="D177" s="48"/>
      <c r="E177" s="49" t="s">
        <v>1414</v>
      </c>
      <c r="F177" s="49"/>
      <c r="G177" s="50"/>
      <c r="H177" s="51"/>
      <c r="I177" s="17"/>
      <c r="J177" s="17"/>
      <c r="K177" s="17"/>
      <c r="L177" s="52">
        <v>4911.84</v>
      </c>
      <c r="M177" s="53"/>
      <c r="N177" s="53"/>
      <c r="O177" s="54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1415</v>
      </c>
      <c r="F178" s="49"/>
      <c r="G178" s="50"/>
      <c r="H178" s="51"/>
      <c r="I178" s="17"/>
      <c r="J178" s="17"/>
      <c r="K178" s="17"/>
      <c r="L178" s="52">
        <v>2582.5100000000002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47</v>
      </c>
      <c r="F179" s="49"/>
      <c r="G179" s="50"/>
      <c r="H179" s="51"/>
      <c r="I179" s="17"/>
      <c r="J179" s="17"/>
      <c r="K179" s="17"/>
      <c r="L179" s="52">
        <v>13893.57</v>
      </c>
      <c r="M179" s="53"/>
      <c r="N179" s="53"/>
      <c r="O179" s="54"/>
      <c r="BP179" s="33"/>
      <c r="BQ179" s="41"/>
      <c r="BR179" s="34"/>
    </row>
    <row r="180" spans="1:70" s="3" customFormat="1" ht="61.2" x14ac:dyDescent="0.3">
      <c r="A180" s="35" t="s">
        <v>381</v>
      </c>
      <c r="B180" s="36" t="s">
        <v>858</v>
      </c>
      <c r="C180" s="223" t="s">
        <v>859</v>
      </c>
      <c r="D180" s="223"/>
      <c r="E180" s="223"/>
      <c r="F180" s="35" t="s">
        <v>334</v>
      </c>
      <c r="G180" s="58">
        <v>9.4299999999999995E-2</v>
      </c>
      <c r="H180" s="39">
        <v>4813.2</v>
      </c>
      <c r="I180" s="39"/>
      <c r="J180" s="39">
        <v>4813.2</v>
      </c>
      <c r="K180" s="37" t="s">
        <v>42</v>
      </c>
      <c r="L180" s="39">
        <v>3885.25</v>
      </c>
      <c r="M180" s="39"/>
      <c r="N180" s="40"/>
      <c r="O180" s="39">
        <v>3885.25</v>
      </c>
      <c r="BP180" s="33"/>
      <c r="BQ180" s="41" t="s">
        <v>859</v>
      </c>
      <c r="BR180" s="34"/>
    </row>
    <row r="181" spans="1:70" s="3" customFormat="1" ht="14.4" x14ac:dyDescent="0.3">
      <c r="A181" s="42"/>
      <c r="B181" s="43"/>
      <c r="C181" s="44" t="s">
        <v>1416</v>
      </c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6"/>
      <c r="BP181" s="33"/>
      <c r="BQ181" s="41"/>
      <c r="BR181" s="34"/>
    </row>
    <row r="182" spans="1:70" s="3" customFormat="1" ht="14.4" x14ac:dyDescent="0.3">
      <c r="A182" s="224" t="s">
        <v>1417</v>
      </c>
      <c r="B182" s="225"/>
      <c r="C182" s="225"/>
      <c r="D182" s="225"/>
      <c r="E182" s="225"/>
      <c r="F182" s="225"/>
      <c r="G182" s="225"/>
      <c r="H182" s="225"/>
      <c r="I182" s="225"/>
      <c r="J182" s="225"/>
      <c r="K182" s="225"/>
      <c r="L182" s="225"/>
      <c r="M182" s="225"/>
      <c r="N182" s="225"/>
      <c r="O182" s="226"/>
      <c r="BP182" s="33"/>
      <c r="BQ182" s="41"/>
      <c r="BR182" s="34" t="s">
        <v>1417</v>
      </c>
    </row>
    <row r="183" spans="1:70" s="3" customFormat="1" ht="61.2" x14ac:dyDescent="0.3">
      <c r="A183" s="35" t="s">
        <v>384</v>
      </c>
      <c r="B183" s="36" t="s">
        <v>1418</v>
      </c>
      <c r="C183" s="223" t="s">
        <v>1419</v>
      </c>
      <c r="D183" s="223"/>
      <c r="E183" s="223"/>
      <c r="F183" s="35" t="s">
        <v>174</v>
      </c>
      <c r="G183" s="56">
        <v>0.15</v>
      </c>
      <c r="H183" s="39" t="s">
        <v>1420</v>
      </c>
      <c r="I183" s="39" t="s">
        <v>1421</v>
      </c>
      <c r="J183" s="39">
        <v>66.760000000000005</v>
      </c>
      <c r="K183" s="37" t="s">
        <v>42</v>
      </c>
      <c r="L183" s="39">
        <v>15362.51</v>
      </c>
      <c r="M183" s="39">
        <v>12972.03</v>
      </c>
      <c r="N183" s="40" t="s">
        <v>1422</v>
      </c>
      <c r="O183" s="39">
        <v>85.72</v>
      </c>
      <c r="BP183" s="33"/>
      <c r="BQ183" s="41" t="s">
        <v>1419</v>
      </c>
      <c r="BR183" s="34"/>
    </row>
    <row r="184" spans="1:70" s="3" customFormat="1" ht="14.4" x14ac:dyDescent="0.3">
      <c r="A184" s="42"/>
      <c r="B184" s="43"/>
      <c r="C184" s="44" t="s">
        <v>86</v>
      </c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6"/>
      <c r="BP184" s="33"/>
      <c r="BQ184" s="41"/>
      <c r="BR184" s="34"/>
    </row>
    <row r="185" spans="1:70" s="3" customFormat="1" ht="14.4" x14ac:dyDescent="0.3">
      <c r="A185" s="47"/>
      <c r="B185" s="48"/>
      <c r="C185" s="48"/>
      <c r="D185" s="48"/>
      <c r="E185" s="49" t="s">
        <v>1423</v>
      </c>
      <c r="F185" s="49"/>
      <c r="G185" s="50"/>
      <c r="H185" s="51"/>
      <c r="I185" s="17"/>
      <c r="J185" s="17"/>
      <c r="K185" s="17"/>
      <c r="L185" s="52">
        <v>12986.05</v>
      </c>
      <c r="M185" s="53"/>
      <c r="N185" s="53"/>
      <c r="O185" s="54"/>
      <c r="BP185" s="33"/>
      <c r="BQ185" s="41"/>
      <c r="BR185" s="34"/>
    </row>
    <row r="186" spans="1:70" s="3" customFormat="1" ht="14.4" x14ac:dyDescent="0.3">
      <c r="A186" s="47"/>
      <c r="B186" s="48"/>
      <c r="C186" s="48"/>
      <c r="D186" s="48"/>
      <c r="E186" s="49" t="s">
        <v>1424</v>
      </c>
      <c r="F186" s="49"/>
      <c r="G186" s="50"/>
      <c r="H186" s="51"/>
      <c r="I186" s="17"/>
      <c r="J186" s="17"/>
      <c r="K186" s="17"/>
      <c r="L186" s="52">
        <v>6827.72</v>
      </c>
      <c r="M186" s="53"/>
      <c r="N186" s="53"/>
      <c r="O186" s="54"/>
      <c r="BP186" s="33"/>
      <c r="BQ186" s="41"/>
      <c r="BR186" s="34"/>
    </row>
    <row r="187" spans="1:70" s="3" customFormat="1" ht="14.4" x14ac:dyDescent="0.3">
      <c r="A187" s="47"/>
      <c r="B187" s="48"/>
      <c r="C187" s="48"/>
      <c r="D187" s="48"/>
      <c r="E187" s="49" t="s">
        <v>47</v>
      </c>
      <c r="F187" s="49"/>
      <c r="G187" s="50"/>
      <c r="H187" s="51"/>
      <c r="I187" s="17"/>
      <c r="J187" s="17"/>
      <c r="K187" s="17"/>
      <c r="L187" s="52">
        <v>35176.28</v>
      </c>
      <c r="M187" s="53"/>
      <c r="N187" s="53"/>
      <c r="O187" s="54"/>
      <c r="BP187" s="33"/>
      <c r="BQ187" s="41"/>
      <c r="BR187" s="34"/>
    </row>
    <row r="188" spans="1:70" s="3" customFormat="1" ht="61.2" x14ac:dyDescent="0.3">
      <c r="A188" s="35" t="s">
        <v>386</v>
      </c>
      <c r="B188" s="36" t="s">
        <v>575</v>
      </c>
      <c r="C188" s="223" t="s">
        <v>576</v>
      </c>
      <c r="D188" s="223"/>
      <c r="E188" s="223"/>
      <c r="F188" s="35" t="s">
        <v>184</v>
      </c>
      <c r="G188" s="55">
        <v>15</v>
      </c>
      <c r="H188" s="39">
        <v>19.68</v>
      </c>
      <c r="I188" s="39"/>
      <c r="J188" s="39">
        <v>19.68</v>
      </c>
      <c r="K188" s="37" t="s">
        <v>42</v>
      </c>
      <c r="L188" s="39">
        <v>2526.91</v>
      </c>
      <c r="M188" s="39"/>
      <c r="N188" s="40"/>
      <c r="O188" s="39">
        <v>2526.91</v>
      </c>
      <c r="BP188" s="33"/>
      <c r="BQ188" s="41" t="s">
        <v>576</v>
      </c>
      <c r="BR188" s="34"/>
    </row>
    <row r="189" spans="1:70" s="3" customFormat="1" ht="61.2" x14ac:dyDescent="0.3">
      <c r="A189" s="35" t="s">
        <v>388</v>
      </c>
      <c r="B189" s="36" t="s">
        <v>589</v>
      </c>
      <c r="C189" s="223" t="s">
        <v>590</v>
      </c>
      <c r="D189" s="223"/>
      <c r="E189" s="223"/>
      <c r="F189" s="35" t="s">
        <v>174</v>
      </c>
      <c r="G189" s="56">
        <v>0.02</v>
      </c>
      <c r="H189" s="39" t="s">
        <v>591</v>
      </c>
      <c r="I189" s="39" t="s">
        <v>592</v>
      </c>
      <c r="J189" s="39">
        <v>109.43</v>
      </c>
      <c r="K189" s="37" t="s">
        <v>42</v>
      </c>
      <c r="L189" s="39">
        <v>330.5</v>
      </c>
      <c r="M189" s="39">
        <v>307.85000000000002</v>
      </c>
      <c r="N189" s="40" t="s">
        <v>656</v>
      </c>
      <c r="O189" s="39">
        <v>18.73</v>
      </c>
      <c r="BP189" s="33"/>
      <c r="BQ189" s="41" t="s">
        <v>590</v>
      </c>
      <c r="BR189" s="34"/>
    </row>
    <row r="190" spans="1:70" s="3" customFormat="1" ht="14.4" x14ac:dyDescent="0.3">
      <c r="A190" s="42"/>
      <c r="B190" s="43"/>
      <c r="C190" s="44" t="s">
        <v>680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4.4" x14ac:dyDescent="0.3">
      <c r="A191" s="47"/>
      <c r="B191" s="48"/>
      <c r="C191" s="48"/>
      <c r="D191" s="48"/>
      <c r="E191" s="49" t="s">
        <v>1425</v>
      </c>
      <c r="F191" s="49"/>
      <c r="G191" s="50"/>
      <c r="H191" s="51"/>
      <c r="I191" s="17"/>
      <c r="J191" s="17"/>
      <c r="K191" s="17"/>
      <c r="L191" s="52">
        <v>298.98</v>
      </c>
      <c r="M191" s="53"/>
      <c r="N191" s="53"/>
      <c r="O191" s="54"/>
      <c r="BP191" s="33"/>
      <c r="BQ191" s="41"/>
      <c r="BR191" s="34"/>
    </row>
    <row r="192" spans="1:70" s="3" customFormat="1" ht="14.4" x14ac:dyDescent="0.3">
      <c r="A192" s="47"/>
      <c r="B192" s="48"/>
      <c r="C192" s="48"/>
      <c r="D192" s="48"/>
      <c r="E192" s="49" t="s">
        <v>1426</v>
      </c>
      <c r="F192" s="49"/>
      <c r="G192" s="50"/>
      <c r="H192" s="51"/>
      <c r="I192" s="17"/>
      <c r="J192" s="17"/>
      <c r="K192" s="17"/>
      <c r="L192" s="52">
        <v>157.19999999999999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786.68</v>
      </c>
      <c r="M193" s="53"/>
      <c r="N193" s="53"/>
      <c r="O193" s="54"/>
      <c r="BP193" s="33"/>
      <c r="BQ193" s="41"/>
      <c r="BR193" s="34"/>
    </row>
    <row r="194" spans="1:70" s="3" customFormat="1" ht="61.2" x14ac:dyDescent="0.3">
      <c r="A194" s="35" t="s">
        <v>391</v>
      </c>
      <c r="B194" s="36" t="s">
        <v>1427</v>
      </c>
      <c r="C194" s="223" t="s">
        <v>643</v>
      </c>
      <c r="D194" s="223"/>
      <c r="E194" s="223"/>
      <c r="F194" s="35" t="s">
        <v>437</v>
      </c>
      <c r="G194" s="55">
        <v>2</v>
      </c>
      <c r="H194" s="39">
        <v>54.91</v>
      </c>
      <c r="I194" s="39"/>
      <c r="J194" s="39">
        <v>54.91</v>
      </c>
      <c r="K194" s="37" t="s">
        <v>42</v>
      </c>
      <c r="L194" s="39">
        <v>940.06</v>
      </c>
      <c r="M194" s="39"/>
      <c r="N194" s="40"/>
      <c r="O194" s="39">
        <v>940.06</v>
      </c>
      <c r="BP194" s="33"/>
      <c r="BQ194" s="41" t="s">
        <v>643</v>
      </c>
      <c r="BR194" s="34"/>
    </row>
    <row r="195" spans="1:70" s="3" customFormat="1" ht="61.2" x14ac:dyDescent="0.3">
      <c r="A195" s="35" t="s">
        <v>393</v>
      </c>
      <c r="B195" s="36" t="s">
        <v>645</v>
      </c>
      <c r="C195" s="223" t="s">
        <v>1428</v>
      </c>
      <c r="D195" s="223"/>
      <c r="E195" s="223"/>
      <c r="F195" s="35" t="s">
        <v>174</v>
      </c>
      <c r="G195" s="56">
        <v>0.02</v>
      </c>
      <c r="H195" s="39">
        <v>484.53</v>
      </c>
      <c r="I195" s="39"/>
      <c r="J195" s="39">
        <v>484.53</v>
      </c>
      <c r="K195" s="37" t="s">
        <v>42</v>
      </c>
      <c r="L195" s="39">
        <v>82.95</v>
      </c>
      <c r="M195" s="39"/>
      <c r="N195" s="40"/>
      <c r="O195" s="39">
        <v>82.95</v>
      </c>
      <c r="BP195" s="33"/>
      <c r="BQ195" s="41" t="s">
        <v>1428</v>
      </c>
      <c r="BR195" s="34"/>
    </row>
    <row r="196" spans="1:70" s="3" customFormat="1" ht="14.4" x14ac:dyDescent="0.3">
      <c r="A196" s="42"/>
      <c r="B196" s="43"/>
      <c r="C196" s="44" t="s">
        <v>680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  <c r="BR196" s="34"/>
    </row>
    <row r="197" spans="1:70" s="3" customFormat="1" ht="61.2" x14ac:dyDescent="0.3">
      <c r="A197" s="35" t="s">
        <v>395</v>
      </c>
      <c r="B197" s="36" t="s">
        <v>1429</v>
      </c>
      <c r="C197" s="223" t="s">
        <v>1430</v>
      </c>
      <c r="D197" s="223"/>
      <c r="E197" s="223"/>
      <c r="F197" s="35" t="s">
        <v>174</v>
      </c>
      <c r="G197" s="56">
        <v>0.02</v>
      </c>
      <c r="H197" s="39" t="s">
        <v>1431</v>
      </c>
      <c r="I197" s="39" t="s">
        <v>592</v>
      </c>
      <c r="J197" s="39">
        <v>109.25</v>
      </c>
      <c r="K197" s="37" t="s">
        <v>42</v>
      </c>
      <c r="L197" s="39">
        <v>325.89</v>
      </c>
      <c r="M197" s="39">
        <v>303.27</v>
      </c>
      <c r="N197" s="40" t="s">
        <v>656</v>
      </c>
      <c r="O197" s="39">
        <v>18.7</v>
      </c>
      <c r="BP197" s="33"/>
      <c r="BQ197" s="41" t="s">
        <v>1430</v>
      </c>
      <c r="BR197" s="34"/>
    </row>
    <row r="198" spans="1:70" s="3" customFormat="1" ht="14.4" x14ac:dyDescent="0.3">
      <c r="A198" s="42"/>
      <c r="B198" s="43"/>
      <c r="C198" s="44" t="s">
        <v>680</v>
      </c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6"/>
      <c r="BP198" s="33"/>
      <c r="BQ198" s="41"/>
      <c r="BR198" s="34"/>
    </row>
    <row r="199" spans="1:70" s="3" customFormat="1" ht="14.4" x14ac:dyDescent="0.3">
      <c r="A199" s="47"/>
      <c r="B199" s="48"/>
      <c r="C199" s="48"/>
      <c r="D199" s="48"/>
      <c r="E199" s="49" t="s">
        <v>1432</v>
      </c>
      <c r="F199" s="49"/>
      <c r="G199" s="50"/>
      <c r="H199" s="51"/>
      <c r="I199" s="17"/>
      <c r="J199" s="17"/>
      <c r="K199" s="17"/>
      <c r="L199" s="52">
        <v>294.54000000000002</v>
      </c>
      <c r="M199" s="53"/>
      <c r="N199" s="53"/>
      <c r="O199" s="54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1433</v>
      </c>
      <c r="F200" s="49"/>
      <c r="G200" s="50"/>
      <c r="H200" s="51"/>
      <c r="I200" s="17"/>
      <c r="J200" s="17"/>
      <c r="K200" s="17"/>
      <c r="L200" s="52">
        <v>154.86000000000001</v>
      </c>
      <c r="M200" s="53"/>
      <c r="N200" s="53"/>
      <c r="O200" s="54"/>
      <c r="BP200" s="33"/>
      <c r="BQ200" s="41"/>
      <c r="BR200" s="34"/>
    </row>
    <row r="201" spans="1:70" s="3" customFormat="1" ht="14.4" x14ac:dyDescent="0.3">
      <c r="A201" s="47"/>
      <c r="B201" s="48"/>
      <c r="C201" s="48"/>
      <c r="D201" s="48"/>
      <c r="E201" s="49" t="s">
        <v>47</v>
      </c>
      <c r="F201" s="49"/>
      <c r="G201" s="50"/>
      <c r="H201" s="51"/>
      <c r="I201" s="17"/>
      <c r="J201" s="17"/>
      <c r="K201" s="17"/>
      <c r="L201" s="52">
        <v>775.29</v>
      </c>
      <c r="M201" s="53"/>
      <c r="N201" s="53"/>
      <c r="O201" s="54"/>
      <c r="BP201" s="33"/>
      <c r="BQ201" s="41"/>
      <c r="BR201" s="34"/>
    </row>
    <row r="202" spans="1:70" s="3" customFormat="1" ht="61.2" x14ac:dyDescent="0.3">
      <c r="A202" s="35" t="s">
        <v>397</v>
      </c>
      <c r="B202" s="36" t="s">
        <v>1434</v>
      </c>
      <c r="C202" s="223" t="s">
        <v>1435</v>
      </c>
      <c r="D202" s="223"/>
      <c r="E202" s="223"/>
      <c r="F202" s="35" t="s">
        <v>520</v>
      </c>
      <c r="G202" s="38">
        <v>0.2</v>
      </c>
      <c r="H202" s="39">
        <v>60.4</v>
      </c>
      <c r="I202" s="39"/>
      <c r="J202" s="39">
        <v>60.4</v>
      </c>
      <c r="K202" s="37" t="s">
        <v>42</v>
      </c>
      <c r="L202" s="39">
        <v>103.4</v>
      </c>
      <c r="M202" s="39"/>
      <c r="N202" s="40"/>
      <c r="O202" s="39">
        <v>103.4</v>
      </c>
      <c r="BP202" s="33"/>
      <c r="BQ202" s="41" t="s">
        <v>1435</v>
      </c>
      <c r="BR202" s="34"/>
    </row>
    <row r="203" spans="1:70" s="3" customFormat="1" ht="14.4" x14ac:dyDescent="0.3">
      <c r="A203" s="42"/>
      <c r="B203" s="43"/>
      <c r="C203" s="44" t="s">
        <v>626</v>
      </c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6"/>
      <c r="BP203" s="33"/>
      <c r="BQ203" s="41"/>
      <c r="BR203" s="34"/>
    </row>
    <row r="204" spans="1:70" s="3" customFormat="1" ht="61.2" x14ac:dyDescent="0.3">
      <c r="A204" s="35" t="s">
        <v>399</v>
      </c>
      <c r="B204" s="36" t="s">
        <v>645</v>
      </c>
      <c r="C204" s="223" t="s">
        <v>1428</v>
      </c>
      <c r="D204" s="223"/>
      <c r="E204" s="223"/>
      <c r="F204" s="35" t="s">
        <v>174</v>
      </c>
      <c r="G204" s="56">
        <v>0.02</v>
      </c>
      <c r="H204" s="39">
        <v>484.53</v>
      </c>
      <c r="I204" s="39"/>
      <c r="J204" s="39">
        <v>484.53</v>
      </c>
      <c r="K204" s="37" t="s">
        <v>42</v>
      </c>
      <c r="L204" s="39">
        <v>82.95</v>
      </c>
      <c r="M204" s="39"/>
      <c r="N204" s="40"/>
      <c r="O204" s="39">
        <v>82.95</v>
      </c>
      <c r="BP204" s="33"/>
      <c r="BQ204" s="41" t="s">
        <v>1428</v>
      </c>
      <c r="BR204" s="34"/>
    </row>
    <row r="205" spans="1:70" s="3" customFormat="1" ht="14.4" x14ac:dyDescent="0.3">
      <c r="A205" s="42"/>
      <c r="B205" s="43"/>
      <c r="C205" s="44" t="s">
        <v>680</v>
      </c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6"/>
      <c r="BP205" s="33"/>
      <c r="BQ205" s="41"/>
      <c r="BR205" s="34"/>
    </row>
    <row r="206" spans="1:70" s="3" customFormat="1" ht="61.2" x14ac:dyDescent="0.3">
      <c r="A206" s="35" t="s">
        <v>401</v>
      </c>
      <c r="B206" s="36" t="s">
        <v>1429</v>
      </c>
      <c r="C206" s="223" t="s">
        <v>1430</v>
      </c>
      <c r="D206" s="223"/>
      <c r="E206" s="223"/>
      <c r="F206" s="35" t="s">
        <v>174</v>
      </c>
      <c r="G206" s="56">
        <v>0.02</v>
      </c>
      <c r="H206" s="39" t="s">
        <v>1431</v>
      </c>
      <c r="I206" s="39" t="s">
        <v>592</v>
      </c>
      <c r="J206" s="39">
        <v>109.25</v>
      </c>
      <c r="K206" s="37" t="s">
        <v>42</v>
      </c>
      <c r="L206" s="39">
        <v>325.89</v>
      </c>
      <c r="M206" s="39">
        <v>303.27</v>
      </c>
      <c r="N206" s="40" t="s">
        <v>656</v>
      </c>
      <c r="O206" s="39">
        <v>18.7</v>
      </c>
      <c r="BP206" s="33"/>
      <c r="BQ206" s="41" t="s">
        <v>1430</v>
      </c>
      <c r="BR206" s="34"/>
    </row>
    <row r="207" spans="1:70" s="3" customFormat="1" ht="14.4" x14ac:dyDescent="0.3">
      <c r="A207" s="42"/>
      <c r="B207" s="43"/>
      <c r="C207" s="44" t="s">
        <v>680</v>
      </c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6"/>
      <c r="BP207" s="33"/>
      <c r="BQ207" s="41"/>
      <c r="BR207" s="34"/>
    </row>
    <row r="208" spans="1:70" s="3" customFormat="1" ht="14.4" x14ac:dyDescent="0.3">
      <c r="A208" s="47"/>
      <c r="B208" s="48"/>
      <c r="C208" s="48"/>
      <c r="D208" s="48"/>
      <c r="E208" s="49" t="s">
        <v>1432</v>
      </c>
      <c r="F208" s="49"/>
      <c r="G208" s="50"/>
      <c r="H208" s="51"/>
      <c r="I208" s="17"/>
      <c r="J208" s="17"/>
      <c r="K208" s="17"/>
      <c r="L208" s="52">
        <v>294.54000000000002</v>
      </c>
      <c r="M208" s="53"/>
      <c r="N208" s="53"/>
      <c r="O208" s="54"/>
      <c r="BP208" s="33"/>
      <c r="BQ208" s="41"/>
      <c r="BR208" s="34"/>
    </row>
    <row r="209" spans="1:70" s="3" customFormat="1" ht="14.4" x14ac:dyDescent="0.3">
      <c r="A209" s="47"/>
      <c r="B209" s="48"/>
      <c r="C209" s="48"/>
      <c r="D209" s="48"/>
      <c r="E209" s="49" t="s">
        <v>1433</v>
      </c>
      <c r="F209" s="49"/>
      <c r="G209" s="50"/>
      <c r="H209" s="51"/>
      <c r="I209" s="17"/>
      <c r="J209" s="17"/>
      <c r="K209" s="17"/>
      <c r="L209" s="52">
        <v>154.86000000000001</v>
      </c>
      <c r="M209" s="53"/>
      <c r="N209" s="53"/>
      <c r="O209" s="54"/>
      <c r="BP209" s="33"/>
      <c r="BQ209" s="41"/>
      <c r="BR209" s="34"/>
    </row>
    <row r="210" spans="1:70" s="3" customFormat="1" ht="14.4" x14ac:dyDescent="0.3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775.29</v>
      </c>
      <c r="M210" s="53"/>
      <c r="N210" s="53"/>
      <c r="O210" s="54"/>
      <c r="BP210" s="33"/>
      <c r="BQ210" s="41"/>
      <c r="BR210" s="34"/>
    </row>
    <row r="211" spans="1:70" s="3" customFormat="1" ht="61.2" x14ac:dyDescent="0.3">
      <c r="A211" s="35" t="s">
        <v>403</v>
      </c>
      <c r="B211" s="36" t="s">
        <v>609</v>
      </c>
      <c r="C211" s="223" t="s">
        <v>1436</v>
      </c>
      <c r="D211" s="223"/>
      <c r="E211" s="223"/>
      <c r="F211" s="35" t="s">
        <v>520</v>
      </c>
      <c r="G211" s="38">
        <v>0.2</v>
      </c>
      <c r="H211" s="39">
        <v>65.599999999999994</v>
      </c>
      <c r="I211" s="39"/>
      <c r="J211" s="39">
        <v>65.599999999999994</v>
      </c>
      <c r="K211" s="37" t="s">
        <v>42</v>
      </c>
      <c r="L211" s="39">
        <v>112.31</v>
      </c>
      <c r="M211" s="39"/>
      <c r="N211" s="40"/>
      <c r="O211" s="39">
        <v>112.31</v>
      </c>
      <c r="BP211" s="33"/>
      <c r="BQ211" s="41" t="s">
        <v>1436</v>
      </c>
      <c r="BR211" s="34"/>
    </row>
    <row r="212" spans="1:70" s="3" customFormat="1" ht="14.4" x14ac:dyDescent="0.3">
      <c r="A212" s="42"/>
      <c r="B212" s="43"/>
      <c r="C212" s="44" t="s">
        <v>626</v>
      </c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6"/>
      <c r="BP212" s="33"/>
      <c r="BQ212" s="41"/>
      <c r="BR212" s="34"/>
    </row>
    <row r="213" spans="1:70" s="3" customFormat="1" ht="61.2" x14ac:dyDescent="0.3">
      <c r="A213" s="35" t="s">
        <v>405</v>
      </c>
      <c r="B213" s="36" t="s">
        <v>645</v>
      </c>
      <c r="C213" s="223" t="s">
        <v>1428</v>
      </c>
      <c r="D213" s="223"/>
      <c r="E213" s="223"/>
      <c r="F213" s="35" t="s">
        <v>174</v>
      </c>
      <c r="G213" s="56">
        <v>0.02</v>
      </c>
      <c r="H213" s="39">
        <v>484.53</v>
      </c>
      <c r="I213" s="39"/>
      <c r="J213" s="39">
        <v>484.53</v>
      </c>
      <c r="K213" s="37" t="s">
        <v>42</v>
      </c>
      <c r="L213" s="39">
        <v>82.95</v>
      </c>
      <c r="M213" s="39"/>
      <c r="N213" s="40"/>
      <c r="O213" s="39">
        <v>82.95</v>
      </c>
      <c r="BP213" s="33"/>
      <c r="BQ213" s="41" t="s">
        <v>1428</v>
      </c>
      <c r="BR213" s="34"/>
    </row>
    <row r="214" spans="1:70" s="3" customFormat="1" ht="14.4" x14ac:dyDescent="0.3">
      <c r="A214" s="42"/>
      <c r="B214" s="43"/>
      <c r="C214" s="44" t="s">
        <v>680</v>
      </c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6"/>
      <c r="BP214" s="33"/>
      <c r="BQ214" s="41"/>
      <c r="BR214" s="34"/>
    </row>
    <row r="215" spans="1:70" s="3" customFormat="1" ht="14.4" x14ac:dyDescent="0.3">
      <c r="A215" s="224" t="s">
        <v>1437</v>
      </c>
      <c r="B215" s="225"/>
      <c r="C215" s="225"/>
      <c r="D215" s="225"/>
      <c r="E215" s="225"/>
      <c r="F215" s="225"/>
      <c r="G215" s="225"/>
      <c r="H215" s="225"/>
      <c r="I215" s="225"/>
      <c r="J215" s="225"/>
      <c r="K215" s="225"/>
      <c r="L215" s="225"/>
      <c r="M215" s="225"/>
      <c r="N215" s="225"/>
      <c r="O215" s="226"/>
      <c r="BP215" s="33"/>
      <c r="BQ215" s="41"/>
      <c r="BR215" s="34" t="s">
        <v>1437</v>
      </c>
    </row>
    <row r="216" spans="1:70" s="3" customFormat="1" ht="61.2" x14ac:dyDescent="0.3">
      <c r="A216" s="35" t="s">
        <v>407</v>
      </c>
      <c r="B216" s="36" t="s">
        <v>324</v>
      </c>
      <c r="C216" s="223" t="s">
        <v>325</v>
      </c>
      <c r="D216" s="223"/>
      <c r="E216" s="223"/>
      <c r="F216" s="35" t="s">
        <v>326</v>
      </c>
      <c r="G216" s="55">
        <v>1</v>
      </c>
      <c r="H216" s="39" t="s">
        <v>1438</v>
      </c>
      <c r="I216" s="39"/>
      <c r="J216" s="39">
        <v>1.55</v>
      </c>
      <c r="K216" s="37" t="s">
        <v>42</v>
      </c>
      <c r="L216" s="39">
        <v>192.82</v>
      </c>
      <c r="M216" s="39">
        <v>179.55</v>
      </c>
      <c r="N216" s="40"/>
      <c r="O216" s="39">
        <v>13.27</v>
      </c>
      <c r="BP216" s="33"/>
      <c r="BQ216" s="41" t="s">
        <v>325</v>
      </c>
      <c r="BR216" s="34"/>
    </row>
    <row r="217" spans="1:70" s="3" customFormat="1" ht="14.4" x14ac:dyDescent="0.3">
      <c r="A217" s="47"/>
      <c r="B217" s="48"/>
      <c r="C217" s="48"/>
      <c r="D217" s="48"/>
      <c r="E217" s="49" t="s">
        <v>1439</v>
      </c>
      <c r="F217" s="49"/>
      <c r="G217" s="50"/>
      <c r="H217" s="51"/>
      <c r="I217" s="17"/>
      <c r="J217" s="17"/>
      <c r="K217" s="17"/>
      <c r="L217" s="52">
        <v>174.16</v>
      </c>
      <c r="M217" s="53"/>
      <c r="N217" s="53"/>
      <c r="O217" s="54"/>
      <c r="BP217" s="33"/>
      <c r="BQ217" s="41"/>
      <c r="BR217" s="34"/>
    </row>
    <row r="218" spans="1:70" s="3" customFormat="1" ht="14.4" x14ac:dyDescent="0.3">
      <c r="A218" s="47"/>
      <c r="B218" s="48"/>
      <c r="C218" s="48"/>
      <c r="D218" s="48"/>
      <c r="E218" s="49" t="s">
        <v>1440</v>
      </c>
      <c r="F218" s="49"/>
      <c r="G218" s="50"/>
      <c r="H218" s="51"/>
      <c r="I218" s="17"/>
      <c r="J218" s="17"/>
      <c r="K218" s="17"/>
      <c r="L218" s="52">
        <v>91.57</v>
      </c>
      <c r="M218" s="53"/>
      <c r="N218" s="53"/>
      <c r="O218" s="54"/>
      <c r="BP218" s="33"/>
      <c r="BQ218" s="41"/>
      <c r="BR218" s="34"/>
    </row>
    <row r="219" spans="1:70" s="3" customFormat="1" ht="14.4" x14ac:dyDescent="0.3">
      <c r="A219" s="47"/>
      <c r="B219" s="48"/>
      <c r="C219" s="48"/>
      <c r="D219" s="48"/>
      <c r="E219" s="49" t="s">
        <v>47</v>
      </c>
      <c r="F219" s="49"/>
      <c r="G219" s="50"/>
      <c r="H219" s="51"/>
      <c r="I219" s="17"/>
      <c r="J219" s="17"/>
      <c r="K219" s="17"/>
      <c r="L219" s="52">
        <v>458.55</v>
      </c>
      <c r="M219" s="53"/>
      <c r="N219" s="53"/>
      <c r="O219" s="54"/>
      <c r="BP219" s="33"/>
      <c r="BQ219" s="41"/>
      <c r="BR219" s="34"/>
    </row>
    <row r="220" spans="1:70" s="3" customFormat="1" ht="61.2" x14ac:dyDescent="0.3">
      <c r="A220" s="35" t="s">
        <v>409</v>
      </c>
      <c r="B220" s="36" t="s">
        <v>1441</v>
      </c>
      <c r="C220" s="223" t="s">
        <v>1442</v>
      </c>
      <c r="D220" s="223"/>
      <c r="E220" s="223"/>
      <c r="F220" s="35" t="s">
        <v>184</v>
      </c>
      <c r="G220" s="55">
        <v>1</v>
      </c>
      <c r="H220" s="39">
        <v>52.74</v>
      </c>
      <c r="I220" s="39"/>
      <c r="J220" s="39">
        <v>52.74</v>
      </c>
      <c r="K220" s="37" t="s">
        <v>42</v>
      </c>
      <c r="L220" s="39">
        <v>451.45</v>
      </c>
      <c r="M220" s="39"/>
      <c r="N220" s="40"/>
      <c r="O220" s="39">
        <v>451.45</v>
      </c>
      <c r="BP220" s="33"/>
      <c r="BQ220" s="41" t="s">
        <v>1442</v>
      </c>
      <c r="BR220" s="34"/>
    </row>
    <row r="221" spans="1:70" s="3" customFormat="1" ht="61.2" x14ac:dyDescent="0.3">
      <c r="A221" s="35" t="s">
        <v>411</v>
      </c>
      <c r="B221" s="36" t="s">
        <v>343</v>
      </c>
      <c r="C221" s="223" t="s">
        <v>344</v>
      </c>
      <c r="D221" s="223"/>
      <c r="E221" s="223"/>
      <c r="F221" s="35" t="s">
        <v>345</v>
      </c>
      <c r="G221" s="58">
        <v>2.9999999999999997E-4</v>
      </c>
      <c r="H221" s="39" t="s">
        <v>1443</v>
      </c>
      <c r="I221" s="39">
        <v>1082.43</v>
      </c>
      <c r="J221" s="39">
        <v>0.02</v>
      </c>
      <c r="K221" s="37" t="s">
        <v>42</v>
      </c>
      <c r="L221" s="39">
        <v>27.73</v>
      </c>
      <c r="M221" s="39">
        <v>24.02</v>
      </c>
      <c r="N221" s="40">
        <v>3.71</v>
      </c>
      <c r="O221" s="39"/>
      <c r="BP221" s="33"/>
      <c r="BQ221" s="41" t="s">
        <v>344</v>
      </c>
      <c r="BR221" s="34"/>
    </row>
    <row r="222" spans="1:70" s="3" customFormat="1" ht="14.4" x14ac:dyDescent="0.3">
      <c r="A222" s="42"/>
      <c r="B222" s="43"/>
      <c r="C222" s="44" t="s">
        <v>1444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1445</v>
      </c>
      <c r="F223" s="49"/>
      <c r="G223" s="50"/>
      <c r="H223" s="51"/>
      <c r="I223" s="17"/>
      <c r="J223" s="17"/>
      <c r="K223" s="17"/>
      <c r="L223" s="52">
        <v>23.3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1446</v>
      </c>
      <c r="F224" s="49"/>
      <c r="G224" s="50"/>
      <c r="H224" s="51"/>
      <c r="I224" s="17"/>
      <c r="J224" s="17"/>
      <c r="K224" s="17"/>
      <c r="L224" s="52">
        <v>13.21</v>
      </c>
      <c r="M224" s="53"/>
      <c r="N224" s="53"/>
      <c r="O224" s="54"/>
      <c r="BP224" s="33"/>
      <c r="BQ224" s="41"/>
      <c r="BR224" s="34"/>
    </row>
    <row r="225" spans="1:71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64.239999999999995</v>
      </c>
      <c r="M225" s="53"/>
      <c r="N225" s="53"/>
      <c r="O225" s="54"/>
      <c r="BP225" s="33"/>
      <c r="BQ225" s="41"/>
      <c r="BR225" s="34"/>
    </row>
    <row r="226" spans="1:71" s="3" customFormat="1" ht="61.2" x14ac:dyDescent="0.3">
      <c r="A226" s="35" t="s">
        <v>413</v>
      </c>
      <c r="B226" s="36" t="s">
        <v>1447</v>
      </c>
      <c r="C226" s="223" t="s">
        <v>1448</v>
      </c>
      <c r="D226" s="223"/>
      <c r="E226" s="223"/>
      <c r="F226" s="35" t="s">
        <v>184</v>
      </c>
      <c r="G226" s="55">
        <v>1</v>
      </c>
      <c r="H226" s="39">
        <v>89.71</v>
      </c>
      <c r="I226" s="39"/>
      <c r="J226" s="39">
        <v>89.71</v>
      </c>
      <c r="K226" s="37" t="s">
        <v>42</v>
      </c>
      <c r="L226" s="39">
        <v>767.92</v>
      </c>
      <c r="M226" s="39"/>
      <c r="N226" s="40"/>
      <c r="O226" s="39">
        <v>767.92</v>
      </c>
      <c r="BP226" s="33"/>
      <c r="BQ226" s="41" t="s">
        <v>1448</v>
      </c>
      <c r="BR226" s="34"/>
    </row>
    <row r="227" spans="1:71" s="3" customFormat="1" ht="14.4" x14ac:dyDescent="0.3">
      <c r="A227" s="224" t="s">
        <v>1449</v>
      </c>
      <c r="B227" s="225"/>
      <c r="C227" s="225"/>
      <c r="D227" s="225"/>
      <c r="E227" s="225"/>
      <c r="F227" s="225"/>
      <c r="G227" s="225"/>
      <c r="H227" s="225"/>
      <c r="I227" s="225"/>
      <c r="J227" s="225"/>
      <c r="K227" s="225"/>
      <c r="L227" s="225"/>
      <c r="M227" s="225"/>
      <c r="N227" s="225"/>
      <c r="O227" s="226"/>
      <c r="BP227" s="33"/>
      <c r="BQ227" s="41"/>
      <c r="BR227" s="34" t="s">
        <v>1449</v>
      </c>
    </row>
    <row r="228" spans="1:71" s="3" customFormat="1" ht="61.2" x14ac:dyDescent="0.3">
      <c r="A228" s="35" t="s">
        <v>415</v>
      </c>
      <c r="B228" s="36" t="s">
        <v>737</v>
      </c>
      <c r="C228" s="223" t="s">
        <v>738</v>
      </c>
      <c r="D228" s="223"/>
      <c r="E228" s="223"/>
      <c r="F228" s="35" t="s">
        <v>739</v>
      </c>
      <c r="G228" s="38">
        <v>2.2999999999999998</v>
      </c>
      <c r="H228" s="39" t="s">
        <v>740</v>
      </c>
      <c r="I228" s="39" t="s">
        <v>741</v>
      </c>
      <c r="J228" s="39">
        <v>45.86</v>
      </c>
      <c r="K228" s="37" t="s">
        <v>42</v>
      </c>
      <c r="L228" s="39">
        <v>13728.57</v>
      </c>
      <c r="M228" s="39">
        <v>10782.55</v>
      </c>
      <c r="N228" s="40" t="s">
        <v>1450</v>
      </c>
      <c r="O228" s="39">
        <v>902.89</v>
      </c>
      <c r="BP228" s="33"/>
      <c r="BQ228" s="41" t="s">
        <v>738</v>
      </c>
      <c r="BR228" s="34"/>
    </row>
    <row r="229" spans="1:71" s="3" customFormat="1" ht="14.4" x14ac:dyDescent="0.3">
      <c r="A229" s="42"/>
      <c r="B229" s="43"/>
      <c r="C229" s="44" t="s">
        <v>1451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1" s="3" customFormat="1" ht="14.4" x14ac:dyDescent="0.3">
      <c r="A230" s="47"/>
      <c r="B230" s="48"/>
      <c r="C230" s="48"/>
      <c r="D230" s="48"/>
      <c r="E230" s="49" t="s">
        <v>1452</v>
      </c>
      <c r="F230" s="49"/>
      <c r="G230" s="50"/>
      <c r="H230" s="51"/>
      <c r="I230" s="17"/>
      <c r="J230" s="17"/>
      <c r="K230" s="17"/>
      <c r="L230" s="52">
        <v>10742.9</v>
      </c>
      <c r="M230" s="53"/>
      <c r="N230" s="53"/>
      <c r="O230" s="54"/>
      <c r="BP230" s="33"/>
      <c r="BQ230" s="41"/>
      <c r="BR230" s="34"/>
    </row>
    <row r="231" spans="1:71" s="3" customFormat="1" ht="14.4" x14ac:dyDescent="0.3">
      <c r="A231" s="47"/>
      <c r="B231" s="48"/>
      <c r="C231" s="48"/>
      <c r="D231" s="48"/>
      <c r="E231" s="49" t="s">
        <v>1453</v>
      </c>
      <c r="F231" s="49"/>
      <c r="G231" s="50"/>
      <c r="H231" s="51"/>
      <c r="I231" s="17"/>
      <c r="J231" s="17"/>
      <c r="K231" s="17"/>
      <c r="L231" s="52">
        <v>5648.33</v>
      </c>
      <c r="M231" s="53"/>
      <c r="N231" s="53"/>
      <c r="O231" s="54"/>
      <c r="BP231" s="33"/>
      <c r="BQ231" s="41"/>
      <c r="BR231" s="34"/>
    </row>
    <row r="232" spans="1:71" s="3" customFormat="1" ht="14.4" x14ac:dyDescent="0.3">
      <c r="A232" s="47"/>
      <c r="B232" s="48"/>
      <c r="C232" s="48"/>
      <c r="D232" s="48"/>
      <c r="E232" s="49" t="s">
        <v>47</v>
      </c>
      <c r="F232" s="49"/>
      <c r="G232" s="50"/>
      <c r="H232" s="51"/>
      <c r="I232" s="17"/>
      <c r="J232" s="17"/>
      <c r="K232" s="17"/>
      <c r="L232" s="52">
        <v>30119.8</v>
      </c>
      <c r="M232" s="53"/>
      <c r="N232" s="53"/>
      <c r="O232" s="54"/>
      <c r="BP232" s="33"/>
      <c r="BQ232" s="41"/>
      <c r="BR232" s="34"/>
    </row>
    <row r="233" spans="1:71" s="3" customFormat="1" ht="61.2" x14ac:dyDescent="0.3">
      <c r="A233" s="35" t="s">
        <v>417</v>
      </c>
      <c r="B233" s="36" t="s">
        <v>747</v>
      </c>
      <c r="C233" s="223" t="s">
        <v>748</v>
      </c>
      <c r="D233" s="223"/>
      <c r="E233" s="223"/>
      <c r="F233" s="35" t="s">
        <v>265</v>
      </c>
      <c r="G233" s="38">
        <v>234.6</v>
      </c>
      <c r="H233" s="39">
        <v>178.91</v>
      </c>
      <c r="I233" s="39"/>
      <c r="J233" s="39">
        <v>178.91</v>
      </c>
      <c r="K233" s="37" t="s">
        <v>42</v>
      </c>
      <c r="L233" s="39">
        <v>359282.77</v>
      </c>
      <c r="M233" s="39"/>
      <c r="N233" s="40"/>
      <c r="O233" s="39">
        <v>359282.77</v>
      </c>
      <c r="BP233" s="33"/>
      <c r="BQ233" s="41" t="s">
        <v>748</v>
      </c>
      <c r="BR233" s="34"/>
    </row>
    <row r="234" spans="1:71" s="3" customFormat="1" ht="14.4" x14ac:dyDescent="0.3">
      <c r="A234" s="42"/>
      <c r="B234" s="43"/>
      <c r="C234" s="44" t="s">
        <v>1454</v>
      </c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6"/>
      <c r="BP234" s="33"/>
      <c r="BQ234" s="41"/>
      <c r="BR234" s="34"/>
    </row>
    <row r="235" spans="1:71" s="3" customFormat="1" ht="61.2" x14ac:dyDescent="0.3">
      <c r="A235" s="35" t="s">
        <v>426</v>
      </c>
      <c r="B235" s="36" t="s">
        <v>751</v>
      </c>
      <c r="C235" s="223" t="s">
        <v>752</v>
      </c>
      <c r="D235" s="223"/>
      <c r="E235" s="223"/>
      <c r="F235" s="35" t="s">
        <v>51</v>
      </c>
      <c r="G235" s="55">
        <v>1</v>
      </c>
      <c r="H235" s="39">
        <v>195.29</v>
      </c>
      <c r="I235" s="39"/>
      <c r="J235" s="39">
        <v>195.29</v>
      </c>
      <c r="K235" s="37" t="s">
        <v>42</v>
      </c>
      <c r="L235" s="39">
        <v>1671.68</v>
      </c>
      <c r="M235" s="39"/>
      <c r="N235" s="40"/>
      <c r="O235" s="39">
        <v>1671.68</v>
      </c>
      <c r="BP235" s="33"/>
      <c r="BQ235" s="41" t="s">
        <v>752</v>
      </c>
      <c r="BR235" s="34"/>
    </row>
    <row r="236" spans="1:71" s="3" customFormat="1" ht="61.2" x14ac:dyDescent="0.3">
      <c r="A236" s="35" t="s">
        <v>428</v>
      </c>
      <c r="B236" s="36" t="s">
        <v>1357</v>
      </c>
      <c r="C236" s="223" t="s">
        <v>756</v>
      </c>
      <c r="D236" s="223"/>
      <c r="E236" s="223"/>
      <c r="F236" s="35" t="s">
        <v>757</v>
      </c>
      <c r="G236" s="55">
        <v>2</v>
      </c>
      <c r="H236" s="39">
        <v>80.010000000000005</v>
      </c>
      <c r="I236" s="39"/>
      <c r="J236" s="39">
        <v>80.010000000000005</v>
      </c>
      <c r="K236" s="37" t="s">
        <v>42</v>
      </c>
      <c r="L236" s="39">
        <v>1369.77</v>
      </c>
      <c r="M236" s="39"/>
      <c r="N236" s="40"/>
      <c r="O236" s="39">
        <v>1369.77</v>
      </c>
      <c r="BP236" s="33"/>
      <c r="BQ236" s="41" t="s">
        <v>756</v>
      </c>
      <c r="BR236" s="34"/>
    </row>
    <row r="237" spans="1:71" s="3" customFormat="1" ht="61.2" x14ac:dyDescent="0.3">
      <c r="A237" s="35" t="s">
        <v>434</v>
      </c>
      <c r="B237" s="36" t="s">
        <v>1455</v>
      </c>
      <c r="C237" s="223" t="s">
        <v>754</v>
      </c>
      <c r="D237" s="223"/>
      <c r="E237" s="223"/>
      <c r="F237" s="35" t="s">
        <v>184</v>
      </c>
      <c r="G237" s="55">
        <v>3</v>
      </c>
      <c r="H237" s="39">
        <v>108.63</v>
      </c>
      <c r="I237" s="39"/>
      <c r="J237" s="39">
        <v>108.63</v>
      </c>
      <c r="K237" s="37" t="s">
        <v>42</v>
      </c>
      <c r="L237" s="39">
        <v>2789.62</v>
      </c>
      <c r="M237" s="39"/>
      <c r="N237" s="40"/>
      <c r="O237" s="39">
        <v>2789.62</v>
      </c>
      <c r="BP237" s="33"/>
      <c r="BQ237" s="41" t="s">
        <v>754</v>
      </c>
      <c r="BR237" s="34"/>
    </row>
    <row r="238" spans="1:71" s="3" customFormat="1" ht="61.2" x14ac:dyDescent="0.3">
      <c r="A238" s="35" t="s">
        <v>438</v>
      </c>
      <c r="B238" s="36" t="s">
        <v>1357</v>
      </c>
      <c r="C238" s="223" t="s">
        <v>1456</v>
      </c>
      <c r="D238" s="223"/>
      <c r="E238" s="223"/>
      <c r="F238" s="35" t="s">
        <v>757</v>
      </c>
      <c r="G238" s="55">
        <v>3</v>
      </c>
      <c r="H238" s="39">
        <v>80.010000000000005</v>
      </c>
      <c r="I238" s="39"/>
      <c r="J238" s="39">
        <v>80.010000000000005</v>
      </c>
      <c r="K238" s="37" t="s">
        <v>42</v>
      </c>
      <c r="L238" s="39">
        <v>2054.66</v>
      </c>
      <c r="M238" s="39"/>
      <c r="N238" s="40"/>
      <c r="O238" s="39">
        <v>2054.66</v>
      </c>
      <c r="BP238" s="33"/>
      <c r="BQ238" s="41" t="s">
        <v>1456</v>
      </c>
      <c r="BR238" s="34"/>
    </row>
    <row r="239" spans="1:71" s="3" customFormat="1" ht="61.2" x14ac:dyDescent="0.3">
      <c r="A239" s="35" t="s">
        <v>1457</v>
      </c>
      <c r="B239" s="36" t="s">
        <v>761</v>
      </c>
      <c r="C239" s="223" t="s">
        <v>762</v>
      </c>
      <c r="D239" s="223"/>
      <c r="E239" s="223"/>
      <c r="F239" s="35" t="s">
        <v>265</v>
      </c>
      <c r="G239" s="55">
        <v>10</v>
      </c>
      <c r="H239" s="39">
        <v>10.71</v>
      </c>
      <c r="I239" s="39"/>
      <c r="J239" s="39">
        <v>10.71</v>
      </c>
      <c r="K239" s="37" t="s">
        <v>42</v>
      </c>
      <c r="L239" s="39">
        <v>916.78</v>
      </c>
      <c r="M239" s="39"/>
      <c r="N239" s="40"/>
      <c r="O239" s="39">
        <v>916.78</v>
      </c>
      <c r="BP239" s="33"/>
      <c r="BQ239" s="41" t="s">
        <v>762</v>
      </c>
      <c r="BR239" s="34"/>
    </row>
    <row r="240" spans="1:71" s="3" customFormat="1" ht="20.399999999999999" x14ac:dyDescent="0.3">
      <c r="A240" s="220" t="s">
        <v>938</v>
      </c>
      <c r="B240" s="221"/>
      <c r="C240" s="221"/>
      <c r="D240" s="221"/>
      <c r="E240" s="221"/>
      <c r="F240" s="221"/>
      <c r="G240" s="221"/>
      <c r="H240" s="221"/>
      <c r="I240" s="221"/>
      <c r="J240" s="221"/>
      <c r="K240" s="222"/>
      <c r="L240" s="39">
        <v>2401359.16</v>
      </c>
      <c r="M240" s="39">
        <v>115101.55</v>
      </c>
      <c r="N240" s="39" t="s">
        <v>1458</v>
      </c>
      <c r="O240" s="39">
        <v>1713033.99</v>
      </c>
      <c r="BS240" s="41" t="s">
        <v>938</v>
      </c>
    </row>
    <row r="241" spans="1:72" s="3" customFormat="1" ht="14.4" x14ac:dyDescent="0.3">
      <c r="A241" s="220" t="s">
        <v>940</v>
      </c>
      <c r="B241" s="221"/>
      <c r="C241" s="221"/>
      <c r="D241" s="221"/>
      <c r="E241" s="221"/>
      <c r="F241" s="221"/>
      <c r="G241" s="221"/>
      <c r="H241" s="221"/>
      <c r="I241" s="221"/>
      <c r="J241" s="221"/>
      <c r="K241" s="222"/>
      <c r="L241" s="39">
        <v>113367.65</v>
      </c>
      <c r="M241" s="39"/>
      <c r="N241" s="39"/>
      <c r="O241" s="39"/>
      <c r="BS241" s="41" t="s">
        <v>940</v>
      </c>
    </row>
    <row r="242" spans="1:72" s="3" customFormat="1" ht="14.4" x14ac:dyDescent="0.3">
      <c r="A242" s="217" t="s">
        <v>941</v>
      </c>
      <c r="B242" s="218"/>
      <c r="C242" s="218"/>
      <c r="D242" s="218"/>
      <c r="E242" s="218"/>
      <c r="F242" s="218"/>
      <c r="G242" s="218"/>
      <c r="H242" s="218"/>
      <c r="I242" s="218"/>
      <c r="J242" s="218"/>
      <c r="K242" s="219"/>
      <c r="L242" s="61"/>
      <c r="M242" s="61"/>
      <c r="N242" s="61"/>
      <c r="O242" s="61"/>
      <c r="BS242" s="41"/>
      <c r="BT242" s="2" t="s">
        <v>941</v>
      </c>
    </row>
    <row r="243" spans="1:72" s="3" customFormat="1" ht="14.4" x14ac:dyDescent="0.3">
      <c r="A243" s="217" t="s">
        <v>1459</v>
      </c>
      <c r="B243" s="218"/>
      <c r="C243" s="218"/>
      <c r="D243" s="218"/>
      <c r="E243" s="218"/>
      <c r="F243" s="218"/>
      <c r="G243" s="218"/>
      <c r="H243" s="218"/>
      <c r="I243" s="218"/>
      <c r="J243" s="218"/>
      <c r="K243" s="219"/>
      <c r="L243" s="61">
        <v>15920.35</v>
      </c>
      <c r="M243" s="61"/>
      <c r="N243" s="61"/>
      <c r="O243" s="61"/>
      <c r="BS243" s="41"/>
      <c r="BT243" s="2" t="s">
        <v>1459</v>
      </c>
    </row>
    <row r="244" spans="1:72" s="3" customFormat="1" ht="14.4" x14ac:dyDescent="0.3">
      <c r="A244" s="217" t="s">
        <v>1460</v>
      </c>
      <c r="B244" s="218"/>
      <c r="C244" s="218"/>
      <c r="D244" s="218"/>
      <c r="E244" s="218"/>
      <c r="F244" s="218"/>
      <c r="G244" s="218"/>
      <c r="H244" s="218"/>
      <c r="I244" s="218"/>
      <c r="J244" s="218"/>
      <c r="K244" s="219"/>
      <c r="L244" s="61">
        <v>97110.77</v>
      </c>
      <c r="M244" s="61"/>
      <c r="N244" s="61"/>
      <c r="O244" s="61"/>
      <c r="BS244" s="41"/>
      <c r="BT244" s="2" t="s">
        <v>1460</v>
      </c>
    </row>
    <row r="245" spans="1:72" s="3" customFormat="1" ht="14.4" x14ac:dyDescent="0.3">
      <c r="A245" s="217" t="s">
        <v>1461</v>
      </c>
      <c r="B245" s="218"/>
      <c r="C245" s="218"/>
      <c r="D245" s="218"/>
      <c r="E245" s="218"/>
      <c r="F245" s="218"/>
      <c r="G245" s="218"/>
      <c r="H245" s="218"/>
      <c r="I245" s="218"/>
      <c r="J245" s="218"/>
      <c r="K245" s="219"/>
      <c r="L245" s="61">
        <v>336.53</v>
      </c>
      <c r="M245" s="61"/>
      <c r="N245" s="61"/>
      <c r="O245" s="61"/>
      <c r="BS245" s="41"/>
      <c r="BT245" s="2" t="s">
        <v>1461</v>
      </c>
    </row>
    <row r="246" spans="1:72" s="3" customFormat="1" ht="14.4" x14ac:dyDescent="0.3">
      <c r="A246" s="220" t="s">
        <v>945</v>
      </c>
      <c r="B246" s="221"/>
      <c r="C246" s="221"/>
      <c r="D246" s="221"/>
      <c r="E246" s="221"/>
      <c r="F246" s="221"/>
      <c r="G246" s="221"/>
      <c r="H246" s="221"/>
      <c r="I246" s="221"/>
      <c r="J246" s="221"/>
      <c r="K246" s="222"/>
      <c r="L246" s="39">
        <v>60132.44</v>
      </c>
      <c r="M246" s="39"/>
      <c r="N246" s="39"/>
      <c r="O246" s="39"/>
      <c r="BS246" s="41" t="s">
        <v>945</v>
      </c>
    </row>
    <row r="247" spans="1:72" s="3" customFormat="1" ht="14.4" x14ac:dyDescent="0.3">
      <c r="A247" s="217" t="s">
        <v>941</v>
      </c>
      <c r="B247" s="218"/>
      <c r="C247" s="218"/>
      <c r="D247" s="218"/>
      <c r="E247" s="218"/>
      <c r="F247" s="218"/>
      <c r="G247" s="218"/>
      <c r="H247" s="218"/>
      <c r="I247" s="218"/>
      <c r="J247" s="218"/>
      <c r="K247" s="219"/>
      <c r="L247" s="61"/>
      <c r="M247" s="61"/>
      <c r="N247" s="61"/>
      <c r="O247" s="61"/>
      <c r="BS247" s="41"/>
      <c r="BT247" s="2" t="s">
        <v>941</v>
      </c>
    </row>
    <row r="248" spans="1:72" s="3" customFormat="1" ht="14.4" x14ac:dyDescent="0.3">
      <c r="A248" s="217" t="s">
        <v>1462</v>
      </c>
      <c r="B248" s="218"/>
      <c r="C248" s="218"/>
      <c r="D248" s="218"/>
      <c r="E248" s="218"/>
      <c r="F248" s="218"/>
      <c r="G248" s="218"/>
      <c r="H248" s="218"/>
      <c r="I248" s="218"/>
      <c r="J248" s="218"/>
      <c r="K248" s="219"/>
      <c r="L248" s="61">
        <v>51045.99</v>
      </c>
      <c r="M248" s="61"/>
      <c r="N248" s="61"/>
      <c r="O248" s="61"/>
      <c r="BS248" s="41"/>
      <c r="BT248" s="2" t="s">
        <v>1462</v>
      </c>
    </row>
    <row r="249" spans="1:72" s="3" customFormat="1" ht="14.4" x14ac:dyDescent="0.3">
      <c r="A249" s="217" t="s">
        <v>1463</v>
      </c>
      <c r="B249" s="218"/>
      <c r="C249" s="218"/>
      <c r="D249" s="218"/>
      <c r="E249" s="218"/>
      <c r="F249" s="218"/>
      <c r="G249" s="218"/>
      <c r="H249" s="218"/>
      <c r="I249" s="218"/>
      <c r="J249" s="218"/>
      <c r="K249" s="219"/>
      <c r="L249" s="61">
        <v>8881.8799999999992</v>
      </c>
      <c r="M249" s="61"/>
      <c r="N249" s="61"/>
      <c r="O249" s="61"/>
      <c r="BS249" s="41"/>
      <c r="BT249" s="2" t="s">
        <v>1463</v>
      </c>
    </row>
    <row r="250" spans="1:72" s="3" customFormat="1" ht="14.4" x14ac:dyDescent="0.3">
      <c r="A250" s="217" t="s">
        <v>1464</v>
      </c>
      <c r="B250" s="218"/>
      <c r="C250" s="218"/>
      <c r="D250" s="218"/>
      <c r="E250" s="218"/>
      <c r="F250" s="218"/>
      <c r="G250" s="218"/>
      <c r="H250" s="218"/>
      <c r="I250" s="218"/>
      <c r="J250" s="218"/>
      <c r="K250" s="219"/>
      <c r="L250" s="61">
        <v>13.21</v>
      </c>
      <c r="M250" s="61"/>
      <c r="N250" s="61"/>
      <c r="O250" s="61"/>
      <c r="BS250" s="41"/>
      <c r="BT250" s="2" t="s">
        <v>1464</v>
      </c>
    </row>
    <row r="251" spans="1:72" s="3" customFormat="1" ht="14.4" x14ac:dyDescent="0.3">
      <c r="A251" s="217" t="s">
        <v>1465</v>
      </c>
      <c r="B251" s="218"/>
      <c r="C251" s="218"/>
      <c r="D251" s="218"/>
      <c r="E251" s="218"/>
      <c r="F251" s="218"/>
      <c r="G251" s="218"/>
      <c r="H251" s="218"/>
      <c r="I251" s="218"/>
      <c r="J251" s="218"/>
      <c r="K251" s="219"/>
      <c r="L251" s="61">
        <v>191.36</v>
      </c>
      <c r="M251" s="61"/>
      <c r="N251" s="61"/>
      <c r="O251" s="61"/>
      <c r="BS251" s="41"/>
      <c r="BT251" s="2" t="s">
        <v>1465</v>
      </c>
    </row>
    <row r="252" spans="1:72" s="3" customFormat="1" ht="14.4" x14ac:dyDescent="0.3">
      <c r="A252" s="220" t="s">
        <v>951</v>
      </c>
      <c r="B252" s="221"/>
      <c r="C252" s="221"/>
      <c r="D252" s="221"/>
      <c r="E252" s="221"/>
      <c r="F252" s="221"/>
      <c r="G252" s="221"/>
      <c r="H252" s="221"/>
      <c r="I252" s="221"/>
      <c r="J252" s="221"/>
      <c r="K252" s="222"/>
      <c r="L252" s="39"/>
      <c r="M252" s="39"/>
      <c r="N252" s="39"/>
      <c r="O252" s="39"/>
      <c r="BS252" s="41" t="s">
        <v>951</v>
      </c>
    </row>
    <row r="253" spans="1:72" s="3" customFormat="1" ht="14.4" x14ac:dyDescent="0.3">
      <c r="A253" s="217" t="s">
        <v>952</v>
      </c>
      <c r="B253" s="218"/>
      <c r="C253" s="218"/>
      <c r="D253" s="218"/>
      <c r="E253" s="218"/>
      <c r="F253" s="218"/>
      <c r="G253" s="218"/>
      <c r="H253" s="218"/>
      <c r="I253" s="218"/>
      <c r="J253" s="218"/>
      <c r="K253" s="219"/>
      <c r="L253" s="61"/>
      <c r="M253" s="61"/>
      <c r="N253" s="61"/>
      <c r="O253" s="61"/>
      <c r="BS253" s="41"/>
      <c r="BT253" s="2" t="s">
        <v>952</v>
      </c>
    </row>
    <row r="254" spans="1:72" s="3" customFormat="1" ht="14.4" x14ac:dyDescent="0.3">
      <c r="A254" s="217" t="s">
        <v>1466</v>
      </c>
      <c r="B254" s="218"/>
      <c r="C254" s="218"/>
      <c r="D254" s="218"/>
      <c r="E254" s="218"/>
      <c r="F254" s="218"/>
      <c r="G254" s="218"/>
      <c r="H254" s="218"/>
      <c r="I254" s="218"/>
      <c r="J254" s="218"/>
      <c r="K254" s="219"/>
      <c r="L254" s="61"/>
      <c r="M254" s="61"/>
      <c r="N254" s="61"/>
      <c r="O254" s="61"/>
      <c r="BS254" s="41"/>
      <c r="BT254" s="2" t="s">
        <v>1466</v>
      </c>
    </row>
    <row r="255" spans="1:72" s="3" customFormat="1" ht="20.399999999999999" x14ac:dyDescent="0.3">
      <c r="A255" s="217" t="s">
        <v>1467</v>
      </c>
      <c r="B255" s="218"/>
      <c r="C255" s="218"/>
      <c r="D255" s="218"/>
      <c r="E255" s="218"/>
      <c r="F255" s="218"/>
      <c r="G255" s="218"/>
      <c r="H255" s="218"/>
      <c r="I255" s="218"/>
      <c r="J255" s="218"/>
      <c r="K255" s="219"/>
      <c r="L255" s="61">
        <v>439.22</v>
      </c>
      <c r="M255" s="61">
        <v>313.98</v>
      </c>
      <c r="N255" s="61" t="s">
        <v>1381</v>
      </c>
      <c r="O255" s="61">
        <v>10.59</v>
      </c>
      <c r="BS255" s="41"/>
      <c r="BT255" s="2" t="s">
        <v>1467</v>
      </c>
    </row>
    <row r="256" spans="1:72" s="3" customFormat="1" ht="14.4" x14ac:dyDescent="0.3">
      <c r="A256" s="217" t="s">
        <v>1468</v>
      </c>
      <c r="B256" s="218"/>
      <c r="C256" s="218"/>
      <c r="D256" s="218"/>
      <c r="E256" s="218"/>
      <c r="F256" s="218"/>
      <c r="G256" s="218"/>
      <c r="H256" s="218"/>
      <c r="I256" s="218"/>
      <c r="J256" s="218"/>
      <c r="K256" s="219"/>
      <c r="L256" s="61">
        <v>336.53</v>
      </c>
      <c r="M256" s="61"/>
      <c r="N256" s="61"/>
      <c r="O256" s="61"/>
      <c r="BS256" s="41"/>
      <c r="BT256" s="2" t="s">
        <v>1468</v>
      </c>
    </row>
    <row r="257" spans="1:72" s="3" customFormat="1" ht="14.4" x14ac:dyDescent="0.3">
      <c r="A257" s="217" t="s">
        <v>1469</v>
      </c>
      <c r="B257" s="218"/>
      <c r="C257" s="218"/>
      <c r="D257" s="218"/>
      <c r="E257" s="218"/>
      <c r="F257" s="218"/>
      <c r="G257" s="218"/>
      <c r="H257" s="218"/>
      <c r="I257" s="218"/>
      <c r="J257" s="218"/>
      <c r="K257" s="219"/>
      <c r="L257" s="61">
        <v>191.36</v>
      </c>
      <c r="M257" s="61"/>
      <c r="N257" s="61"/>
      <c r="O257" s="61"/>
      <c r="BS257" s="41"/>
      <c r="BT257" s="2" t="s">
        <v>1469</v>
      </c>
    </row>
    <row r="258" spans="1:72" s="3" customFormat="1" ht="14.4" x14ac:dyDescent="0.3">
      <c r="A258" s="217" t="s">
        <v>957</v>
      </c>
      <c r="B258" s="218"/>
      <c r="C258" s="218"/>
      <c r="D258" s="218"/>
      <c r="E258" s="218"/>
      <c r="F258" s="218"/>
      <c r="G258" s="218"/>
      <c r="H258" s="218"/>
      <c r="I258" s="218"/>
      <c r="J258" s="218"/>
      <c r="K258" s="219"/>
      <c r="L258" s="61">
        <v>967.11</v>
      </c>
      <c r="M258" s="61"/>
      <c r="N258" s="61"/>
      <c r="O258" s="61"/>
      <c r="BS258" s="41"/>
      <c r="BT258" s="2" t="s">
        <v>957</v>
      </c>
    </row>
    <row r="259" spans="1:72" s="3" customFormat="1" ht="14.4" x14ac:dyDescent="0.3">
      <c r="A259" s="217" t="s">
        <v>953</v>
      </c>
      <c r="B259" s="218"/>
      <c r="C259" s="218"/>
      <c r="D259" s="218"/>
      <c r="E259" s="218"/>
      <c r="F259" s="218"/>
      <c r="G259" s="218"/>
      <c r="H259" s="218"/>
      <c r="I259" s="218"/>
      <c r="J259" s="218"/>
      <c r="K259" s="219"/>
      <c r="L259" s="61"/>
      <c r="M259" s="61"/>
      <c r="N259" s="61"/>
      <c r="O259" s="61"/>
      <c r="BS259" s="41"/>
      <c r="BT259" s="2" t="s">
        <v>953</v>
      </c>
    </row>
    <row r="260" spans="1:72" s="3" customFormat="1" ht="14.4" x14ac:dyDescent="0.3">
      <c r="A260" s="217" t="s">
        <v>1470</v>
      </c>
      <c r="B260" s="218"/>
      <c r="C260" s="218"/>
      <c r="D260" s="218"/>
      <c r="E260" s="218"/>
      <c r="F260" s="218"/>
      <c r="G260" s="218"/>
      <c r="H260" s="218"/>
      <c r="I260" s="218"/>
      <c r="J260" s="218"/>
      <c r="K260" s="219"/>
      <c r="L260" s="61">
        <v>27.73</v>
      </c>
      <c r="M260" s="61">
        <v>24.02</v>
      </c>
      <c r="N260" s="61">
        <v>3.71</v>
      </c>
      <c r="O260" s="61"/>
      <c r="BS260" s="41"/>
      <c r="BT260" s="2" t="s">
        <v>1470</v>
      </c>
    </row>
    <row r="261" spans="1:72" s="3" customFormat="1" ht="14.4" x14ac:dyDescent="0.3">
      <c r="A261" s="217" t="s">
        <v>1471</v>
      </c>
      <c r="B261" s="218"/>
      <c r="C261" s="218"/>
      <c r="D261" s="218"/>
      <c r="E261" s="218"/>
      <c r="F261" s="218"/>
      <c r="G261" s="218"/>
      <c r="H261" s="218"/>
      <c r="I261" s="218"/>
      <c r="J261" s="218"/>
      <c r="K261" s="219"/>
      <c r="L261" s="61">
        <v>23.3</v>
      </c>
      <c r="M261" s="61"/>
      <c r="N261" s="61"/>
      <c r="O261" s="61"/>
      <c r="BS261" s="41"/>
      <c r="BT261" s="2" t="s">
        <v>1471</v>
      </c>
    </row>
    <row r="262" spans="1:72" s="3" customFormat="1" ht="14.4" x14ac:dyDescent="0.3">
      <c r="A262" s="217" t="s">
        <v>1472</v>
      </c>
      <c r="B262" s="218"/>
      <c r="C262" s="218"/>
      <c r="D262" s="218"/>
      <c r="E262" s="218"/>
      <c r="F262" s="218"/>
      <c r="G262" s="218"/>
      <c r="H262" s="218"/>
      <c r="I262" s="218"/>
      <c r="J262" s="218"/>
      <c r="K262" s="219"/>
      <c r="L262" s="61">
        <v>13.21</v>
      </c>
      <c r="M262" s="61"/>
      <c r="N262" s="61"/>
      <c r="O262" s="61"/>
      <c r="BS262" s="41"/>
      <c r="BT262" s="2" t="s">
        <v>1472</v>
      </c>
    </row>
    <row r="263" spans="1:72" s="3" customFormat="1" ht="14.4" x14ac:dyDescent="0.3">
      <c r="A263" s="217" t="s">
        <v>957</v>
      </c>
      <c r="B263" s="218"/>
      <c r="C263" s="218"/>
      <c r="D263" s="218"/>
      <c r="E263" s="218"/>
      <c r="F263" s="218"/>
      <c r="G263" s="218"/>
      <c r="H263" s="218"/>
      <c r="I263" s="218"/>
      <c r="J263" s="218"/>
      <c r="K263" s="219"/>
      <c r="L263" s="61">
        <v>64.239999999999995</v>
      </c>
      <c r="M263" s="61"/>
      <c r="N263" s="61"/>
      <c r="O263" s="61"/>
      <c r="BS263" s="41"/>
      <c r="BT263" s="2" t="s">
        <v>957</v>
      </c>
    </row>
    <row r="264" spans="1:72" s="3" customFormat="1" ht="14.4" x14ac:dyDescent="0.3">
      <c r="A264" s="217" t="s">
        <v>958</v>
      </c>
      <c r="B264" s="218"/>
      <c r="C264" s="218"/>
      <c r="D264" s="218"/>
      <c r="E264" s="218"/>
      <c r="F264" s="218"/>
      <c r="G264" s="218"/>
      <c r="H264" s="218"/>
      <c r="I264" s="218"/>
      <c r="J264" s="218"/>
      <c r="K264" s="219"/>
      <c r="L264" s="61">
        <v>1031.3499999999999</v>
      </c>
      <c r="M264" s="61"/>
      <c r="N264" s="61"/>
      <c r="O264" s="61"/>
      <c r="BS264" s="41"/>
      <c r="BT264" s="2" t="s">
        <v>958</v>
      </c>
    </row>
    <row r="265" spans="1:72" s="3" customFormat="1" ht="14.4" x14ac:dyDescent="0.3">
      <c r="A265" s="217" t="s">
        <v>959</v>
      </c>
      <c r="B265" s="218"/>
      <c r="C265" s="218"/>
      <c r="D265" s="218"/>
      <c r="E265" s="218"/>
      <c r="F265" s="218"/>
      <c r="G265" s="218"/>
      <c r="H265" s="218"/>
      <c r="I265" s="218"/>
      <c r="J265" s="218"/>
      <c r="K265" s="219"/>
      <c r="L265" s="61"/>
      <c r="M265" s="61"/>
      <c r="N265" s="61"/>
      <c r="O265" s="61"/>
      <c r="BS265" s="41"/>
      <c r="BT265" s="2" t="s">
        <v>959</v>
      </c>
    </row>
    <row r="266" spans="1:72" s="3" customFormat="1" ht="14.4" x14ac:dyDescent="0.3">
      <c r="A266" s="217" t="s">
        <v>960</v>
      </c>
      <c r="B266" s="218"/>
      <c r="C266" s="218"/>
      <c r="D266" s="218"/>
      <c r="E266" s="218"/>
      <c r="F266" s="218"/>
      <c r="G266" s="218"/>
      <c r="H266" s="218"/>
      <c r="I266" s="218"/>
      <c r="J266" s="218"/>
      <c r="K266" s="219"/>
      <c r="L266" s="61"/>
      <c r="M266" s="61"/>
      <c r="N266" s="61"/>
      <c r="O266" s="61"/>
      <c r="BS266" s="41"/>
      <c r="BT266" s="2" t="s">
        <v>960</v>
      </c>
    </row>
    <row r="267" spans="1:72" s="3" customFormat="1" ht="20.399999999999999" x14ac:dyDescent="0.3">
      <c r="A267" s="217" t="s">
        <v>1473</v>
      </c>
      <c r="B267" s="218"/>
      <c r="C267" s="218"/>
      <c r="D267" s="218"/>
      <c r="E267" s="218"/>
      <c r="F267" s="218"/>
      <c r="G267" s="218"/>
      <c r="H267" s="218"/>
      <c r="I267" s="218"/>
      <c r="J267" s="218"/>
      <c r="K267" s="219"/>
      <c r="L267" s="61">
        <v>118135.78</v>
      </c>
      <c r="M267" s="61">
        <v>98005.29</v>
      </c>
      <c r="N267" s="61" t="s">
        <v>1474</v>
      </c>
      <c r="O267" s="61">
        <v>7681.25</v>
      </c>
      <c r="BS267" s="41"/>
      <c r="BT267" s="2" t="s">
        <v>1473</v>
      </c>
    </row>
    <row r="268" spans="1:72" s="3" customFormat="1" ht="14.4" x14ac:dyDescent="0.3">
      <c r="A268" s="217" t="s">
        <v>1475</v>
      </c>
      <c r="B268" s="218"/>
      <c r="C268" s="218"/>
      <c r="D268" s="218"/>
      <c r="E268" s="218"/>
      <c r="F268" s="218"/>
      <c r="G268" s="218"/>
      <c r="H268" s="218"/>
      <c r="I268" s="218"/>
      <c r="J268" s="218"/>
      <c r="K268" s="219"/>
      <c r="L268" s="61">
        <v>97087.47</v>
      </c>
      <c r="M268" s="61"/>
      <c r="N268" s="61"/>
      <c r="O268" s="61"/>
      <c r="BS268" s="41"/>
      <c r="BT268" s="2" t="s">
        <v>1475</v>
      </c>
    </row>
    <row r="269" spans="1:72" s="3" customFormat="1" ht="14.4" x14ac:dyDescent="0.3">
      <c r="A269" s="217" t="s">
        <v>1476</v>
      </c>
      <c r="B269" s="218"/>
      <c r="C269" s="218"/>
      <c r="D269" s="218"/>
      <c r="E269" s="218"/>
      <c r="F269" s="218"/>
      <c r="G269" s="218"/>
      <c r="H269" s="218"/>
      <c r="I269" s="218"/>
      <c r="J269" s="218"/>
      <c r="K269" s="219"/>
      <c r="L269" s="61">
        <v>51045.99</v>
      </c>
      <c r="M269" s="61"/>
      <c r="N269" s="61"/>
      <c r="O269" s="61"/>
      <c r="BS269" s="41"/>
      <c r="BT269" s="2" t="s">
        <v>1476</v>
      </c>
    </row>
    <row r="270" spans="1:72" s="3" customFormat="1" ht="14.4" x14ac:dyDescent="0.3">
      <c r="A270" s="217" t="s">
        <v>957</v>
      </c>
      <c r="B270" s="218"/>
      <c r="C270" s="218"/>
      <c r="D270" s="218"/>
      <c r="E270" s="218"/>
      <c r="F270" s="218"/>
      <c r="G270" s="218"/>
      <c r="H270" s="218"/>
      <c r="I270" s="218"/>
      <c r="J270" s="218"/>
      <c r="K270" s="219"/>
      <c r="L270" s="61">
        <v>266269.24</v>
      </c>
      <c r="M270" s="61"/>
      <c r="N270" s="61"/>
      <c r="O270" s="61"/>
      <c r="BS270" s="41"/>
      <c r="BT270" s="2" t="s">
        <v>957</v>
      </c>
    </row>
    <row r="271" spans="1:72" s="3" customFormat="1" ht="14.4" x14ac:dyDescent="0.3">
      <c r="A271" s="217" t="s">
        <v>976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9"/>
      <c r="L271" s="61"/>
      <c r="M271" s="61"/>
      <c r="N271" s="61"/>
      <c r="O271" s="61"/>
      <c r="BS271" s="41"/>
      <c r="BT271" s="2" t="s">
        <v>976</v>
      </c>
    </row>
    <row r="272" spans="1:72" s="3" customFormat="1" ht="14.4" x14ac:dyDescent="0.3">
      <c r="A272" s="217" t="s">
        <v>1477</v>
      </c>
      <c r="B272" s="218"/>
      <c r="C272" s="218"/>
      <c r="D272" s="218"/>
      <c r="E272" s="218"/>
      <c r="F272" s="218"/>
      <c r="G272" s="218"/>
      <c r="H272" s="218"/>
      <c r="I272" s="218"/>
      <c r="J272" s="218"/>
      <c r="K272" s="219"/>
      <c r="L272" s="61">
        <v>1704704.43</v>
      </c>
      <c r="M272" s="61"/>
      <c r="N272" s="61"/>
      <c r="O272" s="61">
        <v>1704704.43</v>
      </c>
      <c r="BS272" s="41"/>
      <c r="BT272" s="2" t="s">
        <v>1477</v>
      </c>
    </row>
    <row r="273" spans="1:72" s="3" customFormat="1" ht="14.4" x14ac:dyDescent="0.3">
      <c r="A273" s="217" t="s">
        <v>979</v>
      </c>
      <c r="B273" s="218"/>
      <c r="C273" s="218"/>
      <c r="D273" s="218"/>
      <c r="E273" s="218"/>
      <c r="F273" s="218"/>
      <c r="G273" s="218"/>
      <c r="H273" s="218"/>
      <c r="I273" s="218"/>
      <c r="J273" s="218"/>
      <c r="K273" s="219"/>
      <c r="L273" s="61"/>
      <c r="M273" s="61"/>
      <c r="N273" s="61"/>
      <c r="O273" s="61"/>
      <c r="BS273" s="41"/>
      <c r="BT273" s="2" t="s">
        <v>979</v>
      </c>
    </row>
    <row r="274" spans="1:72" s="3" customFormat="1" ht="14.4" x14ac:dyDescent="0.3">
      <c r="A274" s="217" t="s">
        <v>1478</v>
      </c>
      <c r="B274" s="218"/>
      <c r="C274" s="218"/>
      <c r="D274" s="218"/>
      <c r="E274" s="218"/>
      <c r="F274" s="218"/>
      <c r="G274" s="218"/>
      <c r="H274" s="218"/>
      <c r="I274" s="218"/>
      <c r="J274" s="218"/>
      <c r="K274" s="219"/>
      <c r="L274" s="61">
        <v>17395.98</v>
      </c>
      <c r="M274" s="61">
        <v>16758.259999999998</v>
      </c>
      <c r="N274" s="61"/>
      <c r="O274" s="61">
        <v>637.72</v>
      </c>
      <c r="BS274" s="41"/>
      <c r="BT274" s="2" t="s">
        <v>1478</v>
      </c>
    </row>
    <row r="275" spans="1:72" s="3" customFormat="1" ht="14.4" x14ac:dyDescent="0.3">
      <c r="A275" s="217" t="s">
        <v>1479</v>
      </c>
      <c r="B275" s="218"/>
      <c r="C275" s="218"/>
      <c r="D275" s="218"/>
      <c r="E275" s="218"/>
      <c r="F275" s="218"/>
      <c r="G275" s="218"/>
      <c r="H275" s="218"/>
      <c r="I275" s="218"/>
      <c r="J275" s="218"/>
      <c r="K275" s="219"/>
      <c r="L275" s="61">
        <v>15920.35</v>
      </c>
      <c r="M275" s="61"/>
      <c r="N275" s="61"/>
      <c r="O275" s="61"/>
      <c r="BS275" s="41"/>
      <c r="BT275" s="2" t="s">
        <v>1479</v>
      </c>
    </row>
    <row r="276" spans="1:72" s="3" customFormat="1" ht="14.4" x14ac:dyDescent="0.3">
      <c r="A276" s="217" t="s">
        <v>1480</v>
      </c>
      <c r="B276" s="218"/>
      <c r="C276" s="218"/>
      <c r="D276" s="218"/>
      <c r="E276" s="218"/>
      <c r="F276" s="218"/>
      <c r="G276" s="218"/>
      <c r="H276" s="218"/>
      <c r="I276" s="218"/>
      <c r="J276" s="218"/>
      <c r="K276" s="219"/>
      <c r="L276" s="61">
        <v>8881.8799999999992</v>
      </c>
      <c r="M276" s="61"/>
      <c r="N276" s="61"/>
      <c r="O276" s="61"/>
      <c r="BS276" s="41"/>
      <c r="BT276" s="2" t="s">
        <v>1480</v>
      </c>
    </row>
    <row r="277" spans="1:72" s="3" customFormat="1" ht="14.4" x14ac:dyDescent="0.3">
      <c r="A277" s="217" t="s">
        <v>957</v>
      </c>
      <c r="B277" s="218"/>
      <c r="C277" s="218"/>
      <c r="D277" s="218"/>
      <c r="E277" s="218"/>
      <c r="F277" s="218"/>
      <c r="G277" s="218"/>
      <c r="H277" s="218"/>
      <c r="I277" s="218"/>
      <c r="J277" s="218"/>
      <c r="K277" s="219"/>
      <c r="L277" s="61">
        <v>42198.21</v>
      </c>
      <c r="M277" s="61"/>
      <c r="N277" s="61"/>
      <c r="O277" s="61"/>
      <c r="BS277" s="41"/>
      <c r="BT277" s="2" t="s">
        <v>957</v>
      </c>
    </row>
    <row r="278" spans="1:72" s="3" customFormat="1" ht="14.4" x14ac:dyDescent="0.3">
      <c r="A278" s="217" t="s">
        <v>958</v>
      </c>
      <c r="B278" s="218"/>
      <c r="C278" s="218"/>
      <c r="D278" s="218"/>
      <c r="E278" s="218"/>
      <c r="F278" s="218"/>
      <c r="G278" s="218"/>
      <c r="H278" s="218"/>
      <c r="I278" s="218"/>
      <c r="J278" s="218"/>
      <c r="K278" s="219"/>
      <c r="L278" s="61">
        <v>2013171.88</v>
      </c>
      <c r="M278" s="61"/>
      <c r="N278" s="61"/>
      <c r="O278" s="61"/>
      <c r="BS278" s="41"/>
      <c r="BT278" s="2" t="s">
        <v>958</v>
      </c>
    </row>
    <row r="279" spans="1:72" s="3" customFormat="1" ht="14.4" x14ac:dyDescent="0.3">
      <c r="A279" s="217" t="s">
        <v>983</v>
      </c>
      <c r="B279" s="218"/>
      <c r="C279" s="218"/>
      <c r="D279" s="218"/>
      <c r="E279" s="218"/>
      <c r="F279" s="218"/>
      <c r="G279" s="218"/>
      <c r="H279" s="218"/>
      <c r="I279" s="218"/>
      <c r="J279" s="218"/>
      <c r="K279" s="219"/>
      <c r="L279" s="61"/>
      <c r="M279" s="61"/>
      <c r="N279" s="61"/>
      <c r="O279" s="61"/>
      <c r="BS279" s="41"/>
      <c r="BT279" s="2" t="s">
        <v>983</v>
      </c>
    </row>
    <row r="280" spans="1:72" s="3" customFormat="1" ht="14.4" x14ac:dyDescent="0.3">
      <c r="A280" s="217" t="s">
        <v>986</v>
      </c>
      <c r="B280" s="218"/>
      <c r="C280" s="218"/>
      <c r="D280" s="218"/>
      <c r="E280" s="218"/>
      <c r="F280" s="218"/>
      <c r="G280" s="218"/>
      <c r="H280" s="218"/>
      <c r="I280" s="218"/>
      <c r="J280" s="218"/>
      <c r="K280" s="219"/>
      <c r="L280" s="61"/>
      <c r="M280" s="61"/>
      <c r="N280" s="61"/>
      <c r="O280" s="61"/>
      <c r="BS280" s="41"/>
      <c r="BT280" s="2" t="s">
        <v>986</v>
      </c>
    </row>
    <row r="281" spans="1:72" s="3" customFormat="1" ht="14.4" x14ac:dyDescent="0.3">
      <c r="A281" s="217" t="s">
        <v>1481</v>
      </c>
      <c r="B281" s="218"/>
      <c r="C281" s="218"/>
      <c r="D281" s="218"/>
      <c r="E281" s="218"/>
      <c r="F281" s="218"/>
      <c r="G281" s="218"/>
      <c r="H281" s="218"/>
      <c r="I281" s="218"/>
      <c r="J281" s="218"/>
      <c r="K281" s="219"/>
      <c r="L281" s="61">
        <v>560656.02</v>
      </c>
      <c r="M281" s="61"/>
      <c r="N281" s="61"/>
      <c r="O281" s="61"/>
      <c r="BS281" s="41"/>
      <c r="BT281" s="2" t="s">
        <v>1481</v>
      </c>
    </row>
    <row r="282" spans="1:72" s="3" customFormat="1" ht="14.4" x14ac:dyDescent="0.3">
      <c r="A282" s="217" t="s">
        <v>958</v>
      </c>
      <c r="B282" s="218"/>
      <c r="C282" s="218"/>
      <c r="D282" s="218"/>
      <c r="E282" s="218"/>
      <c r="F282" s="218"/>
      <c r="G282" s="218"/>
      <c r="H282" s="218"/>
      <c r="I282" s="218"/>
      <c r="J282" s="218"/>
      <c r="K282" s="219"/>
      <c r="L282" s="61">
        <v>560656.02</v>
      </c>
      <c r="M282" s="61"/>
      <c r="N282" s="61"/>
      <c r="O282" s="61"/>
      <c r="BS282" s="41"/>
      <c r="BT282" s="2" t="s">
        <v>958</v>
      </c>
    </row>
    <row r="283" spans="1:72" s="3" customFormat="1" ht="14.4" x14ac:dyDescent="0.3">
      <c r="A283" s="217" t="s">
        <v>988</v>
      </c>
      <c r="B283" s="218"/>
      <c r="C283" s="218"/>
      <c r="D283" s="218"/>
      <c r="E283" s="218"/>
      <c r="F283" s="218"/>
      <c r="G283" s="218"/>
      <c r="H283" s="218"/>
      <c r="I283" s="218"/>
      <c r="J283" s="218"/>
      <c r="K283" s="219"/>
      <c r="L283" s="61">
        <v>2574859.25</v>
      </c>
      <c r="M283" s="61"/>
      <c r="N283" s="61"/>
      <c r="O283" s="61"/>
      <c r="BS283" s="41"/>
      <c r="BT283" s="2" t="s">
        <v>988</v>
      </c>
    </row>
    <row r="284" spans="1:72" s="3" customFormat="1" ht="14.4" x14ac:dyDescent="0.3">
      <c r="A284" s="217" t="s">
        <v>989</v>
      </c>
      <c r="B284" s="218"/>
      <c r="C284" s="218"/>
      <c r="D284" s="218"/>
      <c r="E284" s="218"/>
      <c r="F284" s="218"/>
      <c r="G284" s="218"/>
      <c r="H284" s="218"/>
      <c r="I284" s="218"/>
      <c r="J284" s="218"/>
      <c r="K284" s="219"/>
      <c r="L284" s="61"/>
      <c r="M284" s="61"/>
      <c r="N284" s="61"/>
      <c r="O284" s="61"/>
      <c r="BS284" s="41"/>
      <c r="BT284" s="2" t="s">
        <v>989</v>
      </c>
    </row>
    <row r="285" spans="1:72" s="3" customFormat="1" ht="14.4" x14ac:dyDescent="0.3">
      <c r="A285" s="217" t="s">
        <v>990</v>
      </c>
      <c r="B285" s="218"/>
      <c r="C285" s="218"/>
      <c r="D285" s="218"/>
      <c r="E285" s="218"/>
      <c r="F285" s="218"/>
      <c r="G285" s="218"/>
      <c r="H285" s="218"/>
      <c r="I285" s="218"/>
      <c r="J285" s="218"/>
      <c r="K285" s="219"/>
      <c r="L285" s="61">
        <v>1713033.99</v>
      </c>
      <c r="M285" s="61"/>
      <c r="N285" s="61"/>
      <c r="O285" s="61"/>
      <c r="BS285" s="41"/>
      <c r="BT285" s="2" t="s">
        <v>990</v>
      </c>
    </row>
    <row r="286" spans="1:72" s="3" customFormat="1" ht="14.4" x14ac:dyDescent="0.3">
      <c r="A286" s="217" t="s">
        <v>991</v>
      </c>
      <c r="B286" s="218"/>
      <c r="C286" s="218"/>
      <c r="D286" s="218"/>
      <c r="E286" s="218"/>
      <c r="F286" s="218"/>
      <c r="G286" s="218"/>
      <c r="H286" s="218"/>
      <c r="I286" s="218"/>
      <c r="J286" s="218"/>
      <c r="K286" s="219"/>
      <c r="L286" s="61">
        <v>12567.6</v>
      </c>
      <c r="M286" s="61"/>
      <c r="N286" s="61"/>
      <c r="O286" s="61"/>
      <c r="BS286" s="41"/>
      <c r="BT286" s="2" t="s">
        <v>991</v>
      </c>
    </row>
    <row r="287" spans="1:72" s="3" customFormat="1" ht="14.4" x14ac:dyDescent="0.3">
      <c r="A287" s="217" t="s">
        <v>992</v>
      </c>
      <c r="B287" s="218"/>
      <c r="C287" s="218"/>
      <c r="D287" s="218"/>
      <c r="E287" s="218"/>
      <c r="F287" s="218"/>
      <c r="G287" s="218"/>
      <c r="H287" s="218"/>
      <c r="I287" s="218"/>
      <c r="J287" s="218"/>
      <c r="K287" s="219"/>
      <c r="L287" s="61">
        <v>117202.39</v>
      </c>
      <c r="M287" s="61"/>
      <c r="N287" s="61"/>
      <c r="O287" s="61"/>
      <c r="BS287" s="41"/>
      <c r="BT287" s="2" t="s">
        <v>992</v>
      </c>
    </row>
    <row r="288" spans="1:72" s="3" customFormat="1" ht="14.4" x14ac:dyDescent="0.3">
      <c r="A288" s="217" t="s">
        <v>993</v>
      </c>
      <c r="B288" s="218"/>
      <c r="C288" s="218"/>
      <c r="D288" s="218"/>
      <c r="E288" s="218"/>
      <c r="F288" s="218"/>
      <c r="G288" s="218"/>
      <c r="H288" s="218"/>
      <c r="I288" s="218"/>
      <c r="J288" s="218"/>
      <c r="K288" s="219"/>
      <c r="L288" s="61">
        <v>560656.02</v>
      </c>
      <c r="M288" s="61"/>
      <c r="N288" s="61"/>
      <c r="O288" s="61"/>
      <c r="BS288" s="41"/>
      <c r="BT288" s="2" t="s">
        <v>993</v>
      </c>
    </row>
    <row r="289" spans="1:74" s="3" customFormat="1" ht="14.4" x14ac:dyDescent="0.3">
      <c r="A289" s="217" t="s">
        <v>994</v>
      </c>
      <c r="B289" s="218"/>
      <c r="C289" s="218"/>
      <c r="D289" s="218"/>
      <c r="E289" s="218"/>
      <c r="F289" s="218"/>
      <c r="G289" s="218"/>
      <c r="H289" s="218"/>
      <c r="I289" s="218"/>
      <c r="J289" s="218"/>
      <c r="K289" s="219"/>
      <c r="L289" s="61">
        <v>113367.65</v>
      </c>
      <c r="M289" s="61"/>
      <c r="N289" s="61"/>
      <c r="O289" s="61"/>
      <c r="BS289" s="41"/>
      <c r="BT289" s="2" t="s">
        <v>994</v>
      </c>
    </row>
    <row r="290" spans="1:74" s="3" customFormat="1" ht="14.4" x14ac:dyDescent="0.3">
      <c r="A290" s="217" t="s">
        <v>995</v>
      </c>
      <c r="B290" s="218"/>
      <c r="C290" s="218"/>
      <c r="D290" s="218"/>
      <c r="E290" s="218"/>
      <c r="F290" s="218"/>
      <c r="G290" s="218"/>
      <c r="H290" s="218"/>
      <c r="I290" s="218"/>
      <c r="J290" s="218"/>
      <c r="K290" s="219"/>
      <c r="L290" s="61">
        <v>60132.44</v>
      </c>
      <c r="M290" s="61"/>
      <c r="N290" s="61"/>
      <c r="O290" s="61"/>
      <c r="BS290" s="41"/>
      <c r="BT290" s="2" t="s">
        <v>995</v>
      </c>
    </row>
    <row r="291" spans="1:74" s="3" customFormat="1" ht="14.4" x14ac:dyDescent="0.3">
      <c r="A291" s="217" t="s">
        <v>996</v>
      </c>
      <c r="B291" s="218"/>
      <c r="C291" s="218"/>
      <c r="D291" s="218"/>
      <c r="E291" s="218"/>
      <c r="F291" s="218"/>
      <c r="G291" s="218"/>
      <c r="H291" s="218"/>
      <c r="I291" s="218"/>
      <c r="J291" s="218"/>
      <c r="K291" s="219"/>
      <c r="L291" s="61">
        <v>2014203.23</v>
      </c>
      <c r="M291" s="61"/>
      <c r="N291" s="61"/>
      <c r="O291" s="61"/>
      <c r="BS291" s="41"/>
      <c r="BT291" s="2" t="s">
        <v>996</v>
      </c>
    </row>
    <row r="292" spans="1:74" s="3" customFormat="1" ht="14.4" x14ac:dyDescent="0.3">
      <c r="A292" s="217" t="s">
        <v>997</v>
      </c>
      <c r="B292" s="218"/>
      <c r="C292" s="218"/>
      <c r="D292" s="218"/>
      <c r="E292" s="218"/>
      <c r="F292" s="218"/>
      <c r="G292" s="218"/>
      <c r="H292" s="218"/>
      <c r="I292" s="218"/>
      <c r="J292" s="218"/>
      <c r="K292" s="219"/>
      <c r="L292" s="61">
        <v>104738.57</v>
      </c>
      <c r="M292" s="61"/>
      <c r="N292" s="61"/>
      <c r="O292" s="61"/>
      <c r="BS292" s="41"/>
      <c r="BT292" s="2" t="s">
        <v>997</v>
      </c>
    </row>
    <row r="293" spans="1:74" s="3" customFormat="1" ht="14.4" x14ac:dyDescent="0.3">
      <c r="A293" s="220" t="s">
        <v>988</v>
      </c>
      <c r="B293" s="221"/>
      <c r="C293" s="221"/>
      <c r="D293" s="221"/>
      <c r="E293" s="221"/>
      <c r="F293" s="221"/>
      <c r="G293" s="221"/>
      <c r="H293" s="221"/>
      <c r="I293" s="221"/>
      <c r="J293" s="221"/>
      <c r="K293" s="222"/>
      <c r="L293" s="39">
        <v>2118941.7999999998</v>
      </c>
      <c r="M293" s="39"/>
      <c r="N293" s="39"/>
      <c r="O293" s="39"/>
      <c r="BS293" s="41"/>
      <c r="BU293" s="41" t="s">
        <v>988</v>
      </c>
    </row>
    <row r="294" spans="1:74" s="3" customFormat="1" ht="14.4" x14ac:dyDescent="0.3">
      <c r="A294" s="217" t="s">
        <v>998</v>
      </c>
      <c r="B294" s="218"/>
      <c r="C294" s="218"/>
      <c r="D294" s="218"/>
      <c r="E294" s="218"/>
      <c r="F294" s="218"/>
      <c r="G294" s="218"/>
      <c r="H294" s="218"/>
      <c r="I294" s="218"/>
      <c r="J294" s="218"/>
      <c r="K294" s="219"/>
      <c r="L294" s="61">
        <v>44497.78</v>
      </c>
      <c r="M294" s="61"/>
      <c r="N294" s="61"/>
      <c r="O294" s="61"/>
      <c r="BS294" s="41"/>
      <c r="BT294" s="2" t="s">
        <v>998</v>
      </c>
      <c r="BU294" s="41"/>
    </row>
    <row r="295" spans="1:74" s="3" customFormat="1" ht="14.4" x14ac:dyDescent="0.3">
      <c r="A295" s="217" t="s">
        <v>999</v>
      </c>
      <c r="B295" s="218"/>
      <c r="C295" s="218"/>
      <c r="D295" s="218"/>
      <c r="E295" s="218"/>
      <c r="F295" s="218"/>
      <c r="G295" s="218"/>
      <c r="H295" s="218"/>
      <c r="I295" s="218"/>
      <c r="J295" s="218"/>
      <c r="K295" s="219"/>
      <c r="L295" s="61">
        <v>74162.960000000006</v>
      </c>
      <c r="M295" s="61"/>
      <c r="N295" s="61"/>
      <c r="O295" s="61"/>
      <c r="BS295" s="41"/>
      <c r="BT295" s="2" t="s">
        <v>999</v>
      </c>
      <c r="BU295" s="41"/>
    </row>
    <row r="296" spans="1:74" s="3" customFormat="1" ht="14.4" x14ac:dyDescent="0.3">
      <c r="A296" s="217" t="s">
        <v>1000</v>
      </c>
      <c r="B296" s="218"/>
      <c r="C296" s="218"/>
      <c r="D296" s="218"/>
      <c r="E296" s="218"/>
      <c r="F296" s="218"/>
      <c r="G296" s="218"/>
      <c r="H296" s="218"/>
      <c r="I296" s="218"/>
      <c r="J296" s="218"/>
      <c r="K296" s="219"/>
      <c r="L296" s="61">
        <v>52973.55</v>
      </c>
      <c r="M296" s="61"/>
      <c r="N296" s="61"/>
      <c r="O296" s="61"/>
      <c r="BS296" s="41"/>
      <c r="BT296" s="2" t="s">
        <v>1000</v>
      </c>
      <c r="BU296" s="41"/>
    </row>
    <row r="297" spans="1:74" s="3" customFormat="1" ht="14.4" x14ac:dyDescent="0.3">
      <c r="A297" s="217" t="s">
        <v>1001</v>
      </c>
      <c r="B297" s="218"/>
      <c r="C297" s="218"/>
      <c r="D297" s="218"/>
      <c r="E297" s="218"/>
      <c r="F297" s="218"/>
      <c r="G297" s="218"/>
      <c r="H297" s="218"/>
      <c r="I297" s="218"/>
      <c r="J297" s="218"/>
      <c r="K297" s="219"/>
      <c r="L297" s="61">
        <v>42378.84</v>
      </c>
      <c r="M297" s="61"/>
      <c r="N297" s="61"/>
      <c r="O297" s="61"/>
      <c r="BS297" s="41"/>
      <c r="BT297" s="2" t="s">
        <v>1001</v>
      </c>
      <c r="BU297" s="41"/>
    </row>
    <row r="298" spans="1:74" s="3" customFormat="1" ht="14.4" x14ac:dyDescent="0.3">
      <c r="A298" s="220" t="s">
        <v>988</v>
      </c>
      <c r="B298" s="221"/>
      <c r="C298" s="221"/>
      <c r="D298" s="221"/>
      <c r="E298" s="221"/>
      <c r="F298" s="221"/>
      <c r="G298" s="221"/>
      <c r="H298" s="221"/>
      <c r="I298" s="221"/>
      <c r="J298" s="221"/>
      <c r="K298" s="222"/>
      <c r="L298" s="39">
        <v>2332954.9300000002</v>
      </c>
      <c r="M298" s="39"/>
      <c r="N298" s="39"/>
      <c r="O298" s="39"/>
      <c r="BS298" s="41"/>
      <c r="BU298" s="41" t="s">
        <v>988</v>
      </c>
    </row>
    <row r="299" spans="1:74" s="3" customFormat="1" ht="14.4" x14ac:dyDescent="0.3">
      <c r="A299" s="217" t="s">
        <v>1482</v>
      </c>
      <c r="B299" s="218"/>
      <c r="C299" s="218"/>
      <c r="D299" s="218"/>
      <c r="E299" s="218"/>
      <c r="F299" s="218"/>
      <c r="G299" s="218"/>
      <c r="H299" s="218"/>
      <c r="I299" s="218"/>
      <c r="J299" s="218"/>
      <c r="K299" s="219"/>
      <c r="L299" s="61">
        <v>2893610.95</v>
      </c>
      <c r="M299" s="61"/>
      <c r="N299" s="61"/>
      <c r="O299" s="61"/>
      <c r="BS299" s="41"/>
      <c r="BT299" s="2" t="s">
        <v>1482</v>
      </c>
      <c r="BU299" s="41"/>
    </row>
    <row r="300" spans="1:74" s="3" customFormat="1" ht="14.4" x14ac:dyDescent="0.3">
      <c r="A300" s="217" t="s">
        <v>1003</v>
      </c>
      <c r="B300" s="218"/>
      <c r="C300" s="218"/>
      <c r="D300" s="218"/>
      <c r="E300" s="218"/>
      <c r="F300" s="218"/>
      <c r="G300" s="218"/>
      <c r="H300" s="218"/>
      <c r="I300" s="218"/>
      <c r="J300" s="218"/>
      <c r="K300" s="219"/>
      <c r="L300" s="61">
        <v>86808.33</v>
      </c>
      <c r="M300" s="61"/>
      <c r="N300" s="61"/>
      <c r="O300" s="61"/>
      <c r="BS300" s="41"/>
      <c r="BT300" s="2" t="s">
        <v>1003</v>
      </c>
      <c r="BU300" s="41"/>
    </row>
    <row r="301" spans="1:74" s="3" customFormat="1" ht="14.4" x14ac:dyDescent="0.3">
      <c r="A301" s="220" t="s">
        <v>1004</v>
      </c>
      <c r="B301" s="221"/>
      <c r="C301" s="221"/>
      <c r="D301" s="221"/>
      <c r="E301" s="221"/>
      <c r="F301" s="221"/>
      <c r="G301" s="221"/>
      <c r="H301" s="221"/>
      <c r="I301" s="221"/>
      <c r="J301" s="221"/>
      <c r="K301" s="222"/>
      <c r="L301" s="39">
        <v>2980419.28</v>
      </c>
      <c r="M301" s="39"/>
      <c r="N301" s="39"/>
      <c r="O301" s="39"/>
      <c r="BS301" s="41"/>
      <c r="BU301" s="41" t="s">
        <v>1004</v>
      </c>
    </row>
    <row r="302" spans="1:74" s="3" customFormat="1" ht="14.4" x14ac:dyDescent="0.3">
      <c r="A302" s="217" t="s">
        <v>1005</v>
      </c>
      <c r="B302" s="218"/>
      <c r="C302" s="218"/>
      <c r="D302" s="218"/>
      <c r="E302" s="218"/>
      <c r="F302" s="218"/>
      <c r="G302" s="218"/>
      <c r="H302" s="218"/>
      <c r="I302" s="218"/>
      <c r="J302" s="218"/>
      <c r="K302" s="219"/>
      <c r="L302" s="61">
        <v>596083.86</v>
      </c>
      <c r="M302" s="61"/>
      <c r="N302" s="61"/>
      <c r="O302" s="61"/>
      <c r="BS302" s="41"/>
      <c r="BT302" s="2" t="s">
        <v>1005</v>
      </c>
      <c r="BU302" s="41"/>
    </row>
    <row r="303" spans="1:74" s="3" customFormat="1" ht="14.4" x14ac:dyDescent="0.3">
      <c r="A303" s="220" t="s">
        <v>1006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2"/>
      <c r="L303" s="39">
        <v>3576503.14</v>
      </c>
      <c r="M303" s="39"/>
      <c r="N303" s="39"/>
      <c r="O303" s="39"/>
      <c r="BS303" s="41"/>
      <c r="BU303" s="41"/>
      <c r="BV303" s="41" t="s">
        <v>1006</v>
      </c>
    </row>
    <row r="304" spans="1:74" s="3" customFormat="1" ht="53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74" s="16" customFormat="1" ht="12.75" customHeight="1" x14ac:dyDescent="0.3">
      <c r="A305" s="215" t="s">
        <v>1007</v>
      </c>
      <c r="B305" s="215"/>
      <c r="C305" s="215"/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62"/>
      <c r="Q305" s="62"/>
      <c r="R305" s="62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</row>
    <row r="306" spans="1:74" s="16" customFormat="1" ht="12.75" customHeight="1" x14ac:dyDescent="0.2">
      <c r="A306" s="216" t="s">
        <v>1008</v>
      </c>
      <c r="B306" s="216"/>
      <c r="C306" s="216"/>
      <c r="D306" s="216"/>
      <c r="E306" s="216"/>
      <c r="F306" s="216"/>
      <c r="G306" s="216"/>
      <c r="H306" s="216"/>
      <c r="I306" s="216"/>
      <c r="J306" s="216"/>
      <c r="K306" s="216"/>
      <c r="L306" s="216"/>
      <c r="M306" s="216"/>
      <c r="N306" s="216"/>
      <c r="O306" s="216"/>
      <c r="P306" s="63"/>
      <c r="Q306" s="63"/>
      <c r="R306" s="63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</row>
    <row r="307" spans="1:74" s="16" customFormat="1" ht="13.5" customHeight="1" x14ac:dyDescent="0.3">
      <c r="A307" s="14"/>
      <c r="B307" s="14"/>
      <c r="C307" s="14"/>
      <c r="D307" s="14"/>
      <c r="E307" s="14"/>
      <c r="F307" s="14"/>
      <c r="G307" s="14"/>
      <c r="H307" s="64"/>
      <c r="I307" s="10"/>
      <c r="J307" s="10"/>
      <c r="K307" s="10"/>
      <c r="L307" s="10"/>
      <c r="M307" s="14"/>
      <c r="N307" s="14"/>
      <c r="O307" s="14"/>
      <c r="P307" s="3"/>
      <c r="Q307" s="3"/>
      <c r="R307" s="3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</row>
    <row r="308" spans="1:74" s="16" customFormat="1" ht="12.75" customHeight="1" x14ac:dyDescent="0.3">
      <c r="A308" s="215" t="s">
        <v>1009</v>
      </c>
      <c r="B308" s="215"/>
      <c r="C308" s="215"/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62"/>
      <c r="Q308" s="62"/>
      <c r="R308" s="62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</row>
    <row r="309" spans="1:74" s="16" customFormat="1" ht="12.75" customHeight="1" x14ac:dyDescent="0.2">
      <c r="A309" s="216" t="s">
        <v>1008</v>
      </c>
      <c r="B309" s="216"/>
      <c r="C309" s="216"/>
      <c r="D309" s="216"/>
      <c r="E309" s="216"/>
      <c r="F309" s="216"/>
      <c r="G309" s="216"/>
      <c r="H309" s="216"/>
      <c r="I309" s="216"/>
      <c r="J309" s="216"/>
      <c r="K309" s="216"/>
      <c r="L309" s="216"/>
      <c r="M309" s="216"/>
      <c r="N309" s="216"/>
      <c r="O309" s="216"/>
      <c r="P309" s="63"/>
      <c r="Q309" s="63"/>
      <c r="R309" s="63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</row>
    <row r="310" spans="1:74" s="16" customFormat="1" ht="13.5" customHeight="1" x14ac:dyDescent="0.3">
      <c r="A310" s="14"/>
      <c r="B310" s="14"/>
      <c r="C310" s="14"/>
      <c r="D310" s="14"/>
      <c r="E310" s="14"/>
      <c r="F310" s="14"/>
      <c r="G310" s="14"/>
      <c r="H310" s="64"/>
      <c r="I310" s="10"/>
      <c r="J310" s="10"/>
      <c r="K310" s="10"/>
      <c r="L310" s="10"/>
      <c r="M310" s="14"/>
      <c r="N310" s="14"/>
      <c r="O310" s="14"/>
      <c r="P310" s="3"/>
      <c r="Q310" s="3"/>
      <c r="R310" s="3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</row>
    <row r="311" spans="1:74" s="16" customFormat="1" ht="12.75" customHeight="1" x14ac:dyDescent="0.3">
      <c r="A311" s="215" t="s">
        <v>1010</v>
      </c>
      <c r="B311" s="215"/>
      <c r="C311" s="215"/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62"/>
      <c r="Q311" s="62"/>
      <c r="R311" s="62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</row>
    <row r="312" spans="1:74" s="16" customFormat="1" ht="12.75" customHeight="1" x14ac:dyDescent="0.2">
      <c r="A312" s="216" t="s">
        <v>1008</v>
      </c>
      <c r="B312" s="216"/>
      <c r="C312" s="216"/>
      <c r="D312" s="216"/>
      <c r="E312" s="216"/>
      <c r="F312" s="216"/>
      <c r="G312" s="216"/>
      <c r="H312" s="216"/>
      <c r="I312" s="216"/>
      <c r="J312" s="216"/>
      <c r="K312" s="216"/>
      <c r="L312" s="216"/>
      <c r="M312" s="216"/>
      <c r="N312" s="216"/>
      <c r="O312" s="216"/>
      <c r="P312" s="63"/>
      <c r="Q312" s="63"/>
      <c r="R312" s="63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</row>
    <row r="313" spans="1:74" s="16" customFormat="1" ht="13.5" customHeight="1" x14ac:dyDescent="0.3">
      <c r="A313" s="14"/>
      <c r="B313" s="14"/>
      <c r="C313" s="14"/>
      <c r="D313" s="14"/>
      <c r="E313" s="14"/>
      <c r="F313" s="14"/>
      <c r="G313" s="14"/>
      <c r="H313" s="64"/>
      <c r="I313" s="10"/>
      <c r="J313" s="10"/>
      <c r="K313" s="10"/>
      <c r="L313" s="10"/>
      <c r="M313" s="14"/>
      <c r="N313" s="14"/>
      <c r="O313" s="14"/>
      <c r="P313" s="3"/>
      <c r="Q313" s="3"/>
      <c r="R313" s="3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</row>
    <row r="314" spans="1:74" s="16" customFormat="1" ht="12.75" customHeight="1" x14ac:dyDescent="0.3">
      <c r="A314" s="215" t="s">
        <v>1011</v>
      </c>
      <c r="B314" s="215"/>
      <c r="C314" s="215"/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62"/>
      <c r="Q314" s="62"/>
      <c r="R314" s="62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</row>
    <row r="315" spans="1:74" s="16" customFormat="1" ht="12.75" customHeight="1" x14ac:dyDescent="0.2">
      <c r="A315" s="216" t="s">
        <v>1008</v>
      </c>
      <c r="B315" s="216"/>
      <c r="C315" s="216"/>
      <c r="D315" s="216"/>
      <c r="E315" s="216"/>
      <c r="F315" s="216"/>
      <c r="G315" s="216"/>
      <c r="H315" s="216"/>
      <c r="I315" s="216"/>
      <c r="J315" s="216"/>
      <c r="K315" s="216"/>
      <c r="L315" s="216"/>
      <c r="M315" s="216"/>
      <c r="N315" s="216"/>
      <c r="O315" s="216"/>
      <c r="P315" s="63"/>
      <c r="Q315" s="63"/>
      <c r="R315" s="63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</row>
    <row r="316" spans="1:74" s="16" customFormat="1" ht="13.5" customHeight="1" x14ac:dyDescent="0.3">
      <c r="A316" s="14"/>
      <c r="B316" s="14"/>
      <c r="C316" s="14"/>
      <c r="D316" s="14"/>
      <c r="E316" s="14"/>
      <c r="F316" s="14"/>
      <c r="G316" s="14"/>
      <c r="H316" s="64"/>
      <c r="I316" s="10"/>
      <c r="J316" s="10"/>
      <c r="K316" s="10"/>
      <c r="L316" s="10"/>
      <c r="M316" s="14"/>
      <c r="N316" s="14"/>
      <c r="O316" s="14"/>
      <c r="P316" s="3"/>
      <c r="Q316" s="3"/>
      <c r="R316" s="3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</row>
    <row r="317" spans="1:74" s="3" customFormat="1" ht="14.4" x14ac:dyDescent="0.3">
      <c r="A317" s="4"/>
      <c r="B317" s="4"/>
      <c r="C317" s="4"/>
      <c r="D317" s="4"/>
      <c r="E317" s="4"/>
      <c r="F317" s="4"/>
      <c r="G317" s="4"/>
      <c r="H317" s="14"/>
      <c r="I317" s="65"/>
      <c r="J317" s="65"/>
      <c r="K317" s="65"/>
      <c r="L317" s="65"/>
      <c r="M317" s="4"/>
      <c r="N317" s="4"/>
      <c r="O317" s="4"/>
    </row>
  </sheetData>
  <mergeCells count="188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1:O41"/>
    <mergeCell ref="C42:E42"/>
    <mergeCell ref="C47:E47"/>
    <mergeCell ref="C48:E48"/>
    <mergeCell ref="C53:E53"/>
    <mergeCell ref="C28:E28"/>
    <mergeCell ref="A29:O29"/>
    <mergeCell ref="C30:E30"/>
    <mergeCell ref="C35:E35"/>
    <mergeCell ref="C40:E40"/>
    <mergeCell ref="C71:E71"/>
    <mergeCell ref="C73:E73"/>
    <mergeCell ref="C75:E75"/>
    <mergeCell ref="C77:E77"/>
    <mergeCell ref="C79:E79"/>
    <mergeCell ref="C54:E54"/>
    <mergeCell ref="C59:E59"/>
    <mergeCell ref="A60:O60"/>
    <mergeCell ref="C61:E61"/>
    <mergeCell ref="C66:E66"/>
    <mergeCell ref="A97:O97"/>
    <mergeCell ref="C98:E98"/>
    <mergeCell ref="C102:E102"/>
    <mergeCell ref="C103:E103"/>
    <mergeCell ref="C108:E108"/>
    <mergeCell ref="C81:E81"/>
    <mergeCell ref="C83:E83"/>
    <mergeCell ref="C88:E88"/>
    <mergeCell ref="C90:E90"/>
    <mergeCell ref="C95:E95"/>
    <mergeCell ref="C121:E121"/>
    <mergeCell ref="C123:E123"/>
    <mergeCell ref="C125:E125"/>
    <mergeCell ref="C127:E127"/>
    <mergeCell ref="C128:E128"/>
    <mergeCell ref="C110:E110"/>
    <mergeCell ref="C115:E115"/>
    <mergeCell ref="C117:E117"/>
    <mergeCell ref="C119:E119"/>
    <mergeCell ref="C120:E120"/>
    <mergeCell ref="C144:E144"/>
    <mergeCell ref="C146:E146"/>
    <mergeCell ref="C148:E148"/>
    <mergeCell ref="C149:E149"/>
    <mergeCell ref="C150:E150"/>
    <mergeCell ref="C130:E130"/>
    <mergeCell ref="A132:O132"/>
    <mergeCell ref="C133:E133"/>
    <mergeCell ref="C138:E138"/>
    <mergeCell ref="C139:E139"/>
    <mergeCell ref="C160:E160"/>
    <mergeCell ref="C162:E162"/>
    <mergeCell ref="C164:E164"/>
    <mergeCell ref="C166:E166"/>
    <mergeCell ref="A168:O168"/>
    <mergeCell ref="C151:E151"/>
    <mergeCell ref="C152:E152"/>
    <mergeCell ref="C154:E154"/>
    <mergeCell ref="C156:E156"/>
    <mergeCell ref="C158:E158"/>
    <mergeCell ref="C183:E183"/>
    <mergeCell ref="C188:E188"/>
    <mergeCell ref="C189:E189"/>
    <mergeCell ref="C194:E194"/>
    <mergeCell ref="C195:E195"/>
    <mergeCell ref="C169:E169"/>
    <mergeCell ref="C174:E174"/>
    <mergeCell ref="C175:E175"/>
    <mergeCell ref="C180:E180"/>
    <mergeCell ref="A182:O182"/>
    <mergeCell ref="C213:E213"/>
    <mergeCell ref="A215:O215"/>
    <mergeCell ref="C216:E216"/>
    <mergeCell ref="C220:E220"/>
    <mergeCell ref="C221:E221"/>
    <mergeCell ref="C197:E197"/>
    <mergeCell ref="C202:E202"/>
    <mergeCell ref="C204:E204"/>
    <mergeCell ref="C206:E206"/>
    <mergeCell ref="C211:E211"/>
    <mergeCell ref="C236:E236"/>
    <mergeCell ref="C237:E237"/>
    <mergeCell ref="C238:E238"/>
    <mergeCell ref="C239:E239"/>
    <mergeCell ref="A240:K240"/>
    <mergeCell ref="C226:E226"/>
    <mergeCell ref="A227:O227"/>
    <mergeCell ref="C228:E228"/>
    <mergeCell ref="C233:E233"/>
    <mergeCell ref="C235:E235"/>
    <mergeCell ref="A246:K246"/>
    <mergeCell ref="A247:K247"/>
    <mergeCell ref="A248:K248"/>
    <mergeCell ref="A249:K249"/>
    <mergeCell ref="A250:K250"/>
    <mergeCell ref="A241:K241"/>
    <mergeCell ref="A242:K242"/>
    <mergeCell ref="A243:K243"/>
    <mergeCell ref="A244:K244"/>
    <mergeCell ref="A245:K245"/>
    <mergeCell ref="A256:K256"/>
    <mergeCell ref="A257:K257"/>
    <mergeCell ref="A258:K258"/>
    <mergeCell ref="A259:K259"/>
    <mergeCell ref="A260:K260"/>
    <mergeCell ref="A251:K251"/>
    <mergeCell ref="A252:K252"/>
    <mergeCell ref="A253:K253"/>
    <mergeCell ref="A254:K254"/>
    <mergeCell ref="A255:K255"/>
    <mergeCell ref="A266:K266"/>
    <mergeCell ref="A267:K267"/>
    <mergeCell ref="A268:K268"/>
    <mergeCell ref="A269:K269"/>
    <mergeCell ref="A270:K270"/>
    <mergeCell ref="A261:K261"/>
    <mergeCell ref="A262:K262"/>
    <mergeCell ref="A263:K263"/>
    <mergeCell ref="A264:K264"/>
    <mergeCell ref="A265:K26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315:O315"/>
    <mergeCell ref="A308:O308"/>
    <mergeCell ref="A309:O309"/>
    <mergeCell ref="A311:O311"/>
    <mergeCell ref="A312:O312"/>
    <mergeCell ref="A314:O314"/>
    <mergeCell ref="A301:K301"/>
    <mergeCell ref="A302:K302"/>
    <mergeCell ref="A303:K303"/>
    <mergeCell ref="A305:O305"/>
    <mergeCell ref="A306:O3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V555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1483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1484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1484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1485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364993.25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242078.054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9916.0319999999992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3429.328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7547.4369999999999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20720.68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1486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1264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1264</v>
      </c>
    </row>
    <row r="30" spans="1:69" s="3" customFormat="1" ht="30.6" x14ac:dyDescent="0.3">
      <c r="A30" s="35" t="s">
        <v>1487</v>
      </c>
      <c r="B30" s="36" t="s">
        <v>1488</v>
      </c>
      <c r="C30" s="223" t="s">
        <v>1489</v>
      </c>
      <c r="D30" s="223"/>
      <c r="E30" s="223"/>
      <c r="F30" s="35" t="s">
        <v>51</v>
      </c>
      <c r="G30" s="55">
        <v>1</v>
      </c>
      <c r="H30" s="39">
        <v>488680.58</v>
      </c>
      <c r="I30" s="39"/>
      <c r="J30" s="39"/>
      <c r="K30" s="37" t="s">
        <v>52</v>
      </c>
      <c r="L30" s="39">
        <v>3044480.01</v>
      </c>
      <c r="M30" s="39"/>
      <c r="N30" s="40"/>
      <c r="O30" s="39"/>
      <c r="BP30" s="33"/>
      <c r="BQ30" s="41" t="s">
        <v>1489</v>
      </c>
    </row>
    <row r="31" spans="1:69" s="3" customFormat="1" ht="30.6" x14ac:dyDescent="0.3">
      <c r="A31" s="35" t="s">
        <v>48</v>
      </c>
      <c r="B31" s="36" t="s">
        <v>1490</v>
      </c>
      <c r="C31" s="223" t="s">
        <v>1491</v>
      </c>
      <c r="D31" s="223"/>
      <c r="E31" s="223"/>
      <c r="F31" s="35" t="s">
        <v>51</v>
      </c>
      <c r="G31" s="55">
        <v>1</v>
      </c>
      <c r="H31" s="39">
        <v>31316.85</v>
      </c>
      <c r="I31" s="39"/>
      <c r="J31" s="39"/>
      <c r="K31" s="37" t="s">
        <v>52</v>
      </c>
      <c r="L31" s="39">
        <v>195103.98</v>
      </c>
      <c r="M31" s="39"/>
      <c r="N31" s="40"/>
      <c r="O31" s="39"/>
      <c r="BP31" s="33"/>
      <c r="BQ31" s="41" t="s">
        <v>1491</v>
      </c>
    </row>
    <row r="32" spans="1:69" s="3" customFormat="1" ht="30.6" x14ac:dyDescent="0.3">
      <c r="A32" s="35" t="s">
        <v>1279</v>
      </c>
      <c r="B32" s="36" t="s">
        <v>1490</v>
      </c>
      <c r="C32" s="223" t="s">
        <v>1492</v>
      </c>
      <c r="D32" s="223"/>
      <c r="E32" s="223"/>
      <c r="F32" s="35" t="s">
        <v>51</v>
      </c>
      <c r="G32" s="55">
        <v>1</v>
      </c>
      <c r="H32" s="39">
        <v>30456.5</v>
      </c>
      <c r="I32" s="39"/>
      <c r="J32" s="39"/>
      <c r="K32" s="37" t="s">
        <v>52</v>
      </c>
      <c r="L32" s="39">
        <v>189744</v>
      </c>
      <c r="M32" s="39"/>
      <c r="N32" s="40"/>
      <c r="O32" s="39"/>
      <c r="BP32" s="33"/>
      <c r="BQ32" s="41" t="s">
        <v>1492</v>
      </c>
    </row>
    <row r="33" spans="1:70" s="3" customFormat="1" ht="14.4" x14ac:dyDescent="0.3">
      <c r="A33" s="228" t="s">
        <v>1493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30"/>
      <c r="BP33" s="33" t="s">
        <v>1493</v>
      </c>
      <c r="BQ33" s="41"/>
    </row>
    <row r="34" spans="1:70" s="3" customFormat="1" ht="61.2" x14ac:dyDescent="0.3">
      <c r="A34" s="35" t="s">
        <v>63</v>
      </c>
      <c r="B34" s="36" t="s">
        <v>203</v>
      </c>
      <c r="C34" s="223" t="s">
        <v>204</v>
      </c>
      <c r="D34" s="223"/>
      <c r="E34" s="223"/>
      <c r="F34" s="35" t="s">
        <v>174</v>
      </c>
      <c r="G34" s="56">
        <v>5.26</v>
      </c>
      <c r="H34" s="39" t="s">
        <v>205</v>
      </c>
      <c r="I34" s="39" t="s">
        <v>206</v>
      </c>
      <c r="J34" s="39">
        <v>515.91999999999996</v>
      </c>
      <c r="K34" s="37" t="s">
        <v>42</v>
      </c>
      <c r="L34" s="39">
        <v>222677.11</v>
      </c>
      <c r="M34" s="39">
        <v>180989.2</v>
      </c>
      <c r="N34" s="40" t="s">
        <v>1494</v>
      </c>
      <c r="O34" s="39">
        <v>23229.16</v>
      </c>
      <c r="BP34" s="33"/>
      <c r="BQ34" s="41" t="s">
        <v>204</v>
      </c>
    </row>
    <row r="35" spans="1:70" s="3" customFormat="1" ht="14.4" x14ac:dyDescent="0.3">
      <c r="A35" s="42"/>
      <c r="B35" s="43"/>
      <c r="C35" s="44" t="s">
        <v>1495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BP35" s="33"/>
      <c r="BQ35" s="41"/>
    </row>
    <row r="36" spans="1:70" s="3" customFormat="1" ht="14.4" x14ac:dyDescent="0.3">
      <c r="A36" s="47"/>
      <c r="B36" s="48"/>
      <c r="C36" s="48"/>
      <c r="D36" s="48"/>
      <c r="E36" s="49" t="s">
        <v>1496</v>
      </c>
      <c r="F36" s="49"/>
      <c r="G36" s="50"/>
      <c r="H36" s="51"/>
      <c r="I36" s="17"/>
      <c r="J36" s="17"/>
      <c r="K36" s="17"/>
      <c r="L36" s="52">
        <v>178413.62</v>
      </c>
      <c r="M36" s="53"/>
      <c r="N36" s="53"/>
      <c r="O36" s="54"/>
      <c r="BP36" s="33"/>
      <c r="BQ36" s="41"/>
    </row>
    <row r="37" spans="1:70" s="3" customFormat="1" ht="14.4" x14ac:dyDescent="0.3">
      <c r="A37" s="47"/>
      <c r="B37" s="48"/>
      <c r="C37" s="48"/>
      <c r="D37" s="48"/>
      <c r="E37" s="49" t="s">
        <v>1497</v>
      </c>
      <c r="F37" s="49"/>
      <c r="G37" s="50"/>
      <c r="H37" s="51"/>
      <c r="I37" s="17"/>
      <c r="J37" s="17"/>
      <c r="K37" s="17"/>
      <c r="L37" s="52">
        <v>93805.1</v>
      </c>
      <c r="M37" s="53"/>
      <c r="N37" s="53"/>
      <c r="O37" s="54"/>
      <c r="BP37" s="33"/>
      <c r="BQ37" s="41"/>
    </row>
    <row r="38" spans="1:70" s="3" customFormat="1" ht="14.4" x14ac:dyDescent="0.3">
      <c r="A38" s="47"/>
      <c r="B38" s="48"/>
      <c r="C38" s="48"/>
      <c r="D38" s="48"/>
      <c r="E38" s="49" t="s">
        <v>47</v>
      </c>
      <c r="F38" s="49"/>
      <c r="G38" s="50"/>
      <c r="H38" s="51"/>
      <c r="I38" s="17"/>
      <c r="J38" s="17"/>
      <c r="K38" s="17"/>
      <c r="L38" s="52">
        <v>494895.83</v>
      </c>
      <c r="M38" s="53"/>
      <c r="N38" s="53"/>
      <c r="O38" s="54"/>
      <c r="BP38" s="33"/>
      <c r="BQ38" s="41"/>
    </row>
    <row r="39" spans="1:70" s="3" customFormat="1" ht="61.2" x14ac:dyDescent="0.3">
      <c r="A39" s="35" t="s">
        <v>72</v>
      </c>
      <c r="B39" s="36" t="s">
        <v>1498</v>
      </c>
      <c r="C39" s="223" t="s">
        <v>1499</v>
      </c>
      <c r="D39" s="223"/>
      <c r="E39" s="223"/>
      <c r="F39" s="35" t="s">
        <v>437</v>
      </c>
      <c r="G39" s="55">
        <v>171</v>
      </c>
      <c r="H39" s="39">
        <v>3887.06</v>
      </c>
      <c r="I39" s="39"/>
      <c r="J39" s="39">
        <v>3887.06</v>
      </c>
      <c r="K39" s="37" t="s">
        <v>42</v>
      </c>
      <c r="L39" s="39">
        <v>5689722.9500000002</v>
      </c>
      <c r="M39" s="39"/>
      <c r="N39" s="40"/>
      <c r="O39" s="39">
        <v>5689722.9500000002</v>
      </c>
      <c r="BP39" s="33"/>
      <c r="BQ39" s="41" t="s">
        <v>1499</v>
      </c>
    </row>
    <row r="40" spans="1:70" s="3" customFormat="1" ht="61.2" x14ac:dyDescent="0.3">
      <c r="A40" s="35" t="s">
        <v>80</v>
      </c>
      <c r="B40" s="36" t="s">
        <v>1498</v>
      </c>
      <c r="C40" s="223" t="s">
        <v>1500</v>
      </c>
      <c r="D40" s="223"/>
      <c r="E40" s="223"/>
      <c r="F40" s="35" t="s">
        <v>437</v>
      </c>
      <c r="G40" s="55">
        <v>2</v>
      </c>
      <c r="H40" s="39">
        <v>6043.24</v>
      </c>
      <c r="I40" s="39"/>
      <c r="J40" s="39">
        <v>6043.24</v>
      </c>
      <c r="K40" s="37" t="s">
        <v>42</v>
      </c>
      <c r="L40" s="39">
        <v>103460.27</v>
      </c>
      <c r="M40" s="39"/>
      <c r="N40" s="40"/>
      <c r="O40" s="39">
        <v>103460.27</v>
      </c>
      <c r="BP40" s="33"/>
      <c r="BQ40" s="41" t="s">
        <v>1500</v>
      </c>
    </row>
    <row r="41" spans="1:70" s="3" customFormat="1" ht="61.2" x14ac:dyDescent="0.3">
      <c r="A41" s="35" t="s">
        <v>89</v>
      </c>
      <c r="B41" s="36" t="s">
        <v>1498</v>
      </c>
      <c r="C41" s="223" t="s">
        <v>1501</v>
      </c>
      <c r="D41" s="223"/>
      <c r="E41" s="223"/>
      <c r="F41" s="35" t="s">
        <v>437</v>
      </c>
      <c r="G41" s="55">
        <v>251</v>
      </c>
      <c r="H41" s="39">
        <v>5395.12</v>
      </c>
      <c r="I41" s="39"/>
      <c r="J41" s="39">
        <v>5395.12</v>
      </c>
      <c r="K41" s="37" t="s">
        <v>42</v>
      </c>
      <c r="L41" s="39">
        <v>11591739.029999999</v>
      </c>
      <c r="M41" s="39"/>
      <c r="N41" s="40"/>
      <c r="O41" s="39">
        <v>11591739.029999999</v>
      </c>
      <c r="BP41" s="33"/>
      <c r="BQ41" s="41" t="s">
        <v>1501</v>
      </c>
    </row>
    <row r="42" spans="1:70" s="3" customFormat="1" ht="61.2" x14ac:dyDescent="0.3">
      <c r="A42" s="35" t="s">
        <v>1072</v>
      </c>
      <c r="B42" s="36" t="s">
        <v>1498</v>
      </c>
      <c r="C42" s="223" t="s">
        <v>1502</v>
      </c>
      <c r="D42" s="223"/>
      <c r="E42" s="223"/>
      <c r="F42" s="35" t="s">
        <v>437</v>
      </c>
      <c r="G42" s="55">
        <v>4</v>
      </c>
      <c r="H42" s="39">
        <v>10552.11</v>
      </c>
      <c r="I42" s="39"/>
      <c r="J42" s="39">
        <v>10552.11</v>
      </c>
      <c r="K42" s="37" t="s">
        <v>42</v>
      </c>
      <c r="L42" s="39">
        <v>361304.25</v>
      </c>
      <c r="M42" s="39"/>
      <c r="N42" s="40"/>
      <c r="O42" s="39">
        <v>361304.25</v>
      </c>
      <c r="BP42" s="33"/>
      <c r="BQ42" s="41" t="s">
        <v>1502</v>
      </c>
    </row>
    <row r="43" spans="1:70" s="3" customFormat="1" ht="61.2" x14ac:dyDescent="0.3">
      <c r="A43" s="35" t="s">
        <v>101</v>
      </c>
      <c r="B43" s="36" t="s">
        <v>1498</v>
      </c>
      <c r="C43" s="223" t="s">
        <v>1503</v>
      </c>
      <c r="D43" s="223"/>
      <c r="E43" s="223"/>
      <c r="F43" s="35" t="s">
        <v>437</v>
      </c>
      <c r="G43" s="55">
        <v>68</v>
      </c>
      <c r="H43" s="39">
        <v>19859.810000000001</v>
      </c>
      <c r="I43" s="39"/>
      <c r="J43" s="39">
        <v>19859.810000000001</v>
      </c>
      <c r="K43" s="37" t="s">
        <v>42</v>
      </c>
      <c r="L43" s="39">
        <v>11559998.199999999</v>
      </c>
      <c r="M43" s="39"/>
      <c r="N43" s="40"/>
      <c r="O43" s="39">
        <v>11559998.199999999</v>
      </c>
      <c r="BP43" s="33"/>
      <c r="BQ43" s="41" t="s">
        <v>1503</v>
      </c>
    </row>
    <row r="44" spans="1:70" s="3" customFormat="1" ht="61.2" x14ac:dyDescent="0.3">
      <c r="A44" s="35" t="s">
        <v>106</v>
      </c>
      <c r="B44" s="36" t="s">
        <v>1498</v>
      </c>
      <c r="C44" s="223" t="s">
        <v>1503</v>
      </c>
      <c r="D44" s="223"/>
      <c r="E44" s="223"/>
      <c r="F44" s="35" t="s">
        <v>437</v>
      </c>
      <c r="G44" s="55">
        <v>30</v>
      </c>
      <c r="H44" s="39">
        <v>8936.92</v>
      </c>
      <c r="I44" s="39"/>
      <c r="J44" s="39">
        <v>8936.92</v>
      </c>
      <c r="K44" s="37" t="s">
        <v>42</v>
      </c>
      <c r="L44" s="39">
        <v>2295001.06</v>
      </c>
      <c r="M44" s="39"/>
      <c r="N44" s="40"/>
      <c r="O44" s="39">
        <v>2295001.06</v>
      </c>
      <c r="BP44" s="33"/>
      <c r="BQ44" s="41" t="s">
        <v>1503</v>
      </c>
    </row>
    <row r="45" spans="1:70" s="3" customFormat="1" ht="14.4" x14ac:dyDescent="0.3">
      <c r="A45" s="224" t="s">
        <v>1504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6"/>
      <c r="BP45" s="33"/>
      <c r="BQ45" s="41"/>
      <c r="BR45" s="34" t="s">
        <v>1504</v>
      </c>
    </row>
    <row r="46" spans="1:70" s="3" customFormat="1" ht="61.2" x14ac:dyDescent="0.3">
      <c r="A46" s="35" t="s">
        <v>1082</v>
      </c>
      <c r="B46" s="36" t="s">
        <v>255</v>
      </c>
      <c r="C46" s="223" t="s">
        <v>256</v>
      </c>
      <c r="D46" s="223"/>
      <c r="E46" s="223"/>
      <c r="F46" s="35" t="s">
        <v>238</v>
      </c>
      <c r="G46" s="56">
        <v>178.45</v>
      </c>
      <c r="H46" s="39" t="s">
        <v>257</v>
      </c>
      <c r="I46" s="39" t="s">
        <v>258</v>
      </c>
      <c r="J46" s="39">
        <v>57.82</v>
      </c>
      <c r="K46" s="37" t="s">
        <v>42</v>
      </c>
      <c r="L46" s="39">
        <v>1215833.67</v>
      </c>
      <c r="M46" s="39">
        <v>1009043.61</v>
      </c>
      <c r="N46" s="40" t="s">
        <v>1505</v>
      </c>
      <c r="O46" s="39">
        <v>88321.9</v>
      </c>
      <c r="BP46" s="33"/>
      <c r="BQ46" s="41" t="s">
        <v>256</v>
      </c>
      <c r="BR46" s="34"/>
    </row>
    <row r="47" spans="1:70" s="3" customFormat="1" ht="14.4" x14ac:dyDescent="0.3">
      <c r="A47" s="42"/>
      <c r="B47" s="43"/>
      <c r="C47" s="44" t="s">
        <v>1506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BP47" s="33"/>
      <c r="BQ47" s="41"/>
      <c r="BR47" s="34"/>
    </row>
    <row r="48" spans="1:70" s="3" customFormat="1" ht="14.4" x14ac:dyDescent="0.3">
      <c r="A48" s="47"/>
      <c r="B48" s="48"/>
      <c r="C48" s="48"/>
      <c r="D48" s="48"/>
      <c r="E48" s="49" t="s">
        <v>1507</v>
      </c>
      <c r="F48" s="49"/>
      <c r="G48" s="50"/>
      <c r="H48" s="51"/>
      <c r="I48" s="17"/>
      <c r="J48" s="17"/>
      <c r="K48" s="17"/>
      <c r="L48" s="52">
        <v>989760.17</v>
      </c>
      <c r="M48" s="53"/>
      <c r="N48" s="53"/>
      <c r="O48" s="54"/>
      <c r="BP48" s="33"/>
      <c r="BQ48" s="41"/>
      <c r="BR48" s="34"/>
    </row>
    <row r="49" spans="1:70" s="3" customFormat="1" ht="14.4" x14ac:dyDescent="0.3">
      <c r="A49" s="47"/>
      <c r="B49" s="48"/>
      <c r="C49" s="48"/>
      <c r="D49" s="48"/>
      <c r="E49" s="49" t="s">
        <v>1508</v>
      </c>
      <c r="F49" s="49"/>
      <c r="G49" s="50"/>
      <c r="H49" s="51"/>
      <c r="I49" s="17"/>
      <c r="J49" s="17"/>
      <c r="K49" s="17"/>
      <c r="L49" s="52">
        <v>520389.37</v>
      </c>
      <c r="M49" s="53"/>
      <c r="N49" s="53"/>
      <c r="O49" s="54"/>
      <c r="BP49" s="33"/>
      <c r="BQ49" s="41"/>
      <c r="BR49" s="34"/>
    </row>
    <row r="50" spans="1:70" s="3" customFormat="1" ht="14.4" x14ac:dyDescent="0.3">
      <c r="A50" s="47"/>
      <c r="B50" s="48"/>
      <c r="C50" s="48"/>
      <c r="D50" s="48"/>
      <c r="E50" s="49" t="s">
        <v>47</v>
      </c>
      <c r="F50" s="49"/>
      <c r="G50" s="50"/>
      <c r="H50" s="51"/>
      <c r="I50" s="17"/>
      <c r="J50" s="17"/>
      <c r="K50" s="17"/>
      <c r="L50" s="52">
        <v>2725983.21</v>
      </c>
      <c r="M50" s="53"/>
      <c r="N50" s="53"/>
      <c r="O50" s="54"/>
      <c r="BP50" s="33"/>
      <c r="BQ50" s="41"/>
      <c r="BR50" s="34"/>
    </row>
    <row r="51" spans="1:70" s="3" customFormat="1" ht="61.2" x14ac:dyDescent="0.3">
      <c r="A51" s="35" t="s">
        <v>119</v>
      </c>
      <c r="B51" s="36" t="s">
        <v>246</v>
      </c>
      <c r="C51" s="223" t="s">
        <v>247</v>
      </c>
      <c r="D51" s="223"/>
      <c r="E51" s="223"/>
      <c r="F51" s="35" t="s">
        <v>238</v>
      </c>
      <c r="G51" s="38">
        <v>46.1</v>
      </c>
      <c r="H51" s="39" t="s">
        <v>248</v>
      </c>
      <c r="I51" s="39" t="s">
        <v>249</v>
      </c>
      <c r="J51" s="39">
        <v>52.81</v>
      </c>
      <c r="K51" s="37" t="s">
        <v>42</v>
      </c>
      <c r="L51" s="39">
        <v>159668.48000000001</v>
      </c>
      <c r="M51" s="39">
        <v>133955.09</v>
      </c>
      <c r="N51" s="40" t="s">
        <v>1509</v>
      </c>
      <c r="O51" s="39">
        <v>20839.669999999998</v>
      </c>
      <c r="BP51" s="33"/>
      <c r="BQ51" s="41" t="s">
        <v>247</v>
      </c>
      <c r="BR51" s="34"/>
    </row>
    <row r="52" spans="1:70" s="3" customFormat="1" ht="14.4" x14ac:dyDescent="0.3">
      <c r="A52" s="42"/>
      <c r="B52" s="43"/>
      <c r="C52" s="44" t="s">
        <v>1510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  <c r="BR52" s="34"/>
    </row>
    <row r="53" spans="1:70" s="3" customFormat="1" ht="14.4" x14ac:dyDescent="0.3">
      <c r="A53" s="47"/>
      <c r="B53" s="48"/>
      <c r="C53" s="48"/>
      <c r="D53" s="48"/>
      <c r="E53" s="49" t="s">
        <v>1511</v>
      </c>
      <c r="F53" s="49"/>
      <c r="G53" s="50"/>
      <c r="H53" s="51"/>
      <c r="I53" s="17"/>
      <c r="J53" s="17"/>
      <c r="K53" s="17"/>
      <c r="L53" s="52">
        <v>130793.8</v>
      </c>
      <c r="M53" s="53"/>
      <c r="N53" s="53"/>
      <c r="O53" s="54"/>
      <c r="BP53" s="33"/>
      <c r="BQ53" s="41"/>
      <c r="BR53" s="34"/>
    </row>
    <row r="54" spans="1:70" s="3" customFormat="1" ht="14.4" x14ac:dyDescent="0.3">
      <c r="A54" s="47"/>
      <c r="B54" s="48"/>
      <c r="C54" s="48"/>
      <c r="D54" s="48"/>
      <c r="E54" s="49" t="s">
        <v>1512</v>
      </c>
      <c r="F54" s="49"/>
      <c r="G54" s="50"/>
      <c r="H54" s="51"/>
      <c r="I54" s="17"/>
      <c r="J54" s="17"/>
      <c r="K54" s="17"/>
      <c r="L54" s="52">
        <v>68767.87</v>
      </c>
      <c r="M54" s="53"/>
      <c r="N54" s="53"/>
      <c r="O54" s="54"/>
      <c r="BP54" s="33"/>
      <c r="BQ54" s="41"/>
      <c r="BR54" s="34"/>
    </row>
    <row r="55" spans="1:70" s="3" customFormat="1" ht="14.4" x14ac:dyDescent="0.3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359230.15</v>
      </c>
      <c r="M55" s="53"/>
      <c r="N55" s="53"/>
      <c r="O55" s="54"/>
      <c r="BP55" s="33"/>
      <c r="BQ55" s="41"/>
      <c r="BR55" s="34"/>
    </row>
    <row r="56" spans="1:70" s="3" customFormat="1" ht="61.2" x14ac:dyDescent="0.3">
      <c r="A56" s="35" t="s">
        <v>1088</v>
      </c>
      <c r="B56" s="36" t="s">
        <v>1513</v>
      </c>
      <c r="C56" s="223" t="s">
        <v>1514</v>
      </c>
      <c r="D56" s="223"/>
      <c r="E56" s="223"/>
      <c r="F56" s="35" t="s">
        <v>56</v>
      </c>
      <c r="G56" s="38">
        <v>0.4</v>
      </c>
      <c r="H56" s="39" t="s">
        <v>1515</v>
      </c>
      <c r="I56" s="39" t="s">
        <v>1516</v>
      </c>
      <c r="J56" s="39">
        <v>774.58</v>
      </c>
      <c r="K56" s="37" t="s">
        <v>42</v>
      </c>
      <c r="L56" s="39">
        <v>22443.57</v>
      </c>
      <c r="M56" s="39">
        <v>19483.939999999999</v>
      </c>
      <c r="N56" s="40" t="s">
        <v>1517</v>
      </c>
      <c r="O56" s="39">
        <v>2652.16</v>
      </c>
      <c r="BP56" s="33"/>
      <c r="BQ56" s="41" t="s">
        <v>1514</v>
      </c>
      <c r="BR56" s="34"/>
    </row>
    <row r="57" spans="1:70" s="3" customFormat="1" ht="14.4" x14ac:dyDescent="0.3">
      <c r="A57" s="42"/>
      <c r="B57" s="43"/>
      <c r="C57" s="44" t="s">
        <v>1518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BP57" s="33"/>
      <c r="BQ57" s="41"/>
      <c r="BR57" s="34"/>
    </row>
    <row r="58" spans="1:70" s="3" customFormat="1" ht="14.4" x14ac:dyDescent="0.3">
      <c r="A58" s="47"/>
      <c r="B58" s="48"/>
      <c r="C58" s="48"/>
      <c r="D58" s="48"/>
      <c r="E58" s="49" t="s">
        <v>1519</v>
      </c>
      <c r="F58" s="49"/>
      <c r="G58" s="50"/>
      <c r="H58" s="51"/>
      <c r="I58" s="17"/>
      <c r="J58" s="17"/>
      <c r="K58" s="17"/>
      <c r="L58" s="52">
        <v>18921.63</v>
      </c>
      <c r="M58" s="53"/>
      <c r="N58" s="53"/>
      <c r="O58" s="54"/>
      <c r="BP58" s="33"/>
      <c r="BQ58" s="41"/>
      <c r="BR58" s="34"/>
    </row>
    <row r="59" spans="1:70" s="3" customFormat="1" ht="14.4" x14ac:dyDescent="0.3">
      <c r="A59" s="47"/>
      <c r="B59" s="48"/>
      <c r="C59" s="48"/>
      <c r="D59" s="48"/>
      <c r="E59" s="49" t="s">
        <v>1520</v>
      </c>
      <c r="F59" s="49"/>
      <c r="G59" s="50"/>
      <c r="H59" s="51"/>
      <c r="I59" s="17"/>
      <c r="J59" s="17"/>
      <c r="K59" s="17"/>
      <c r="L59" s="52">
        <v>9948.49</v>
      </c>
      <c r="M59" s="53"/>
      <c r="N59" s="53"/>
      <c r="O59" s="54"/>
      <c r="BP59" s="33"/>
      <c r="BQ59" s="41"/>
      <c r="BR59" s="34"/>
    </row>
    <row r="60" spans="1:70" s="3" customFormat="1" ht="14.4" x14ac:dyDescent="0.3">
      <c r="A60" s="47"/>
      <c r="B60" s="48"/>
      <c r="C60" s="48"/>
      <c r="D60" s="48"/>
      <c r="E60" s="49" t="s">
        <v>47</v>
      </c>
      <c r="F60" s="49"/>
      <c r="G60" s="50"/>
      <c r="H60" s="51"/>
      <c r="I60" s="17"/>
      <c r="J60" s="17"/>
      <c r="K60" s="17"/>
      <c r="L60" s="52">
        <v>51313.69</v>
      </c>
      <c r="M60" s="53"/>
      <c r="N60" s="53"/>
      <c r="O60" s="54"/>
      <c r="BP60" s="33"/>
      <c r="BQ60" s="41"/>
      <c r="BR60" s="34"/>
    </row>
    <row r="61" spans="1:70" s="3" customFormat="1" ht="61.2" x14ac:dyDescent="0.3">
      <c r="A61" s="35" t="s">
        <v>126</v>
      </c>
      <c r="B61" s="36" t="s">
        <v>1521</v>
      </c>
      <c r="C61" s="223" t="s">
        <v>1522</v>
      </c>
      <c r="D61" s="223"/>
      <c r="E61" s="223"/>
      <c r="F61" s="35" t="s">
        <v>56</v>
      </c>
      <c r="G61" s="38">
        <v>0.1</v>
      </c>
      <c r="H61" s="39" t="s">
        <v>1523</v>
      </c>
      <c r="I61" s="39" t="s">
        <v>1524</v>
      </c>
      <c r="J61" s="39">
        <v>604.22</v>
      </c>
      <c r="K61" s="37" t="s">
        <v>42</v>
      </c>
      <c r="L61" s="39">
        <v>4886.66</v>
      </c>
      <c r="M61" s="39">
        <v>4305.95</v>
      </c>
      <c r="N61" s="40" t="s">
        <v>1525</v>
      </c>
      <c r="O61" s="39">
        <v>517.21</v>
      </c>
      <c r="BP61" s="33"/>
      <c r="BQ61" s="41" t="s">
        <v>1522</v>
      </c>
      <c r="BR61" s="34"/>
    </row>
    <row r="62" spans="1:70" s="3" customFormat="1" ht="14.4" x14ac:dyDescent="0.3">
      <c r="A62" s="42"/>
      <c r="B62" s="43"/>
      <c r="C62" s="44" t="s">
        <v>1286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1526</v>
      </c>
      <c r="F63" s="49"/>
      <c r="G63" s="50"/>
      <c r="H63" s="51"/>
      <c r="I63" s="17"/>
      <c r="J63" s="17"/>
      <c r="K63" s="17"/>
      <c r="L63" s="52">
        <v>4181.1000000000004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1527</v>
      </c>
      <c r="F64" s="49"/>
      <c r="G64" s="50"/>
      <c r="H64" s="51"/>
      <c r="I64" s="17"/>
      <c r="J64" s="17"/>
      <c r="K64" s="17"/>
      <c r="L64" s="52">
        <v>2198.31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11266.07</v>
      </c>
      <c r="M65" s="53"/>
      <c r="N65" s="53"/>
      <c r="O65" s="54"/>
      <c r="BP65" s="33"/>
      <c r="BQ65" s="41"/>
      <c r="BR65" s="34"/>
    </row>
    <row r="66" spans="1:70" s="3" customFormat="1" ht="61.2" x14ac:dyDescent="0.3">
      <c r="A66" s="35" t="s">
        <v>131</v>
      </c>
      <c r="B66" s="36" t="s">
        <v>81</v>
      </c>
      <c r="C66" s="223" t="s">
        <v>82</v>
      </c>
      <c r="D66" s="223"/>
      <c r="E66" s="223"/>
      <c r="F66" s="35" t="s">
        <v>56</v>
      </c>
      <c r="G66" s="38">
        <v>0.6</v>
      </c>
      <c r="H66" s="39" t="s">
        <v>83</v>
      </c>
      <c r="I66" s="39" t="s">
        <v>84</v>
      </c>
      <c r="J66" s="39">
        <v>412.35</v>
      </c>
      <c r="K66" s="37" t="s">
        <v>42</v>
      </c>
      <c r="L66" s="39">
        <v>25467.29</v>
      </c>
      <c r="M66" s="39">
        <v>23059.25</v>
      </c>
      <c r="N66" s="40" t="s">
        <v>1528</v>
      </c>
      <c r="O66" s="39">
        <v>2117.83</v>
      </c>
      <c r="BP66" s="33"/>
      <c r="BQ66" s="41" t="s">
        <v>82</v>
      </c>
      <c r="BR66" s="34"/>
    </row>
    <row r="67" spans="1:70" s="3" customFormat="1" ht="14.4" x14ac:dyDescent="0.3">
      <c r="A67" s="42"/>
      <c r="B67" s="43"/>
      <c r="C67" s="44" t="s">
        <v>1303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1529</v>
      </c>
      <c r="F68" s="49"/>
      <c r="G68" s="50"/>
      <c r="H68" s="51"/>
      <c r="I68" s="17"/>
      <c r="J68" s="17"/>
      <c r="K68" s="17"/>
      <c r="L68" s="52">
        <v>22382.25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1530</v>
      </c>
      <c r="F69" s="49"/>
      <c r="G69" s="50"/>
      <c r="H69" s="51"/>
      <c r="I69" s="17"/>
      <c r="J69" s="17"/>
      <c r="K69" s="17"/>
      <c r="L69" s="52">
        <v>11767.98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59617.52</v>
      </c>
      <c r="M70" s="53"/>
      <c r="N70" s="53"/>
      <c r="O70" s="54"/>
      <c r="BP70" s="33"/>
      <c r="BQ70" s="41"/>
      <c r="BR70" s="34"/>
    </row>
    <row r="71" spans="1:70" s="3" customFormat="1" ht="61.2" x14ac:dyDescent="0.3">
      <c r="A71" s="35" t="s">
        <v>1097</v>
      </c>
      <c r="B71" s="36" t="s">
        <v>1531</v>
      </c>
      <c r="C71" s="223" t="s">
        <v>1532</v>
      </c>
      <c r="D71" s="223"/>
      <c r="E71" s="223"/>
      <c r="F71" s="35" t="s">
        <v>56</v>
      </c>
      <c r="G71" s="56">
        <v>0.86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28562.16</v>
      </c>
      <c r="M71" s="39">
        <v>25511.3</v>
      </c>
      <c r="N71" s="40" t="s">
        <v>1535</v>
      </c>
      <c r="O71" s="39">
        <v>2703.11</v>
      </c>
      <c r="BP71" s="33"/>
      <c r="BQ71" s="41" t="s">
        <v>1532</v>
      </c>
      <c r="BR71" s="34"/>
    </row>
    <row r="72" spans="1:70" s="3" customFormat="1" ht="14.4" x14ac:dyDescent="0.3">
      <c r="A72" s="42"/>
      <c r="B72" s="43"/>
      <c r="C72" s="44" t="s">
        <v>1536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4.4" x14ac:dyDescent="0.3">
      <c r="A73" s="47"/>
      <c r="B73" s="48"/>
      <c r="C73" s="48"/>
      <c r="D73" s="48"/>
      <c r="E73" s="49" t="s">
        <v>1537</v>
      </c>
      <c r="F73" s="49"/>
      <c r="G73" s="50"/>
      <c r="H73" s="51"/>
      <c r="I73" s="17"/>
      <c r="J73" s="17"/>
      <c r="K73" s="17"/>
      <c r="L73" s="52">
        <v>24761.96</v>
      </c>
      <c r="M73" s="53"/>
      <c r="N73" s="53"/>
      <c r="O73" s="54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1538</v>
      </c>
      <c r="F74" s="49"/>
      <c r="G74" s="50"/>
      <c r="H74" s="51"/>
      <c r="I74" s="17"/>
      <c r="J74" s="17"/>
      <c r="K74" s="17"/>
      <c r="L74" s="52">
        <v>13019.17</v>
      </c>
      <c r="M74" s="53"/>
      <c r="N74" s="53"/>
      <c r="O74" s="54"/>
      <c r="BP74" s="33"/>
      <c r="BQ74" s="41"/>
      <c r="BR74" s="34"/>
    </row>
    <row r="75" spans="1:70" s="3" customFormat="1" ht="14.4" x14ac:dyDescent="0.3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66343.289999999994</v>
      </c>
      <c r="M75" s="53"/>
      <c r="N75" s="53"/>
      <c r="O75" s="54"/>
      <c r="BP75" s="33"/>
      <c r="BQ75" s="41"/>
      <c r="BR75" s="34"/>
    </row>
    <row r="76" spans="1:70" s="3" customFormat="1" ht="61.2" x14ac:dyDescent="0.3">
      <c r="A76" s="35" t="s">
        <v>142</v>
      </c>
      <c r="B76" s="36" t="s">
        <v>1539</v>
      </c>
      <c r="C76" s="223" t="s">
        <v>1540</v>
      </c>
      <c r="D76" s="223"/>
      <c r="E76" s="223"/>
      <c r="F76" s="35" t="s">
        <v>56</v>
      </c>
      <c r="G76" s="38">
        <v>0.2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5135.8599999999997</v>
      </c>
      <c r="M76" s="39">
        <v>4539.76</v>
      </c>
      <c r="N76" s="40" t="s">
        <v>1543</v>
      </c>
      <c r="O76" s="39">
        <v>518.48</v>
      </c>
      <c r="BP76" s="33"/>
      <c r="BQ76" s="41" t="s">
        <v>1540</v>
      </c>
      <c r="BR76" s="34"/>
    </row>
    <row r="77" spans="1:70" s="3" customFormat="1" ht="14.4" x14ac:dyDescent="0.3">
      <c r="A77" s="42"/>
      <c r="B77" s="43"/>
      <c r="C77" s="44" t="s">
        <v>1544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4.4" x14ac:dyDescent="0.3">
      <c r="A78" s="47"/>
      <c r="B78" s="48"/>
      <c r="C78" s="48"/>
      <c r="D78" s="48"/>
      <c r="E78" s="49" t="s">
        <v>1545</v>
      </c>
      <c r="F78" s="49"/>
      <c r="G78" s="50"/>
      <c r="H78" s="51"/>
      <c r="I78" s="17"/>
      <c r="J78" s="17"/>
      <c r="K78" s="17"/>
      <c r="L78" s="52">
        <v>4407.28</v>
      </c>
      <c r="M78" s="53"/>
      <c r="N78" s="53"/>
      <c r="O78" s="54"/>
      <c r="BP78" s="33"/>
      <c r="BQ78" s="41"/>
      <c r="BR78" s="34"/>
    </row>
    <row r="79" spans="1:70" s="3" customFormat="1" ht="14.4" x14ac:dyDescent="0.3">
      <c r="A79" s="47"/>
      <c r="B79" s="48"/>
      <c r="C79" s="48"/>
      <c r="D79" s="48"/>
      <c r="E79" s="49" t="s">
        <v>1546</v>
      </c>
      <c r="F79" s="49"/>
      <c r="G79" s="50"/>
      <c r="H79" s="51"/>
      <c r="I79" s="17"/>
      <c r="J79" s="17"/>
      <c r="K79" s="17"/>
      <c r="L79" s="52">
        <v>2317.23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11860.37</v>
      </c>
      <c r="M80" s="53"/>
      <c r="N80" s="53"/>
      <c r="O80" s="54"/>
      <c r="BP80" s="33"/>
      <c r="BQ80" s="41"/>
      <c r="BR80" s="34"/>
    </row>
    <row r="81" spans="1:70" s="3" customFormat="1" ht="61.2" x14ac:dyDescent="0.3">
      <c r="A81" s="35" t="s">
        <v>1103</v>
      </c>
      <c r="B81" s="36" t="s">
        <v>73</v>
      </c>
      <c r="C81" s="223" t="s">
        <v>74</v>
      </c>
      <c r="D81" s="223"/>
      <c r="E81" s="223"/>
      <c r="F81" s="35" t="s">
        <v>56</v>
      </c>
      <c r="G81" s="56">
        <v>2.74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58774.36</v>
      </c>
      <c r="M81" s="39">
        <v>51784.43</v>
      </c>
      <c r="N81" s="40" t="s">
        <v>1547</v>
      </c>
      <c r="O81" s="39">
        <v>6220.58</v>
      </c>
      <c r="BP81" s="33"/>
      <c r="BQ81" s="41" t="s">
        <v>74</v>
      </c>
      <c r="BR81" s="34"/>
    </row>
    <row r="82" spans="1:70" s="3" customFormat="1" ht="14.4" x14ac:dyDescent="0.3">
      <c r="A82" s="42"/>
      <c r="B82" s="43"/>
      <c r="C82" s="44" t="s">
        <v>1548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4.4" x14ac:dyDescent="0.3">
      <c r="A83" s="47"/>
      <c r="B83" s="48"/>
      <c r="C83" s="48"/>
      <c r="D83" s="48"/>
      <c r="E83" s="49" t="s">
        <v>1549</v>
      </c>
      <c r="F83" s="49"/>
      <c r="G83" s="50"/>
      <c r="H83" s="51"/>
      <c r="I83" s="17"/>
      <c r="J83" s="17"/>
      <c r="K83" s="17"/>
      <c r="L83" s="52">
        <v>50264.639999999999</v>
      </c>
      <c r="M83" s="53"/>
      <c r="N83" s="53"/>
      <c r="O83" s="54"/>
      <c r="BP83" s="33"/>
      <c r="BQ83" s="41"/>
      <c r="BR83" s="34"/>
    </row>
    <row r="84" spans="1:70" s="3" customFormat="1" ht="14.4" x14ac:dyDescent="0.3">
      <c r="A84" s="47"/>
      <c r="B84" s="48"/>
      <c r="C84" s="48"/>
      <c r="D84" s="48"/>
      <c r="E84" s="49" t="s">
        <v>1550</v>
      </c>
      <c r="F84" s="49"/>
      <c r="G84" s="50"/>
      <c r="H84" s="51"/>
      <c r="I84" s="17"/>
      <c r="J84" s="17"/>
      <c r="K84" s="17"/>
      <c r="L84" s="52">
        <v>26427.8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135466.79999999999</v>
      </c>
      <c r="M85" s="53"/>
      <c r="N85" s="53"/>
      <c r="O85" s="54"/>
      <c r="BP85" s="33"/>
      <c r="BQ85" s="41"/>
      <c r="BR85" s="34"/>
    </row>
    <row r="86" spans="1:70" s="3" customFormat="1" ht="61.2" x14ac:dyDescent="0.3">
      <c r="A86" s="35" t="s">
        <v>1105</v>
      </c>
      <c r="B86" s="36" t="s">
        <v>64</v>
      </c>
      <c r="C86" s="223" t="s">
        <v>65</v>
      </c>
      <c r="D86" s="223"/>
      <c r="E86" s="223"/>
      <c r="F86" s="35" t="s">
        <v>56</v>
      </c>
      <c r="G86" s="56">
        <v>0.48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8881.07</v>
      </c>
      <c r="M86" s="39">
        <v>8113.11</v>
      </c>
      <c r="N86" s="40" t="s">
        <v>1551</v>
      </c>
      <c r="O86" s="39">
        <v>664.89</v>
      </c>
      <c r="BP86" s="33"/>
      <c r="BQ86" s="41" t="s">
        <v>65</v>
      </c>
      <c r="BR86" s="34"/>
    </row>
    <row r="87" spans="1:70" s="3" customFormat="1" ht="14.4" x14ac:dyDescent="0.3">
      <c r="A87" s="42"/>
      <c r="B87" s="43"/>
      <c r="C87" s="44" t="s">
        <v>1552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4.4" x14ac:dyDescent="0.3">
      <c r="A88" s="47"/>
      <c r="B88" s="48"/>
      <c r="C88" s="48"/>
      <c r="D88" s="48"/>
      <c r="E88" s="49" t="s">
        <v>1553</v>
      </c>
      <c r="F88" s="49"/>
      <c r="G88" s="50"/>
      <c r="H88" s="51"/>
      <c r="I88" s="17"/>
      <c r="J88" s="17"/>
      <c r="K88" s="17"/>
      <c r="L88" s="52">
        <v>7872.73</v>
      </c>
      <c r="M88" s="53"/>
      <c r="N88" s="53"/>
      <c r="O88" s="54"/>
      <c r="BP88" s="33"/>
      <c r="BQ88" s="41"/>
      <c r="BR88" s="34"/>
    </row>
    <row r="89" spans="1:70" s="3" customFormat="1" ht="14.4" x14ac:dyDescent="0.3">
      <c r="A89" s="47"/>
      <c r="B89" s="48"/>
      <c r="C89" s="48"/>
      <c r="D89" s="48"/>
      <c r="E89" s="49" t="s">
        <v>1554</v>
      </c>
      <c r="F89" s="49"/>
      <c r="G89" s="50"/>
      <c r="H89" s="51"/>
      <c r="I89" s="17"/>
      <c r="J89" s="17"/>
      <c r="K89" s="17"/>
      <c r="L89" s="52">
        <v>4139.2700000000004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20893.07</v>
      </c>
      <c r="M90" s="53"/>
      <c r="N90" s="53"/>
      <c r="O90" s="54"/>
      <c r="BP90" s="33"/>
      <c r="BQ90" s="41"/>
      <c r="BR90" s="34"/>
    </row>
    <row r="91" spans="1:70" s="3" customFormat="1" ht="61.2" x14ac:dyDescent="0.3">
      <c r="A91" s="35" t="s">
        <v>151</v>
      </c>
      <c r="B91" s="36" t="s">
        <v>54</v>
      </c>
      <c r="C91" s="223" t="s">
        <v>55</v>
      </c>
      <c r="D91" s="223"/>
      <c r="E91" s="223"/>
      <c r="F91" s="35" t="s">
        <v>56</v>
      </c>
      <c r="G91" s="56">
        <v>4.26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39184.1</v>
      </c>
      <c r="M91" s="39">
        <v>34860.67</v>
      </c>
      <c r="N91" s="40" t="s">
        <v>1555</v>
      </c>
      <c r="O91" s="39">
        <v>4173.49</v>
      </c>
      <c r="BP91" s="33"/>
      <c r="BQ91" s="41" t="s">
        <v>55</v>
      </c>
      <c r="BR91" s="34"/>
    </row>
    <row r="92" spans="1:70" s="3" customFormat="1" ht="14.4" x14ac:dyDescent="0.3">
      <c r="A92" s="42"/>
      <c r="B92" s="43"/>
      <c r="C92" s="44" t="s">
        <v>1556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4.4" x14ac:dyDescent="0.3">
      <c r="A93" s="47"/>
      <c r="B93" s="48"/>
      <c r="C93" s="48"/>
      <c r="D93" s="48"/>
      <c r="E93" s="49" t="s">
        <v>1557</v>
      </c>
      <c r="F93" s="49"/>
      <c r="G93" s="50"/>
      <c r="H93" s="51"/>
      <c r="I93" s="17"/>
      <c r="J93" s="17"/>
      <c r="K93" s="17"/>
      <c r="L93" s="52">
        <v>33841.61</v>
      </c>
      <c r="M93" s="53"/>
      <c r="N93" s="53"/>
      <c r="O93" s="54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1558</v>
      </c>
      <c r="F94" s="49"/>
      <c r="G94" s="50"/>
      <c r="H94" s="51"/>
      <c r="I94" s="17"/>
      <c r="J94" s="17"/>
      <c r="K94" s="17"/>
      <c r="L94" s="52">
        <v>17793.009999999998</v>
      </c>
      <c r="M94" s="53"/>
      <c r="N94" s="53"/>
      <c r="O94" s="54"/>
      <c r="BP94" s="33"/>
      <c r="BQ94" s="41"/>
      <c r="BR94" s="34"/>
    </row>
    <row r="95" spans="1:70" s="3" customFormat="1" ht="14.4" x14ac:dyDescent="0.3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90818.72</v>
      </c>
      <c r="M95" s="53"/>
      <c r="N95" s="53"/>
      <c r="O95" s="54"/>
      <c r="BP95" s="33"/>
      <c r="BQ95" s="41"/>
      <c r="BR95" s="34"/>
    </row>
    <row r="96" spans="1:70" s="3" customFormat="1" ht="61.2" x14ac:dyDescent="0.3">
      <c r="A96" s="35" t="s">
        <v>156</v>
      </c>
      <c r="B96" s="36" t="s">
        <v>1559</v>
      </c>
      <c r="C96" s="223" t="s">
        <v>1560</v>
      </c>
      <c r="D96" s="223"/>
      <c r="E96" s="223"/>
      <c r="F96" s="35" t="s">
        <v>265</v>
      </c>
      <c r="G96" s="55">
        <v>1173</v>
      </c>
      <c r="H96" s="39">
        <v>1525.18</v>
      </c>
      <c r="I96" s="39"/>
      <c r="J96" s="39">
        <v>1525.18</v>
      </c>
      <c r="K96" s="37" t="s">
        <v>42</v>
      </c>
      <c r="L96" s="39">
        <v>15314149.359999999</v>
      </c>
      <c r="M96" s="39"/>
      <c r="N96" s="40"/>
      <c r="O96" s="39">
        <v>15314149.359999999</v>
      </c>
      <c r="BP96" s="33"/>
      <c r="BQ96" s="41" t="s">
        <v>1560</v>
      </c>
      <c r="BR96" s="34"/>
    </row>
    <row r="97" spans="1:70" s="3" customFormat="1" ht="14.4" x14ac:dyDescent="0.3">
      <c r="A97" s="42"/>
      <c r="B97" s="43"/>
      <c r="C97" s="44" t="s">
        <v>1561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1.2" x14ac:dyDescent="0.3">
      <c r="A98" s="35" t="s">
        <v>1127</v>
      </c>
      <c r="B98" s="36" t="s">
        <v>1559</v>
      </c>
      <c r="C98" s="223" t="s">
        <v>1562</v>
      </c>
      <c r="D98" s="223"/>
      <c r="E98" s="223"/>
      <c r="F98" s="35" t="s">
        <v>265</v>
      </c>
      <c r="G98" s="55">
        <v>969</v>
      </c>
      <c r="H98" s="39">
        <v>936.79</v>
      </c>
      <c r="I98" s="39"/>
      <c r="J98" s="39">
        <v>936.79</v>
      </c>
      <c r="K98" s="37" t="s">
        <v>42</v>
      </c>
      <c r="L98" s="39">
        <v>7770335.8099999996</v>
      </c>
      <c r="M98" s="39"/>
      <c r="N98" s="40"/>
      <c r="O98" s="39">
        <v>7770335.8099999996</v>
      </c>
      <c r="BP98" s="33"/>
      <c r="BQ98" s="41" t="s">
        <v>1562</v>
      </c>
      <c r="BR98" s="34"/>
    </row>
    <row r="99" spans="1:70" s="3" customFormat="1" ht="14.4" x14ac:dyDescent="0.3">
      <c r="A99" s="42"/>
      <c r="B99" s="43"/>
      <c r="C99" s="44" t="s">
        <v>1563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1.2" x14ac:dyDescent="0.3">
      <c r="A100" s="35" t="s">
        <v>1137</v>
      </c>
      <c r="B100" s="36" t="s">
        <v>1559</v>
      </c>
      <c r="C100" s="223" t="s">
        <v>1564</v>
      </c>
      <c r="D100" s="223"/>
      <c r="E100" s="223"/>
      <c r="F100" s="35" t="s">
        <v>265</v>
      </c>
      <c r="G100" s="55">
        <v>561</v>
      </c>
      <c r="H100" s="39">
        <v>471.01</v>
      </c>
      <c r="I100" s="39"/>
      <c r="J100" s="39">
        <v>471.01</v>
      </c>
      <c r="K100" s="37" t="s">
        <v>42</v>
      </c>
      <c r="L100" s="39">
        <v>2261865.38</v>
      </c>
      <c r="M100" s="39"/>
      <c r="N100" s="40"/>
      <c r="O100" s="39">
        <v>2261865.38</v>
      </c>
      <c r="BP100" s="33"/>
      <c r="BQ100" s="41" t="s">
        <v>1564</v>
      </c>
      <c r="BR100" s="34"/>
    </row>
    <row r="101" spans="1:70" s="3" customFormat="1" ht="14.4" x14ac:dyDescent="0.3">
      <c r="A101" s="42"/>
      <c r="B101" s="43"/>
      <c r="C101" s="44" t="s">
        <v>285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1.2" x14ac:dyDescent="0.3">
      <c r="A102" s="35" t="s">
        <v>171</v>
      </c>
      <c r="B102" s="36" t="s">
        <v>1559</v>
      </c>
      <c r="C102" s="223" t="s">
        <v>1565</v>
      </c>
      <c r="D102" s="223"/>
      <c r="E102" s="223"/>
      <c r="F102" s="35" t="s">
        <v>265</v>
      </c>
      <c r="G102" s="55">
        <v>2346</v>
      </c>
      <c r="H102" s="39">
        <v>339.42</v>
      </c>
      <c r="I102" s="39"/>
      <c r="J102" s="39">
        <v>339.42</v>
      </c>
      <c r="K102" s="37" t="s">
        <v>42</v>
      </c>
      <c r="L102" s="39">
        <v>6816150.9800000004</v>
      </c>
      <c r="M102" s="39"/>
      <c r="N102" s="40"/>
      <c r="O102" s="39">
        <v>6816150.9800000004</v>
      </c>
      <c r="BP102" s="33"/>
      <c r="BQ102" s="41" t="s">
        <v>1565</v>
      </c>
      <c r="BR102" s="34"/>
    </row>
    <row r="103" spans="1:70" s="3" customFormat="1" ht="14.4" x14ac:dyDescent="0.3">
      <c r="A103" s="42"/>
      <c r="B103" s="43"/>
      <c r="C103" s="44" t="s">
        <v>1566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1.2" x14ac:dyDescent="0.3">
      <c r="A104" s="35" t="s">
        <v>181</v>
      </c>
      <c r="B104" s="36" t="s">
        <v>1559</v>
      </c>
      <c r="C104" s="223" t="s">
        <v>1567</v>
      </c>
      <c r="D104" s="223"/>
      <c r="E104" s="223"/>
      <c r="F104" s="35" t="s">
        <v>265</v>
      </c>
      <c r="G104" s="55">
        <v>306</v>
      </c>
      <c r="H104" s="39">
        <v>282.27999999999997</v>
      </c>
      <c r="I104" s="39"/>
      <c r="J104" s="39">
        <v>282.27999999999997</v>
      </c>
      <c r="K104" s="37" t="s">
        <v>42</v>
      </c>
      <c r="L104" s="39">
        <v>739392.94</v>
      </c>
      <c r="M104" s="39"/>
      <c r="N104" s="40"/>
      <c r="O104" s="39">
        <v>739392.94</v>
      </c>
      <c r="BP104" s="33"/>
      <c r="BQ104" s="41" t="s">
        <v>1567</v>
      </c>
      <c r="BR104" s="34"/>
    </row>
    <row r="105" spans="1:70" s="3" customFormat="1" ht="14.4" x14ac:dyDescent="0.3">
      <c r="A105" s="42"/>
      <c r="B105" s="43"/>
      <c r="C105" s="44" t="s">
        <v>1568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1.2" x14ac:dyDescent="0.3">
      <c r="A106" s="35" t="s">
        <v>185</v>
      </c>
      <c r="B106" s="36" t="s">
        <v>1559</v>
      </c>
      <c r="C106" s="223" t="s">
        <v>1569</v>
      </c>
      <c r="D106" s="223"/>
      <c r="E106" s="223"/>
      <c r="F106" s="35" t="s">
        <v>265</v>
      </c>
      <c r="G106" s="38">
        <v>112.2</v>
      </c>
      <c r="H106" s="39">
        <v>219.53</v>
      </c>
      <c r="I106" s="39"/>
      <c r="J106" s="39">
        <v>219.53</v>
      </c>
      <c r="K106" s="37" t="s">
        <v>42</v>
      </c>
      <c r="L106" s="39">
        <v>210843.64</v>
      </c>
      <c r="M106" s="39"/>
      <c r="N106" s="40"/>
      <c r="O106" s="39">
        <v>210843.64</v>
      </c>
      <c r="BP106" s="33"/>
      <c r="BQ106" s="41" t="s">
        <v>1569</v>
      </c>
      <c r="BR106" s="34"/>
    </row>
    <row r="107" spans="1:70" s="3" customFormat="1" ht="14.4" x14ac:dyDescent="0.3">
      <c r="A107" s="42"/>
      <c r="B107" s="43"/>
      <c r="C107" s="44" t="s">
        <v>274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1.2" x14ac:dyDescent="0.3">
      <c r="A108" s="35" t="s">
        <v>187</v>
      </c>
      <c r="B108" s="36" t="s">
        <v>1559</v>
      </c>
      <c r="C108" s="223" t="s">
        <v>1570</v>
      </c>
      <c r="D108" s="223"/>
      <c r="E108" s="223"/>
      <c r="F108" s="35" t="s">
        <v>265</v>
      </c>
      <c r="G108" s="55">
        <v>3009</v>
      </c>
      <c r="H108" s="39">
        <v>175.26</v>
      </c>
      <c r="I108" s="39"/>
      <c r="J108" s="39">
        <v>175.26</v>
      </c>
      <c r="K108" s="37" t="s">
        <v>42</v>
      </c>
      <c r="L108" s="39">
        <v>4514178.83</v>
      </c>
      <c r="M108" s="39"/>
      <c r="N108" s="40"/>
      <c r="O108" s="39">
        <v>4514178.83</v>
      </c>
      <c r="BP108" s="33"/>
      <c r="BQ108" s="41" t="s">
        <v>1570</v>
      </c>
      <c r="BR108" s="34"/>
    </row>
    <row r="109" spans="1:70" s="3" customFormat="1" ht="14.4" x14ac:dyDescent="0.3">
      <c r="A109" s="42"/>
      <c r="B109" s="43"/>
      <c r="C109" s="44" t="s">
        <v>1571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1.2" x14ac:dyDescent="0.3">
      <c r="A110" s="35" t="s">
        <v>196</v>
      </c>
      <c r="B110" s="36" t="s">
        <v>1572</v>
      </c>
      <c r="C110" s="223" t="s">
        <v>1573</v>
      </c>
      <c r="D110" s="223"/>
      <c r="E110" s="223"/>
      <c r="F110" s="35" t="s">
        <v>265</v>
      </c>
      <c r="G110" s="55">
        <v>765</v>
      </c>
      <c r="H110" s="39">
        <v>127.12</v>
      </c>
      <c r="I110" s="39"/>
      <c r="J110" s="39">
        <v>127.12</v>
      </c>
      <c r="K110" s="37" t="s">
        <v>42</v>
      </c>
      <c r="L110" s="39">
        <v>832432.61</v>
      </c>
      <c r="M110" s="39"/>
      <c r="N110" s="40"/>
      <c r="O110" s="39">
        <v>832432.61</v>
      </c>
      <c r="BP110" s="33"/>
      <c r="BQ110" s="41" t="s">
        <v>1573</v>
      </c>
      <c r="BR110" s="34"/>
    </row>
    <row r="111" spans="1:70" s="3" customFormat="1" ht="14.4" x14ac:dyDescent="0.3">
      <c r="A111" s="42"/>
      <c r="B111" s="43"/>
      <c r="C111" s="44" t="s">
        <v>1574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1.2" x14ac:dyDescent="0.3">
      <c r="A112" s="35" t="s">
        <v>198</v>
      </c>
      <c r="B112" s="36" t="s">
        <v>1572</v>
      </c>
      <c r="C112" s="223" t="s">
        <v>1575</v>
      </c>
      <c r="D112" s="223"/>
      <c r="E112" s="223"/>
      <c r="F112" s="35" t="s">
        <v>265</v>
      </c>
      <c r="G112" s="55">
        <v>255</v>
      </c>
      <c r="H112" s="39">
        <v>86.33</v>
      </c>
      <c r="I112" s="39"/>
      <c r="J112" s="39">
        <v>86.33</v>
      </c>
      <c r="K112" s="37" t="s">
        <v>42</v>
      </c>
      <c r="L112" s="39">
        <v>188441.12</v>
      </c>
      <c r="M112" s="39"/>
      <c r="N112" s="40"/>
      <c r="O112" s="39">
        <v>188441.12</v>
      </c>
      <c r="BP112" s="33"/>
      <c r="BQ112" s="41" t="s">
        <v>1575</v>
      </c>
      <c r="BR112" s="34"/>
    </row>
    <row r="113" spans="1:70" s="3" customFormat="1" ht="14.4" x14ac:dyDescent="0.3">
      <c r="A113" s="42"/>
      <c r="B113" s="43"/>
      <c r="C113" s="44" t="s">
        <v>1576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1.2" x14ac:dyDescent="0.3">
      <c r="A114" s="35" t="s">
        <v>200</v>
      </c>
      <c r="B114" s="36" t="s">
        <v>1572</v>
      </c>
      <c r="C114" s="223" t="s">
        <v>1577</v>
      </c>
      <c r="D114" s="223"/>
      <c r="E114" s="223"/>
      <c r="F114" s="35" t="s">
        <v>265</v>
      </c>
      <c r="G114" s="55">
        <v>612</v>
      </c>
      <c r="H114" s="39">
        <v>55.8</v>
      </c>
      <c r="I114" s="39"/>
      <c r="J114" s="39">
        <v>55.8</v>
      </c>
      <c r="K114" s="37" t="s">
        <v>42</v>
      </c>
      <c r="L114" s="39">
        <v>292320.58</v>
      </c>
      <c r="M114" s="39"/>
      <c r="N114" s="40"/>
      <c r="O114" s="39">
        <v>292320.58</v>
      </c>
      <c r="BP114" s="33"/>
      <c r="BQ114" s="41" t="s">
        <v>1577</v>
      </c>
      <c r="BR114" s="34"/>
    </row>
    <row r="115" spans="1:70" s="3" customFormat="1" ht="14.4" x14ac:dyDescent="0.3">
      <c r="A115" s="42"/>
      <c r="B115" s="43"/>
      <c r="C115" s="44" t="s">
        <v>1578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1.2" x14ac:dyDescent="0.3">
      <c r="A116" s="35" t="s">
        <v>202</v>
      </c>
      <c r="B116" s="36" t="s">
        <v>1572</v>
      </c>
      <c r="C116" s="223" t="s">
        <v>1579</v>
      </c>
      <c r="D116" s="223"/>
      <c r="E116" s="223"/>
      <c r="F116" s="35" t="s">
        <v>265</v>
      </c>
      <c r="G116" s="55">
        <v>3417</v>
      </c>
      <c r="H116" s="39">
        <v>35.549999999999997</v>
      </c>
      <c r="I116" s="39"/>
      <c r="J116" s="39">
        <v>35.549999999999997</v>
      </c>
      <c r="K116" s="37" t="s">
        <v>42</v>
      </c>
      <c r="L116" s="39">
        <v>1039820.44</v>
      </c>
      <c r="M116" s="39"/>
      <c r="N116" s="40"/>
      <c r="O116" s="39">
        <v>1039820.44</v>
      </c>
      <c r="BP116" s="33"/>
      <c r="BQ116" s="41" t="s">
        <v>1579</v>
      </c>
      <c r="BR116" s="34"/>
    </row>
    <row r="117" spans="1:70" s="3" customFormat="1" ht="14.4" x14ac:dyDescent="0.3">
      <c r="A117" s="42"/>
      <c r="B117" s="43"/>
      <c r="C117" s="44" t="s">
        <v>1580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1.2" x14ac:dyDescent="0.3">
      <c r="A118" s="35" t="s">
        <v>211</v>
      </c>
      <c r="B118" s="36" t="s">
        <v>1581</v>
      </c>
      <c r="C118" s="223" t="s">
        <v>1582</v>
      </c>
      <c r="D118" s="223"/>
      <c r="E118" s="223"/>
      <c r="F118" s="35" t="s">
        <v>265</v>
      </c>
      <c r="G118" s="55">
        <v>1071</v>
      </c>
      <c r="H118" s="39">
        <v>162.68</v>
      </c>
      <c r="I118" s="39"/>
      <c r="J118" s="39">
        <v>162.68</v>
      </c>
      <c r="K118" s="37" t="s">
        <v>42</v>
      </c>
      <c r="L118" s="39">
        <v>1491411.2</v>
      </c>
      <c r="M118" s="39"/>
      <c r="N118" s="40"/>
      <c r="O118" s="39">
        <v>1491411.2</v>
      </c>
      <c r="BP118" s="33"/>
      <c r="BQ118" s="41" t="s">
        <v>1582</v>
      </c>
      <c r="BR118" s="34"/>
    </row>
    <row r="119" spans="1:70" s="3" customFormat="1" ht="14.4" x14ac:dyDescent="0.3">
      <c r="A119" s="42"/>
      <c r="B119" s="43"/>
      <c r="C119" s="44" t="s">
        <v>1583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1.2" x14ac:dyDescent="0.3">
      <c r="A120" s="35" t="s">
        <v>213</v>
      </c>
      <c r="B120" s="36" t="s">
        <v>1581</v>
      </c>
      <c r="C120" s="223" t="s">
        <v>1584</v>
      </c>
      <c r="D120" s="223"/>
      <c r="E120" s="223"/>
      <c r="F120" s="35" t="s">
        <v>265</v>
      </c>
      <c r="G120" s="55">
        <v>1173</v>
      </c>
      <c r="H120" s="39">
        <v>205.49</v>
      </c>
      <c r="I120" s="39"/>
      <c r="J120" s="39">
        <v>205.49</v>
      </c>
      <c r="K120" s="37" t="s">
        <v>42</v>
      </c>
      <c r="L120" s="39">
        <v>2063300.43</v>
      </c>
      <c r="M120" s="39"/>
      <c r="N120" s="40"/>
      <c r="O120" s="39">
        <v>2063300.43</v>
      </c>
      <c r="BP120" s="33"/>
      <c r="BQ120" s="41" t="s">
        <v>1584</v>
      </c>
      <c r="BR120" s="34"/>
    </row>
    <row r="121" spans="1:70" s="3" customFormat="1" ht="14.4" x14ac:dyDescent="0.3">
      <c r="A121" s="42"/>
      <c r="B121" s="43"/>
      <c r="C121" s="44" t="s">
        <v>1561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1.2" x14ac:dyDescent="0.3">
      <c r="A122" s="35" t="s">
        <v>215</v>
      </c>
      <c r="B122" s="36" t="s">
        <v>1581</v>
      </c>
      <c r="C122" s="223" t="s">
        <v>1585</v>
      </c>
      <c r="D122" s="223"/>
      <c r="E122" s="223"/>
      <c r="F122" s="35" t="s">
        <v>265</v>
      </c>
      <c r="G122" s="55">
        <v>2805</v>
      </c>
      <c r="H122" s="39">
        <v>148.91</v>
      </c>
      <c r="I122" s="39"/>
      <c r="J122" s="39">
        <v>148.91</v>
      </c>
      <c r="K122" s="37" t="s">
        <v>42</v>
      </c>
      <c r="L122" s="39">
        <v>3575448.23</v>
      </c>
      <c r="M122" s="39"/>
      <c r="N122" s="40"/>
      <c r="O122" s="39">
        <v>3575448.23</v>
      </c>
      <c r="BP122" s="33"/>
      <c r="BQ122" s="41" t="s">
        <v>1585</v>
      </c>
      <c r="BR122" s="34"/>
    </row>
    <row r="123" spans="1:70" s="3" customFormat="1" ht="14.4" x14ac:dyDescent="0.3">
      <c r="A123" s="42"/>
      <c r="B123" s="43"/>
      <c r="C123" s="44" t="s">
        <v>1586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1.2" x14ac:dyDescent="0.3">
      <c r="A124" s="35" t="s">
        <v>217</v>
      </c>
      <c r="B124" s="36" t="s">
        <v>1581</v>
      </c>
      <c r="C124" s="223" t="s">
        <v>1587</v>
      </c>
      <c r="D124" s="223"/>
      <c r="E124" s="223"/>
      <c r="F124" s="35" t="s">
        <v>265</v>
      </c>
      <c r="G124" s="55">
        <v>714</v>
      </c>
      <c r="H124" s="39">
        <v>106.14</v>
      </c>
      <c r="I124" s="39"/>
      <c r="J124" s="39">
        <v>106.14</v>
      </c>
      <c r="K124" s="37" t="s">
        <v>42</v>
      </c>
      <c r="L124" s="39">
        <v>648710.69999999995</v>
      </c>
      <c r="M124" s="39"/>
      <c r="N124" s="40"/>
      <c r="O124" s="39">
        <v>648710.69999999995</v>
      </c>
      <c r="BP124" s="33"/>
      <c r="BQ124" s="41" t="s">
        <v>1587</v>
      </c>
      <c r="BR124" s="34"/>
    </row>
    <row r="125" spans="1:70" s="3" customFormat="1" ht="14.4" x14ac:dyDescent="0.3">
      <c r="A125" s="42"/>
      <c r="B125" s="43"/>
      <c r="C125" s="44" t="s">
        <v>278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1.2" x14ac:dyDescent="0.3">
      <c r="A126" s="35" t="s">
        <v>219</v>
      </c>
      <c r="B126" s="36" t="s">
        <v>1581</v>
      </c>
      <c r="C126" s="223" t="s">
        <v>1588</v>
      </c>
      <c r="D126" s="223"/>
      <c r="E126" s="223"/>
      <c r="F126" s="35" t="s">
        <v>265</v>
      </c>
      <c r="G126" s="38">
        <v>311.10000000000002</v>
      </c>
      <c r="H126" s="39">
        <v>72.33</v>
      </c>
      <c r="I126" s="39"/>
      <c r="J126" s="39">
        <v>72.33</v>
      </c>
      <c r="K126" s="37" t="s">
        <v>42</v>
      </c>
      <c r="L126" s="39">
        <v>192615.95</v>
      </c>
      <c r="M126" s="39"/>
      <c r="N126" s="40"/>
      <c r="O126" s="39">
        <v>192615.95</v>
      </c>
      <c r="BP126" s="33"/>
      <c r="BQ126" s="41" t="s">
        <v>1588</v>
      </c>
      <c r="BR126" s="34"/>
    </row>
    <row r="127" spans="1:70" s="3" customFormat="1" ht="14.4" x14ac:dyDescent="0.3">
      <c r="A127" s="42"/>
      <c r="B127" s="43"/>
      <c r="C127" s="44" t="s">
        <v>1589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61.2" x14ac:dyDescent="0.3">
      <c r="A128" s="35" t="s">
        <v>221</v>
      </c>
      <c r="B128" s="36" t="s">
        <v>1581</v>
      </c>
      <c r="C128" s="223" t="s">
        <v>1590</v>
      </c>
      <c r="D128" s="223"/>
      <c r="E128" s="223"/>
      <c r="F128" s="35" t="s">
        <v>265</v>
      </c>
      <c r="G128" s="55">
        <v>3060</v>
      </c>
      <c r="H128" s="39">
        <v>47.4</v>
      </c>
      <c r="I128" s="39"/>
      <c r="J128" s="39">
        <v>47.4</v>
      </c>
      <c r="K128" s="37" t="s">
        <v>42</v>
      </c>
      <c r="L128" s="39">
        <v>1241576.6399999999</v>
      </c>
      <c r="M128" s="39"/>
      <c r="N128" s="40"/>
      <c r="O128" s="39">
        <v>1241576.6399999999</v>
      </c>
      <c r="BP128" s="33"/>
      <c r="BQ128" s="41" t="s">
        <v>1590</v>
      </c>
      <c r="BR128" s="34"/>
    </row>
    <row r="129" spans="1:70" s="3" customFormat="1" ht="14.4" x14ac:dyDescent="0.3">
      <c r="A129" s="42"/>
      <c r="B129" s="43"/>
      <c r="C129" s="44" t="s">
        <v>1591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6"/>
      <c r="BP129" s="33"/>
      <c r="BQ129" s="41"/>
      <c r="BR129" s="34"/>
    </row>
    <row r="130" spans="1:70" s="3" customFormat="1" ht="61.2" x14ac:dyDescent="0.3">
      <c r="A130" s="35" t="s">
        <v>230</v>
      </c>
      <c r="B130" s="36" t="s">
        <v>1581</v>
      </c>
      <c r="C130" s="223" t="s">
        <v>1592</v>
      </c>
      <c r="D130" s="223"/>
      <c r="E130" s="223"/>
      <c r="F130" s="35" t="s">
        <v>265</v>
      </c>
      <c r="G130" s="55">
        <v>153</v>
      </c>
      <c r="H130" s="39">
        <v>50.18</v>
      </c>
      <c r="I130" s="39"/>
      <c r="J130" s="39">
        <v>50.18</v>
      </c>
      <c r="K130" s="37" t="s">
        <v>42</v>
      </c>
      <c r="L130" s="39">
        <v>65719.740000000005</v>
      </c>
      <c r="M130" s="39"/>
      <c r="N130" s="40"/>
      <c r="O130" s="39">
        <v>65719.740000000005</v>
      </c>
      <c r="BP130" s="33"/>
      <c r="BQ130" s="41" t="s">
        <v>1592</v>
      </c>
      <c r="BR130" s="34"/>
    </row>
    <row r="131" spans="1:70" s="3" customFormat="1" ht="14.4" x14ac:dyDescent="0.3">
      <c r="A131" s="42"/>
      <c r="B131" s="43"/>
      <c r="C131" s="44" t="s">
        <v>1313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6"/>
      <c r="BP131" s="33"/>
      <c r="BQ131" s="41"/>
      <c r="BR131" s="34"/>
    </row>
    <row r="132" spans="1:70" s="3" customFormat="1" ht="61.2" x14ac:dyDescent="0.3">
      <c r="A132" s="35" t="s">
        <v>232</v>
      </c>
      <c r="B132" s="36" t="s">
        <v>1593</v>
      </c>
      <c r="C132" s="223" t="s">
        <v>1594</v>
      </c>
      <c r="D132" s="223"/>
      <c r="E132" s="223"/>
      <c r="F132" s="35" t="s">
        <v>265</v>
      </c>
      <c r="G132" s="38">
        <v>51.5</v>
      </c>
      <c r="H132" s="39">
        <v>143.46</v>
      </c>
      <c r="I132" s="39"/>
      <c r="J132" s="39">
        <v>143.46</v>
      </c>
      <c r="K132" s="37" t="s">
        <v>42</v>
      </c>
      <c r="L132" s="39">
        <v>63242.91</v>
      </c>
      <c r="M132" s="39"/>
      <c r="N132" s="40"/>
      <c r="O132" s="39">
        <v>63242.91</v>
      </c>
      <c r="BP132" s="33"/>
      <c r="BQ132" s="41" t="s">
        <v>1594</v>
      </c>
      <c r="BR132" s="34"/>
    </row>
    <row r="133" spans="1:70" s="3" customFormat="1" ht="14.4" x14ac:dyDescent="0.3">
      <c r="A133" s="42"/>
      <c r="B133" s="43"/>
      <c r="C133" s="44" t="s">
        <v>321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  <c r="BR133" s="34"/>
    </row>
    <row r="134" spans="1:70" s="3" customFormat="1" ht="61.2" x14ac:dyDescent="0.3">
      <c r="A134" s="35" t="s">
        <v>235</v>
      </c>
      <c r="B134" s="36" t="s">
        <v>1593</v>
      </c>
      <c r="C134" s="223" t="s">
        <v>1595</v>
      </c>
      <c r="D134" s="223"/>
      <c r="E134" s="223"/>
      <c r="F134" s="35" t="s">
        <v>265</v>
      </c>
      <c r="G134" s="38">
        <v>41.2</v>
      </c>
      <c r="H134" s="39">
        <v>41.42</v>
      </c>
      <c r="I134" s="39"/>
      <c r="J134" s="39">
        <v>41.42</v>
      </c>
      <c r="K134" s="37" t="s">
        <v>42</v>
      </c>
      <c r="L134" s="39">
        <v>14607.67</v>
      </c>
      <c r="M134" s="39"/>
      <c r="N134" s="40"/>
      <c r="O134" s="39">
        <v>14607.67</v>
      </c>
      <c r="BP134" s="33"/>
      <c r="BQ134" s="41" t="s">
        <v>1595</v>
      </c>
      <c r="BR134" s="34"/>
    </row>
    <row r="135" spans="1:70" s="3" customFormat="1" ht="14.4" x14ac:dyDescent="0.3">
      <c r="A135" s="42"/>
      <c r="B135" s="43"/>
      <c r="C135" s="44" t="s">
        <v>1596</v>
      </c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6"/>
      <c r="BP135" s="33"/>
      <c r="BQ135" s="41"/>
      <c r="BR135" s="34"/>
    </row>
    <row r="136" spans="1:70" s="3" customFormat="1" ht="61.2" x14ac:dyDescent="0.3">
      <c r="A136" s="35" t="s">
        <v>245</v>
      </c>
      <c r="B136" s="36" t="s">
        <v>310</v>
      </c>
      <c r="C136" s="223" t="s">
        <v>311</v>
      </c>
      <c r="D136" s="223"/>
      <c r="E136" s="223"/>
      <c r="F136" s="35" t="s">
        <v>238</v>
      </c>
      <c r="G136" s="55">
        <v>5</v>
      </c>
      <c r="H136" s="39" t="s">
        <v>312</v>
      </c>
      <c r="I136" s="39" t="s">
        <v>313</v>
      </c>
      <c r="J136" s="39">
        <v>171.88</v>
      </c>
      <c r="K136" s="37" t="s">
        <v>42</v>
      </c>
      <c r="L136" s="39">
        <v>83824.960000000006</v>
      </c>
      <c r="M136" s="39">
        <v>74283.83</v>
      </c>
      <c r="N136" s="40" t="s">
        <v>1597</v>
      </c>
      <c r="O136" s="39">
        <v>7356.46</v>
      </c>
      <c r="BP136" s="33"/>
      <c r="BQ136" s="41" t="s">
        <v>311</v>
      </c>
      <c r="BR136" s="34"/>
    </row>
    <row r="137" spans="1:70" s="3" customFormat="1" ht="14.4" x14ac:dyDescent="0.3">
      <c r="A137" s="42"/>
      <c r="B137" s="43"/>
      <c r="C137" s="44" t="s">
        <v>1598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6"/>
      <c r="BP137" s="33"/>
      <c r="BQ137" s="41"/>
      <c r="BR137" s="34"/>
    </row>
    <row r="138" spans="1:70" s="3" customFormat="1" ht="14.4" x14ac:dyDescent="0.3">
      <c r="A138" s="47"/>
      <c r="B138" s="48"/>
      <c r="C138" s="48"/>
      <c r="D138" s="48"/>
      <c r="E138" s="49" t="s">
        <v>1599</v>
      </c>
      <c r="F138" s="49"/>
      <c r="G138" s="50"/>
      <c r="H138" s="51"/>
      <c r="I138" s="17"/>
      <c r="J138" s="17"/>
      <c r="K138" s="17"/>
      <c r="L138" s="52">
        <v>72148.31</v>
      </c>
      <c r="M138" s="53"/>
      <c r="N138" s="53"/>
      <c r="O138" s="54"/>
      <c r="BP138" s="33"/>
      <c r="BQ138" s="41"/>
      <c r="BR138" s="34"/>
    </row>
    <row r="139" spans="1:70" s="3" customFormat="1" ht="14.4" x14ac:dyDescent="0.3">
      <c r="A139" s="47"/>
      <c r="B139" s="48"/>
      <c r="C139" s="48"/>
      <c r="D139" s="48"/>
      <c r="E139" s="49" t="s">
        <v>1600</v>
      </c>
      <c r="F139" s="49"/>
      <c r="G139" s="50"/>
      <c r="H139" s="51"/>
      <c r="I139" s="17"/>
      <c r="J139" s="17"/>
      <c r="K139" s="17"/>
      <c r="L139" s="52">
        <v>37933.65</v>
      </c>
      <c r="M139" s="53"/>
      <c r="N139" s="53"/>
      <c r="O139" s="54"/>
      <c r="BP139" s="33"/>
      <c r="BQ139" s="41"/>
      <c r="BR139" s="34"/>
    </row>
    <row r="140" spans="1:70" s="3" customFormat="1" ht="14.4" x14ac:dyDescent="0.3">
      <c r="A140" s="47"/>
      <c r="B140" s="48"/>
      <c r="C140" s="48"/>
      <c r="D140" s="48"/>
      <c r="E140" s="49" t="s">
        <v>47</v>
      </c>
      <c r="F140" s="49"/>
      <c r="G140" s="50"/>
      <c r="H140" s="51"/>
      <c r="I140" s="17"/>
      <c r="J140" s="17"/>
      <c r="K140" s="17"/>
      <c r="L140" s="52">
        <v>193906.92</v>
      </c>
      <c r="M140" s="53"/>
      <c r="N140" s="53"/>
      <c r="O140" s="54"/>
      <c r="BP140" s="33"/>
      <c r="BQ140" s="41"/>
      <c r="BR140" s="34"/>
    </row>
    <row r="141" spans="1:70" s="3" customFormat="1" ht="61.2" x14ac:dyDescent="0.3">
      <c r="A141" s="35" t="s">
        <v>254</v>
      </c>
      <c r="B141" s="36" t="s">
        <v>1593</v>
      </c>
      <c r="C141" s="223" t="s">
        <v>1601</v>
      </c>
      <c r="D141" s="223"/>
      <c r="E141" s="223"/>
      <c r="F141" s="35" t="s">
        <v>265</v>
      </c>
      <c r="G141" s="55">
        <v>309</v>
      </c>
      <c r="H141" s="39">
        <v>29.8</v>
      </c>
      <c r="I141" s="39"/>
      <c r="J141" s="39">
        <v>29.8</v>
      </c>
      <c r="K141" s="37" t="s">
        <v>42</v>
      </c>
      <c r="L141" s="39">
        <v>78822.19</v>
      </c>
      <c r="M141" s="39"/>
      <c r="N141" s="40"/>
      <c r="O141" s="39">
        <v>78822.19</v>
      </c>
      <c r="BP141" s="33"/>
      <c r="BQ141" s="41" t="s">
        <v>1601</v>
      </c>
      <c r="BR141" s="34"/>
    </row>
    <row r="142" spans="1:70" s="3" customFormat="1" ht="14.4" x14ac:dyDescent="0.3">
      <c r="A142" s="42"/>
      <c r="B142" s="43"/>
      <c r="C142" s="44" t="s">
        <v>1602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6"/>
      <c r="BP142" s="33"/>
      <c r="BQ142" s="41"/>
      <c r="BR142" s="34"/>
    </row>
    <row r="143" spans="1:70" s="3" customFormat="1" ht="61.2" x14ac:dyDescent="0.3">
      <c r="A143" s="35" t="s">
        <v>288</v>
      </c>
      <c r="B143" s="36" t="s">
        <v>1603</v>
      </c>
      <c r="C143" s="223" t="s">
        <v>1604</v>
      </c>
      <c r="D143" s="223"/>
      <c r="E143" s="223"/>
      <c r="F143" s="35" t="s">
        <v>265</v>
      </c>
      <c r="G143" s="55">
        <v>204</v>
      </c>
      <c r="H143" s="39">
        <v>7.41</v>
      </c>
      <c r="I143" s="39"/>
      <c r="J143" s="39">
        <v>7.41</v>
      </c>
      <c r="K143" s="37" t="s">
        <v>42</v>
      </c>
      <c r="L143" s="39">
        <v>12939.64</v>
      </c>
      <c r="M143" s="39"/>
      <c r="N143" s="40"/>
      <c r="O143" s="39">
        <v>12939.64</v>
      </c>
      <c r="BP143" s="33"/>
      <c r="BQ143" s="41" t="s">
        <v>1604</v>
      </c>
      <c r="BR143" s="34"/>
    </row>
    <row r="144" spans="1:70" s="3" customFormat="1" ht="14.4" x14ac:dyDescent="0.3">
      <c r="A144" s="42"/>
      <c r="B144" s="43"/>
      <c r="C144" s="44" t="s">
        <v>1605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6"/>
      <c r="BP144" s="33"/>
      <c r="BQ144" s="41"/>
      <c r="BR144" s="34"/>
    </row>
    <row r="145" spans="1:70" s="3" customFormat="1" ht="14.4" x14ac:dyDescent="0.3">
      <c r="A145" s="224" t="s">
        <v>1606</v>
      </c>
      <c r="B145" s="225"/>
      <c r="C145" s="225"/>
      <c r="D145" s="225"/>
      <c r="E145" s="225"/>
      <c r="F145" s="225"/>
      <c r="G145" s="225"/>
      <c r="H145" s="225"/>
      <c r="I145" s="225"/>
      <c r="J145" s="225"/>
      <c r="K145" s="225"/>
      <c r="L145" s="225"/>
      <c r="M145" s="225"/>
      <c r="N145" s="225"/>
      <c r="O145" s="226"/>
      <c r="BP145" s="33"/>
      <c r="BQ145" s="41"/>
      <c r="BR145" s="34" t="s">
        <v>1606</v>
      </c>
    </row>
    <row r="146" spans="1:70" s="3" customFormat="1" ht="61.2" x14ac:dyDescent="0.3">
      <c r="A146" s="35" t="s">
        <v>300</v>
      </c>
      <c r="B146" s="36" t="s">
        <v>714</v>
      </c>
      <c r="C146" s="223" t="s">
        <v>715</v>
      </c>
      <c r="D146" s="223"/>
      <c r="E146" s="223"/>
      <c r="F146" s="35" t="s">
        <v>109</v>
      </c>
      <c r="G146" s="55">
        <v>2</v>
      </c>
      <c r="H146" s="39" t="s">
        <v>716</v>
      </c>
      <c r="I146" s="39" t="s">
        <v>717</v>
      </c>
      <c r="J146" s="39">
        <v>50.32</v>
      </c>
      <c r="K146" s="37" t="s">
        <v>42</v>
      </c>
      <c r="L146" s="39">
        <v>3618.23</v>
      </c>
      <c r="M146" s="39">
        <v>2655.72</v>
      </c>
      <c r="N146" s="40" t="s">
        <v>1607</v>
      </c>
      <c r="O146" s="39">
        <v>861.65</v>
      </c>
      <c r="BP146" s="33"/>
      <c r="BQ146" s="41" t="s">
        <v>715</v>
      </c>
      <c r="BR146" s="34"/>
    </row>
    <row r="147" spans="1:70" s="3" customFormat="1" ht="14.4" x14ac:dyDescent="0.3">
      <c r="A147" s="42"/>
      <c r="B147" s="43"/>
      <c r="C147" s="44" t="s">
        <v>1608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  <c r="BR147" s="34"/>
    </row>
    <row r="148" spans="1:70" s="3" customFormat="1" ht="14.4" x14ac:dyDescent="0.3">
      <c r="A148" s="47"/>
      <c r="B148" s="48"/>
      <c r="C148" s="48"/>
      <c r="D148" s="48"/>
      <c r="E148" s="49" t="s">
        <v>1609</v>
      </c>
      <c r="F148" s="49"/>
      <c r="G148" s="50"/>
      <c r="H148" s="51"/>
      <c r="I148" s="17"/>
      <c r="J148" s="17"/>
      <c r="K148" s="17"/>
      <c r="L148" s="52">
        <v>2588.61</v>
      </c>
      <c r="M148" s="53"/>
      <c r="N148" s="53"/>
      <c r="O148" s="54"/>
      <c r="BP148" s="33"/>
      <c r="BQ148" s="41"/>
      <c r="BR148" s="34"/>
    </row>
    <row r="149" spans="1:70" s="3" customFormat="1" ht="14.4" x14ac:dyDescent="0.3">
      <c r="A149" s="47"/>
      <c r="B149" s="48"/>
      <c r="C149" s="48"/>
      <c r="D149" s="48"/>
      <c r="E149" s="49" t="s">
        <v>1610</v>
      </c>
      <c r="F149" s="49"/>
      <c r="G149" s="50"/>
      <c r="H149" s="51"/>
      <c r="I149" s="17"/>
      <c r="J149" s="17"/>
      <c r="K149" s="17"/>
      <c r="L149" s="52">
        <v>1361.02</v>
      </c>
      <c r="M149" s="53"/>
      <c r="N149" s="53"/>
      <c r="O149" s="54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7567.86</v>
      </c>
      <c r="M150" s="53"/>
      <c r="N150" s="53"/>
      <c r="O150" s="54"/>
      <c r="BP150" s="33"/>
      <c r="BQ150" s="41"/>
      <c r="BR150" s="34"/>
    </row>
    <row r="151" spans="1:70" s="3" customFormat="1" ht="61.2" x14ac:dyDescent="0.3">
      <c r="A151" s="35" t="s">
        <v>309</v>
      </c>
      <c r="B151" s="36" t="s">
        <v>1611</v>
      </c>
      <c r="C151" s="223" t="s">
        <v>1612</v>
      </c>
      <c r="D151" s="223"/>
      <c r="E151" s="223"/>
      <c r="F151" s="35" t="s">
        <v>437</v>
      </c>
      <c r="G151" s="55">
        <v>1</v>
      </c>
      <c r="H151" s="39">
        <v>1203.01</v>
      </c>
      <c r="I151" s="39"/>
      <c r="J151" s="39">
        <v>1203.01</v>
      </c>
      <c r="K151" s="37" t="s">
        <v>42</v>
      </c>
      <c r="L151" s="39">
        <v>10297.77</v>
      </c>
      <c r="M151" s="39"/>
      <c r="N151" s="40"/>
      <c r="O151" s="39">
        <v>10297.77</v>
      </c>
      <c r="BP151" s="33"/>
      <c r="BQ151" s="41" t="s">
        <v>1612</v>
      </c>
      <c r="BR151" s="34"/>
    </row>
    <row r="152" spans="1:70" s="3" customFormat="1" ht="61.2" x14ac:dyDescent="0.3">
      <c r="A152" s="35" t="s">
        <v>323</v>
      </c>
      <c r="B152" s="36" t="s">
        <v>1613</v>
      </c>
      <c r="C152" s="223" t="s">
        <v>1614</v>
      </c>
      <c r="D152" s="223"/>
      <c r="E152" s="223"/>
      <c r="F152" s="35" t="s">
        <v>437</v>
      </c>
      <c r="G152" s="55">
        <v>1</v>
      </c>
      <c r="H152" s="39">
        <v>893.19</v>
      </c>
      <c r="I152" s="39"/>
      <c r="J152" s="39">
        <v>893.19</v>
      </c>
      <c r="K152" s="37" t="s">
        <v>42</v>
      </c>
      <c r="L152" s="39">
        <v>7645.71</v>
      </c>
      <c r="M152" s="39"/>
      <c r="N152" s="40"/>
      <c r="O152" s="39">
        <v>7645.71</v>
      </c>
      <c r="BP152" s="33"/>
      <c r="BQ152" s="41" t="s">
        <v>1614</v>
      </c>
      <c r="BR152" s="34"/>
    </row>
    <row r="153" spans="1:70" s="3" customFormat="1" ht="14.4" x14ac:dyDescent="0.3">
      <c r="A153" s="224" t="s">
        <v>1615</v>
      </c>
      <c r="B153" s="225"/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226"/>
      <c r="BP153" s="33"/>
      <c r="BQ153" s="41"/>
      <c r="BR153" s="34" t="s">
        <v>1615</v>
      </c>
    </row>
    <row r="154" spans="1:70" s="3" customFormat="1" ht="61.2" x14ac:dyDescent="0.3">
      <c r="A154" s="35" t="s">
        <v>331</v>
      </c>
      <c r="B154" s="36" t="s">
        <v>578</v>
      </c>
      <c r="C154" s="223" t="s">
        <v>579</v>
      </c>
      <c r="D154" s="223"/>
      <c r="E154" s="223"/>
      <c r="F154" s="35" t="s">
        <v>109</v>
      </c>
      <c r="G154" s="55">
        <v>2</v>
      </c>
      <c r="H154" s="39" t="s">
        <v>580</v>
      </c>
      <c r="I154" s="39" t="s">
        <v>581</v>
      </c>
      <c r="J154" s="39">
        <v>3.51</v>
      </c>
      <c r="K154" s="37" t="s">
        <v>42</v>
      </c>
      <c r="L154" s="39">
        <v>1249.72</v>
      </c>
      <c r="M154" s="39">
        <v>1110.48</v>
      </c>
      <c r="N154" s="40" t="s">
        <v>582</v>
      </c>
      <c r="O154" s="39">
        <v>59.92</v>
      </c>
      <c r="BP154" s="33"/>
      <c r="BQ154" s="41" t="s">
        <v>579</v>
      </c>
      <c r="BR154" s="34"/>
    </row>
    <row r="155" spans="1:70" s="3" customFormat="1" ht="14.4" x14ac:dyDescent="0.3">
      <c r="A155" s="47"/>
      <c r="B155" s="48"/>
      <c r="C155" s="48"/>
      <c r="D155" s="48"/>
      <c r="E155" s="49" t="s">
        <v>1616</v>
      </c>
      <c r="F155" s="49"/>
      <c r="G155" s="50"/>
      <c r="H155" s="51"/>
      <c r="I155" s="17"/>
      <c r="J155" s="17"/>
      <c r="K155" s="17"/>
      <c r="L155" s="52">
        <v>1089.73</v>
      </c>
      <c r="M155" s="53"/>
      <c r="N155" s="53"/>
      <c r="O155" s="54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1617</v>
      </c>
      <c r="F156" s="49"/>
      <c r="G156" s="50"/>
      <c r="H156" s="51"/>
      <c r="I156" s="17"/>
      <c r="J156" s="17"/>
      <c r="K156" s="17"/>
      <c r="L156" s="52">
        <v>572.95000000000005</v>
      </c>
      <c r="M156" s="53"/>
      <c r="N156" s="53"/>
      <c r="O156" s="54"/>
      <c r="BP156" s="33"/>
      <c r="BQ156" s="41"/>
      <c r="BR156" s="34"/>
    </row>
    <row r="157" spans="1:70" s="3" customFormat="1" ht="14.4" x14ac:dyDescent="0.3">
      <c r="A157" s="47"/>
      <c r="B157" s="48"/>
      <c r="C157" s="48"/>
      <c r="D157" s="48"/>
      <c r="E157" s="49" t="s">
        <v>47</v>
      </c>
      <c r="F157" s="49"/>
      <c r="G157" s="50"/>
      <c r="H157" s="51"/>
      <c r="I157" s="17"/>
      <c r="J157" s="17"/>
      <c r="K157" s="17"/>
      <c r="L157" s="52">
        <v>2912.4</v>
      </c>
      <c r="M157" s="53"/>
      <c r="N157" s="53"/>
      <c r="O157" s="54"/>
      <c r="BP157" s="33"/>
      <c r="BQ157" s="41"/>
      <c r="BR157" s="34"/>
    </row>
    <row r="158" spans="1:70" s="3" customFormat="1" ht="61.2" x14ac:dyDescent="0.3">
      <c r="A158" s="35" t="s">
        <v>335</v>
      </c>
      <c r="B158" s="36" t="s">
        <v>1618</v>
      </c>
      <c r="C158" s="223" t="s">
        <v>1619</v>
      </c>
      <c r="D158" s="223"/>
      <c r="E158" s="223"/>
      <c r="F158" s="35" t="s">
        <v>437</v>
      </c>
      <c r="G158" s="55">
        <v>2</v>
      </c>
      <c r="H158" s="39">
        <v>1091.99</v>
      </c>
      <c r="I158" s="39"/>
      <c r="J158" s="39">
        <v>1091.99</v>
      </c>
      <c r="K158" s="37" t="s">
        <v>42</v>
      </c>
      <c r="L158" s="39">
        <v>18694.87</v>
      </c>
      <c r="M158" s="39"/>
      <c r="N158" s="40"/>
      <c r="O158" s="39">
        <v>18694.87</v>
      </c>
      <c r="BP158" s="33"/>
      <c r="BQ158" s="41" t="s">
        <v>1619</v>
      </c>
      <c r="BR158" s="34"/>
    </row>
    <row r="159" spans="1:70" s="3" customFormat="1" ht="61.2" x14ac:dyDescent="0.3">
      <c r="A159" s="35" t="s">
        <v>339</v>
      </c>
      <c r="B159" s="36" t="s">
        <v>1620</v>
      </c>
      <c r="C159" s="223" t="s">
        <v>1621</v>
      </c>
      <c r="D159" s="223"/>
      <c r="E159" s="223"/>
      <c r="F159" s="35" t="s">
        <v>109</v>
      </c>
      <c r="G159" s="55">
        <v>19</v>
      </c>
      <c r="H159" s="39" t="s">
        <v>1622</v>
      </c>
      <c r="I159" s="39">
        <v>0.37</v>
      </c>
      <c r="J159" s="39">
        <v>55.05</v>
      </c>
      <c r="K159" s="37" t="s">
        <v>42</v>
      </c>
      <c r="L159" s="39">
        <v>25632.880000000001</v>
      </c>
      <c r="M159" s="39">
        <v>16599.7</v>
      </c>
      <c r="N159" s="40">
        <v>79.849999999999994</v>
      </c>
      <c r="O159" s="39">
        <v>8953.33</v>
      </c>
      <c r="BP159" s="33"/>
      <c r="BQ159" s="41" t="s">
        <v>1621</v>
      </c>
      <c r="BR159" s="34"/>
    </row>
    <row r="160" spans="1:70" s="3" customFormat="1" ht="14.4" x14ac:dyDescent="0.3">
      <c r="A160" s="42"/>
      <c r="B160" s="43"/>
      <c r="C160" s="44" t="s">
        <v>1623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6"/>
      <c r="BP160" s="33"/>
      <c r="BQ160" s="41"/>
      <c r="BR160" s="34"/>
    </row>
    <row r="161" spans="1:70" s="3" customFormat="1" ht="14.4" x14ac:dyDescent="0.3">
      <c r="A161" s="47"/>
      <c r="B161" s="48"/>
      <c r="C161" s="48"/>
      <c r="D161" s="48"/>
      <c r="E161" s="49" t="s">
        <v>1624</v>
      </c>
      <c r="F161" s="49"/>
      <c r="G161" s="50"/>
      <c r="H161" s="51"/>
      <c r="I161" s="17"/>
      <c r="J161" s="17"/>
      <c r="K161" s="17"/>
      <c r="L161" s="52">
        <v>16101.71</v>
      </c>
      <c r="M161" s="53"/>
      <c r="N161" s="53"/>
      <c r="O161" s="54"/>
      <c r="BP161" s="33"/>
      <c r="BQ161" s="41"/>
      <c r="BR161" s="34"/>
    </row>
    <row r="162" spans="1:70" s="3" customFormat="1" ht="14.4" x14ac:dyDescent="0.3">
      <c r="A162" s="47"/>
      <c r="B162" s="48"/>
      <c r="C162" s="48"/>
      <c r="D162" s="48"/>
      <c r="E162" s="49" t="s">
        <v>1625</v>
      </c>
      <c r="F162" s="49"/>
      <c r="G162" s="50"/>
      <c r="H162" s="51"/>
      <c r="I162" s="17"/>
      <c r="J162" s="17"/>
      <c r="K162" s="17"/>
      <c r="L162" s="52">
        <v>8465.85</v>
      </c>
      <c r="M162" s="53"/>
      <c r="N162" s="53"/>
      <c r="O162" s="54"/>
      <c r="BP162" s="33"/>
      <c r="BQ162" s="41"/>
      <c r="BR162" s="34"/>
    </row>
    <row r="163" spans="1:70" s="3" customFormat="1" ht="14.4" x14ac:dyDescent="0.3">
      <c r="A163" s="47"/>
      <c r="B163" s="48"/>
      <c r="C163" s="48"/>
      <c r="D163" s="48"/>
      <c r="E163" s="49" t="s">
        <v>47</v>
      </c>
      <c r="F163" s="49"/>
      <c r="G163" s="50"/>
      <c r="H163" s="51"/>
      <c r="I163" s="17"/>
      <c r="J163" s="17"/>
      <c r="K163" s="17"/>
      <c r="L163" s="52">
        <v>50200.44</v>
      </c>
      <c r="M163" s="53"/>
      <c r="N163" s="53"/>
      <c r="O163" s="54"/>
      <c r="BP163" s="33"/>
      <c r="BQ163" s="41"/>
      <c r="BR163" s="34"/>
    </row>
    <row r="164" spans="1:70" s="3" customFormat="1" ht="61.2" x14ac:dyDescent="0.3">
      <c r="A164" s="35" t="s">
        <v>342</v>
      </c>
      <c r="B164" s="36" t="s">
        <v>1626</v>
      </c>
      <c r="C164" s="223" t="s">
        <v>1627</v>
      </c>
      <c r="D164" s="223"/>
      <c r="E164" s="223"/>
      <c r="F164" s="35" t="s">
        <v>437</v>
      </c>
      <c r="G164" s="55">
        <v>11</v>
      </c>
      <c r="H164" s="39">
        <v>1664.15</v>
      </c>
      <c r="I164" s="39"/>
      <c r="J164" s="39">
        <v>1664.15</v>
      </c>
      <c r="K164" s="37" t="s">
        <v>42</v>
      </c>
      <c r="L164" s="39">
        <v>156696.35999999999</v>
      </c>
      <c r="M164" s="39"/>
      <c r="N164" s="40"/>
      <c r="O164" s="39">
        <v>156696.35999999999</v>
      </c>
      <c r="BP164" s="33"/>
      <c r="BQ164" s="41" t="s">
        <v>1627</v>
      </c>
      <c r="BR164" s="34"/>
    </row>
    <row r="165" spans="1:70" s="3" customFormat="1" ht="61.2" x14ac:dyDescent="0.3">
      <c r="A165" s="35" t="s">
        <v>350</v>
      </c>
      <c r="B165" s="36" t="s">
        <v>1626</v>
      </c>
      <c r="C165" s="223" t="s">
        <v>1628</v>
      </c>
      <c r="D165" s="223"/>
      <c r="E165" s="223"/>
      <c r="F165" s="35" t="s">
        <v>437</v>
      </c>
      <c r="G165" s="55">
        <v>8</v>
      </c>
      <c r="H165" s="39">
        <v>1664.15</v>
      </c>
      <c r="I165" s="39"/>
      <c r="J165" s="39">
        <v>1664.15</v>
      </c>
      <c r="K165" s="37" t="s">
        <v>42</v>
      </c>
      <c r="L165" s="39">
        <v>113960.99</v>
      </c>
      <c r="M165" s="39"/>
      <c r="N165" s="40"/>
      <c r="O165" s="39">
        <v>113960.99</v>
      </c>
      <c r="BP165" s="33"/>
      <c r="BQ165" s="41" t="s">
        <v>1628</v>
      </c>
      <c r="BR165" s="34"/>
    </row>
    <row r="166" spans="1:70" s="3" customFormat="1" ht="61.2" x14ac:dyDescent="0.3">
      <c r="A166" s="35" t="s">
        <v>353</v>
      </c>
      <c r="B166" s="36" t="s">
        <v>1629</v>
      </c>
      <c r="C166" s="223" t="s">
        <v>1630</v>
      </c>
      <c r="D166" s="223"/>
      <c r="E166" s="223"/>
      <c r="F166" s="35" t="s">
        <v>109</v>
      </c>
      <c r="G166" s="55">
        <v>61</v>
      </c>
      <c r="H166" s="39" t="s">
        <v>1631</v>
      </c>
      <c r="I166" s="39">
        <v>1.33</v>
      </c>
      <c r="J166" s="39">
        <v>33.54</v>
      </c>
      <c r="K166" s="37" t="s">
        <v>42</v>
      </c>
      <c r="L166" s="39">
        <v>69729.100000000006</v>
      </c>
      <c r="M166" s="39">
        <v>51286.559999999998</v>
      </c>
      <c r="N166" s="40">
        <v>929.29</v>
      </c>
      <c r="O166" s="39">
        <v>17513.25</v>
      </c>
      <c r="BP166" s="33"/>
      <c r="BQ166" s="41" t="s">
        <v>1630</v>
      </c>
      <c r="BR166" s="34"/>
    </row>
    <row r="167" spans="1:70" s="3" customFormat="1" ht="14.4" x14ac:dyDescent="0.3">
      <c r="A167" s="47"/>
      <c r="B167" s="48"/>
      <c r="C167" s="48"/>
      <c r="D167" s="48"/>
      <c r="E167" s="49" t="s">
        <v>1632</v>
      </c>
      <c r="F167" s="49"/>
      <c r="G167" s="50"/>
      <c r="H167" s="51"/>
      <c r="I167" s="17"/>
      <c r="J167" s="17"/>
      <c r="K167" s="17"/>
      <c r="L167" s="52">
        <v>49747.96</v>
      </c>
      <c r="M167" s="53"/>
      <c r="N167" s="53"/>
      <c r="O167" s="54"/>
      <c r="BP167" s="33"/>
      <c r="BQ167" s="41"/>
      <c r="BR167" s="34"/>
    </row>
    <row r="168" spans="1:70" s="3" customFormat="1" ht="14.4" x14ac:dyDescent="0.3">
      <c r="A168" s="47"/>
      <c r="B168" s="48"/>
      <c r="C168" s="48"/>
      <c r="D168" s="48"/>
      <c r="E168" s="49" t="s">
        <v>1633</v>
      </c>
      <c r="F168" s="49"/>
      <c r="G168" s="50"/>
      <c r="H168" s="51"/>
      <c r="I168" s="17"/>
      <c r="J168" s="17"/>
      <c r="K168" s="17"/>
      <c r="L168" s="52">
        <v>26156.15</v>
      </c>
      <c r="M168" s="53"/>
      <c r="N168" s="53"/>
      <c r="O168" s="54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145633.21</v>
      </c>
      <c r="M169" s="53"/>
      <c r="N169" s="53"/>
      <c r="O169" s="54"/>
      <c r="BP169" s="33"/>
      <c r="BQ169" s="41"/>
      <c r="BR169" s="34"/>
    </row>
    <row r="170" spans="1:70" s="3" customFormat="1" ht="61.2" x14ac:dyDescent="0.3">
      <c r="A170" s="35" t="s">
        <v>355</v>
      </c>
      <c r="B170" s="36" t="s">
        <v>1626</v>
      </c>
      <c r="C170" s="223" t="s">
        <v>1634</v>
      </c>
      <c r="D170" s="223"/>
      <c r="E170" s="223"/>
      <c r="F170" s="35" t="s">
        <v>437</v>
      </c>
      <c r="G170" s="55">
        <v>61</v>
      </c>
      <c r="H170" s="39">
        <v>1587.4</v>
      </c>
      <c r="I170" s="39"/>
      <c r="J170" s="39">
        <v>1587.4</v>
      </c>
      <c r="K170" s="37" t="s">
        <v>42</v>
      </c>
      <c r="L170" s="39">
        <v>828876.78</v>
      </c>
      <c r="M170" s="39"/>
      <c r="N170" s="40"/>
      <c r="O170" s="39">
        <v>828876.78</v>
      </c>
      <c r="BP170" s="33"/>
      <c r="BQ170" s="41" t="s">
        <v>1634</v>
      </c>
      <c r="BR170" s="34"/>
    </row>
    <row r="171" spans="1:70" s="3" customFormat="1" ht="61.2" x14ac:dyDescent="0.3">
      <c r="A171" s="35" t="s">
        <v>363</v>
      </c>
      <c r="B171" s="36" t="s">
        <v>1635</v>
      </c>
      <c r="C171" s="223" t="s">
        <v>1636</v>
      </c>
      <c r="D171" s="223"/>
      <c r="E171" s="223"/>
      <c r="F171" s="35" t="s">
        <v>1637</v>
      </c>
      <c r="G171" s="55">
        <v>381</v>
      </c>
      <c r="H171" s="39" t="s">
        <v>1638</v>
      </c>
      <c r="I171" s="39" t="s">
        <v>1639</v>
      </c>
      <c r="J171" s="39">
        <v>13.13</v>
      </c>
      <c r="K171" s="37" t="s">
        <v>42</v>
      </c>
      <c r="L171" s="39">
        <v>621445.09</v>
      </c>
      <c r="M171" s="39">
        <v>360113.03</v>
      </c>
      <c r="N171" s="40" t="s">
        <v>1640</v>
      </c>
      <c r="O171" s="39">
        <v>42821.66</v>
      </c>
      <c r="BP171" s="33"/>
      <c r="BQ171" s="41" t="s">
        <v>1636</v>
      </c>
      <c r="BR171" s="34"/>
    </row>
    <row r="172" spans="1:70" s="3" customFormat="1" ht="14.4" x14ac:dyDescent="0.3">
      <c r="A172" s="42"/>
      <c r="B172" s="43"/>
      <c r="C172" s="44" t="s">
        <v>1641</v>
      </c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6"/>
      <c r="BP172" s="33"/>
      <c r="BQ172" s="41"/>
      <c r="BR172" s="34"/>
    </row>
    <row r="173" spans="1:70" s="3" customFormat="1" ht="14.4" x14ac:dyDescent="0.3">
      <c r="A173" s="47"/>
      <c r="B173" s="48"/>
      <c r="C173" s="48"/>
      <c r="D173" s="48"/>
      <c r="E173" s="49" t="s">
        <v>1642</v>
      </c>
      <c r="F173" s="49"/>
      <c r="G173" s="50"/>
      <c r="H173" s="51"/>
      <c r="I173" s="17"/>
      <c r="J173" s="17"/>
      <c r="K173" s="17"/>
      <c r="L173" s="52">
        <v>387536.11</v>
      </c>
      <c r="M173" s="53"/>
      <c r="N173" s="53"/>
      <c r="O173" s="54"/>
      <c r="BP173" s="33"/>
      <c r="BQ173" s="41"/>
      <c r="BR173" s="34"/>
    </row>
    <row r="174" spans="1:70" s="3" customFormat="1" ht="14.4" x14ac:dyDescent="0.3">
      <c r="A174" s="47"/>
      <c r="B174" s="48"/>
      <c r="C174" s="48"/>
      <c r="D174" s="48"/>
      <c r="E174" s="49" t="s">
        <v>1643</v>
      </c>
      <c r="F174" s="49"/>
      <c r="G174" s="50"/>
      <c r="H174" s="51"/>
      <c r="I174" s="17"/>
      <c r="J174" s="17"/>
      <c r="K174" s="17"/>
      <c r="L174" s="52">
        <v>198074.01</v>
      </c>
      <c r="M174" s="53"/>
      <c r="N174" s="53"/>
      <c r="O174" s="54"/>
      <c r="BP174" s="33"/>
      <c r="BQ174" s="41"/>
      <c r="BR174" s="34"/>
    </row>
    <row r="175" spans="1:70" s="3" customFormat="1" ht="14.4" x14ac:dyDescent="0.3">
      <c r="A175" s="47"/>
      <c r="B175" s="48"/>
      <c r="C175" s="48"/>
      <c r="D175" s="48"/>
      <c r="E175" s="49" t="s">
        <v>47</v>
      </c>
      <c r="F175" s="49"/>
      <c r="G175" s="50"/>
      <c r="H175" s="51"/>
      <c r="I175" s="17"/>
      <c r="J175" s="17"/>
      <c r="K175" s="17"/>
      <c r="L175" s="52">
        <v>1207055.21</v>
      </c>
      <c r="M175" s="53"/>
      <c r="N175" s="53"/>
      <c r="O175" s="54"/>
      <c r="BP175" s="33"/>
      <c r="BQ175" s="41"/>
      <c r="BR175" s="34"/>
    </row>
    <row r="176" spans="1:70" s="3" customFormat="1" ht="61.2" x14ac:dyDescent="0.3">
      <c r="A176" s="35" t="s">
        <v>1410</v>
      </c>
      <c r="B176" s="36" t="s">
        <v>1644</v>
      </c>
      <c r="C176" s="223" t="s">
        <v>1645</v>
      </c>
      <c r="D176" s="223"/>
      <c r="E176" s="223"/>
      <c r="F176" s="35" t="s">
        <v>437</v>
      </c>
      <c r="G176" s="55">
        <v>13</v>
      </c>
      <c r="H176" s="39">
        <v>4652.76</v>
      </c>
      <c r="I176" s="39"/>
      <c r="J176" s="39">
        <v>4652.76</v>
      </c>
      <c r="K176" s="37" t="s">
        <v>42</v>
      </c>
      <c r="L176" s="39">
        <v>517759.13</v>
      </c>
      <c r="M176" s="39"/>
      <c r="N176" s="40"/>
      <c r="O176" s="39">
        <v>517759.13</v>
      </c>
      <c r="BP176" s="33"/>
      <c r="BQ176" s="41" t="s">
        <v>1645</v>
      </c>
      <c r="BR176" s="34"/>
    </row>
    <row r="177" spans="1:70" s="3" customFormat="1" ht="61.2" x14ac:dyDescent="0.3">
      <c r="A177" s="35" t="s">
        <v>371</v>
      </c>
      <c r="B177" s="36" t="s">
        <v>1644</v>
      </c>
      <c r="C177" s="223" t="s">
        <v>1646</v>
      </c>
      <c r="D177" s="223"/>
      <c r="E177" s="223"/>
      <c r="F177" s="35" t="s">
        <v>437</v>
      </c>
      <c r="G177" s="55">
        <v>21</v>
      </c>
      <c r="H177" s="39">
        <v>3539.81</v>
      </c>
      <c r="I177" s="39"/>
      <c r="J177" s="39">
        <v>3539.81</v>
      </c>
      <c r="K177" s="37" t="s">
        <v>42</v>
      </c>
      <c r="L177" s="39">
        <v>636316.25</v>
      </c>
      <c r="M177" s="39"/>
      <c r="N177" s="40"/>
      <c r="O177" s="39">
        <v>636316.25</v>
      </c>
      <c r="BP177" s="33"/>
      <c r="BQ177" s="41" t="s">
        <v>1646</v>
      </c>
      <c r="BR177" s="34"/>
    </row>
    <row r="178" spans="1:70" s="3" customFormat="1" ht="61.2" x14ac:dyDescent="0.3">
      <c r="A178" s="35" t="s">
        <v>381</v>
      </c>
      <c r="B178" s="36" t="s">
        <v>1644</v>
      </c>
      <c r="C178" s="223" t="s">
        <v>1647</v>
      </c>
      <c r="D178" s="223"/>
      <c r="E178" s="223"/>
      <c r="F178" s="35" t="s">
        <v>437</v>
      </c>
      <c r="G178" s="55">
        <v>345</v>
      </c>
      <c r="H178" s="39">
        <v>2561.42</v>
      </c>
      <c r="I178" s="39"/>
      <c r="J178" s="39">
        <v>2561.42</v>
      </c>
      <c r="K178" s="37" t="s">
        <v>42</v>
      </c>
      <c r="L178" s="39">
        <v>7564385.54</v>
      </c>
      <c r="M178" s="39"/>
      <c r="N178" s="40"/>
      <c r="O178" s="39">
        <v>7564385.54</v>
      </c>
      <c r="BP178" s="33"/>
      <c r="BQ178" s="41" t="s">
        <v>1647</v>
      </c>
      <c r="BR178" s="34"/>
    </row>
    <row r="179" spans="1:70" s="3" customFormat="1" ht="61.2" x14ac:dyDescent="0.3">
      <c r="A179" s="35" t="s">
        <v>384</v>
      </c>
      <c r="B179" s="36" t="s">
        <v>1644</v>
      </c>
      <c r="C179" s="223" t="s">
        <v>1648</v>
      </c>
      <c r="D179" s="223"/>
      <c r="E179" s="223"/>
      <c r="F179" s="35" t="s">
        <v>437</v>
      </c>
      <c r="G179" s="55">
        <v>1</v>
      </c>
      <c r="H179" s="39">
        <v>7444.75</v>
      </c>
      <c r="I179" s="39"/>
      <c r="J179" s="39">
        <v>7444.75</v>
      </c>
      <c r="K179" s="37" t="s">
        <v>42</v>
      </c>
      <c r="L179" s="39">
        <v>63727.06</v>
      </c>
      <c r="M179" s="39"/>
      <c r="N179" s="40"/>
      <c r="O179" s="39">
        <v>63727.06</v>
      </c>
      <c r="BP179" s="33"/>
      <c r="BQ179" s="41" t="s">
        <v>1648</v>
      </c>
      <c r="BR179" s="34"/>
    </row>
    <row r="180" spans="1:70" s="3" customFormat="1" ht="61.2" x14ac:dyDescent="0.3">
      <c r="A180" s="35" t="s">
        <v>386</v>
      </c>
      <c r="B180" s="36" t="s">
        <v>1644</v>
      </c>
      <c r="C180" s="223" t="s">
        <v>1649</v>
      </c>
      <c r="D180" s="223"/>
      <c r="E180" s="223"/>
      <c r="F180" s="35" t="s">
        <v>437</v>
      </c>
      <c r="G180" s="55">
        <v>1</v>
      </c>
      <c r="H180" s="39">
        <v>5581.6</v>
      </c>
      <c r="I180" s="39"/>
      <c r="J180" s="39">
        <v>5581.6</v>
      </c>
      <c r="K180" s="37" t="s">
        <v>42</v>
      </c>
      <c r="L180" s="39">
        <v>47778.5</v>
      </c>
      <c r="M180" s="39"/>
      <c r="N180" s="40"/>
      <c r="O180" s="39">
        <v>47778.5</v>
      </c>
      <c r="BP180" s="33"/>
      <c r="BQ180" s="41" t="s">
        <v>1649</v>
      </c>
      <c r="BR180" s="34"/>
    </row>
    <row r="181" spans="1:70" s="3" customFormat="1" ht="61.2" x14ac:dyDescent="0.3">
      <c r="A181" s="35" t="s">
        <v>388</v>
      </c>
      <c r="B181" s="36" t="s">
        <v>1650</v>
      </c>
      <c r="C181" s="223" t="s">
        <v>1651</v>
      </c>
      <c r="D181" s="223"/>
      <c r="E181" s="223"/>
      <c r="F181" s="35" t="s">
        <v>665</v>
      </c>
      <c r="G181" s="55">
        <v>1</v>
      </c>
      <c r="H181" s="39" t="s">
        <v>1652</v>
      </c>
      <c r="I181" s="39">
        <v>0.81</v>
      </c>
      <c r="J181" s="39">
        <v>51.31</v>
      </c>
      <c r="K181" s="37" t="s">
        <v>42</v>
      </c>
      <c r="L181" s="39">
        <v>1775.74</v>
      </c>
      <c r="M181" s="39">
        <v>1327.34</v>
      </c>
      <c r="N181" s="40">
        <v>9.19</v>
      </c>
      <c r="O181" s="39">
        <v>439.21</v>
      </c>
      <c r="BP181" s="33"/>
      <c r="BQ181" s="41" t="s">
        <v>1651</v>
      </c>
      <c r="BR181" s="34"/>
    </row>
    <row r="182" spans="1:70" s="3" customFormat="1" ht="14.4" x14ac:dyDescent="0.3">
      <c r="A182" s="47"/>
      <c r="B182" s="48"/>
      <c r="C182" s="48"/>
      <c r="D182" s="48"/>
      <c r="E182" s="49" t="s">
        <v>1653</v>
      </c>
      <c r="F182" s="49"/>
      <c r="G182" s="50"/>
      <c r="H182" s="51"/>
      <c r="I182" s="17"/>
      <c r="J182" s="17"/>
      <c r="K182" s="17"/>
      <c r="L182" s="52">
        <v>1287.52</v>
      </c>
      <c r="M182" s="53"/>
      <c r="N182" s="53"/>
      <c r="O182" s="54"/>
      <c r="BP182" s="33"/>
      <c r="BQ182" s="41"/>
      <c r="BR182" s="34"/>
    </row>
    <row r="183" spans="1:70" s="3" customFormat="1" ht="14.4" x14ac:dyDescent="0.3">
      <c r="A183" s="47"/>
      <c r="B183" s="48"/>
      <c r="C183" s="48"/>
      <c r="D183" s="48"/>
      <c r="E183" s="49" t="s">
        <v>1654</v>
      </c>
      <c r="F183" s="49"/>
      <c r="G183" s="50"/>
      <c r="H183" s="51"/>
      <c r="I183" s="17"/>
      <c r="J183" s="17"/>
      <c r="K183" s="17"/>
      <c r="L183" s="52">
        <v>676.94</v>
      </c>
      <c r="M183" s="53"/>
      <c r="N183" s="53"/>
      <c r="O183" s="54"/>
      <c r="BP183" s="33"/>
      <c r="BQ183" s="41"/>
      <c r="BR183" s="34"/>
    </row>
    <row r="184" spans="1:70" s="3" customFormat="1" ht="14.4" x14ac:dyDescent="0.3">
      <c r="A184" s="47"/>
      <c r="B184" s="48"/>
      <c r="C184" s="48"/>
      <c r="D184" s="48"/>
      <c r="E184" s="49" t="s">
        <v>47</v>
      </c>
      <c r="F184" s="49"/>
      <c r="G184" s="50"/>
      <c r="H184" s="51"/>
      <c r="I184" s="17"/>
      <c r="J184" s="17"/>
      <c r="K184" s="17"/>
      <c r="L184" s="52">
        <v>3740.2</v>
      </c>
      <c r="M184" s="53"/>
      <c r="N184" s="53"/>
      <c r="O184" s="54"/>
      <c r="BP184" s="33"/>
      <c r="BQ184" s="41"/>
      <c r="BR184" s="34"/>
    </row>
    <row r="185" spans="1:70" s="3" customFormat="1" ht="61.2" x14ac:dyDescent="0.3">
      <c r="A185" s="35" t="s">
        <v>391</v>
      </c>
      <c r="B185" s="36" t="s">
        <v>1655</v>
      </c>
      <c r="C185" s="223" t="s">
        <v>1656</v>
      </c>
      <c r="D185" s="223"/>
      <c r="E185" s="223"/>
      <c r="F185" s="35" t="s">
        <v>437</v>
      </c>
      <c r="G185" s="55">
        <v>1</v>
      </c>
      <c r="H185" s="39">
        <v>2257.86</v>
      </c>
      <c r="I185" s="39"/>
      <c r="J185" s="39">
        <v>2257.86</v>
      </c>
      <c r="K185" s="37" t="s">
        <v>42</v>
      </c>
      <c r="L185" s="39">
        <v>19327.28</v>
      </c>
      <c r="M185" s="39"/>
      <c r="N185" s="40"/>
      <c r="O185" s="39">
        <v>19327.28</v>
      </c>
      <c r="BP185" s="33"/>
      <c r="BQ185" s="41" t="s">
        <v>1656</v>
      </c>
      <c r="BR185" s="34"/>
    </row>
    <row r="186" spans="1:70" s="3" customFormat="1" ht="61.2" x14ac:dyDescent="0.3">
      <c r="A186" s="35" t="s">
        <v>393</v>
      </c>
      <c r="B186" s="36" t="s">
        <v>132</v>
      </c>
      <c r="C186" s="223" t="s">
        <v>133</v>
      </c>
      <c r="D186" s="223"/>
      <c r="E186" s="223"/>
      <c r="F186" s="35" t="s">
        <v>109</v>
      </c>
      <c r="G186" s="55">
        <v>36</v>
      </c>
      <c r="H186" s="39" t="s">
        <v>134</v>
      </c>
      <c r="I186" s="39" t="s">
        <v>135</v>
      </c>
      <c r="J186" s="39">
        <v>4.09</v>
      </c>
      <c r="K186" s="37" t="s">
        <v>42</v>
      </c>
      <c r="L186" s="39">
        <v>65224.05</v>
      </c>
      <c r="M186" s="39">
        <v>41562.980000000003</v>
      </c>
      <c r="N186" s="40" t="s">
        <v>1657</v>
      </c>
      <c r="O186" s="39">
        <v>1260.3699999999999</v>
      </c>
      <c r="BP186" s="33"/>
      <c r="BQ186" s="41" t="s">
        <v>133</v>
      </c>
      <c r="BR186" s="34"/>
    </row>
    <row r="187" spans="1:70" s="3" customFormat="1" ht="14.4" x14ac:dyDescent="0.3">
      <c r="A187" s="42"/>
      <c r="B187" s="43"/>
      <c r="C187" s="44" t="s">
        <v>1658</v>
      </c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6"/>
      <c r="BP187" s="33"/>
      <c r="BQ187" s="41"/>
      <c r="BR187" s="34"/>
    </row>
    <row r="188" spans="1:70" s="3" customFormat="1" ht="14.4" x14ac:dyDescent="0.3">
      <c r="A188" s="47"/>
      <c r="B188" s="48"/>
      <c r="C188" s="48"/>
      <c r="D188" s="48"/>
      <c r="E188" s="49" t="s">
        <v>1659</v>
      </c>
      <c r="F188" s="49"/>
      <c r="G188" s="50"/>
      <c r="H188" s="51"/>
      <c r="I188" s="17"/>
      <c r="J188" s="17"/>
      <c r="K188" s="17"/>
      <c r="L188" s="52">
        <v>45500.36</v>
      </c>
      <c r="M188" s="53"/>
      <c r="N188" s="53"/>
      <c r="O188" s="54"/>
      <c r="BP188" s="33"/>
      <c r="BQ188" s="41"/>
      <c r="BR188" s="34"/>
    </row>
    <row r="189" spans="1:70" s="3" customFormat="1" ht="14.4" x14ac:dyDescent="0.3">
      <c r="A189" s="47"/>
      <c r="B189" s="48"/>
      <c r="C189" s="48"/>
      <c r="D189" s="48"/>
      <c r="E189" s="49" t="s">
        <v>1660</v>
      </c>
      <c r="F189" s="49"/>
      <c r="G189" s="50"/>
      <c r="H189" s="51"/>
      <c r="I189" s="17"/>
      <c r="J189" s="17"/>
      <c r="K189" s="17"/>
      <c r="L189" s="52">
        <v>23922.87</v>
      </c>
      <c r="M189" s="53"/>
      <c r="N189" s="53"/>
      <c r="O189" s="54"/>
      <c r="BP189" s="33"/>
      <c r="BQ189" s="41"/>
      <c r="BR189" s="34"/>
    </row>
    <row r="190" spans="1:70" s="3" customFormat="1" ht="14.4" x14ac:dyDescent="0.3">
      <c r="A190" s="47"/>
      <c r="B190" s="48"/>
      <c r="C190" s="48"/>
      <c r="D190" s="48"/>
      <c r="E190" s="49" t="s">
        <v>47</v>
      </c>
      <c r="F190" s="49"/>
      <c r="G190" s="50"/>
      <c r="H190" s="51"/>
      <c r="I190" s="17"/>
      <c r="J190" s="17"/>
      <c r="K190" s="17"/>
      <c r="L190" s="52">
        <v>134647.28</v>
      </c>
      <c r="M190" s="53"/>
      <c r="N190" s="53"/>
      <c r="O190" s="54"/>
      <c r="BP190" s="33"/>
      <c r="BQ190" s="41"/>
      <c r="BR190" s="34"/>
    </row>
    <row r="191" spans="1:70" s="3" customFormat="1" ht="61.2" x14ac:dyDescent="0.3">
      <c r="A191" s="35" t="s">
        <v>395</v>
      </c>
      <c r="B191" s="36" t="s">
        <v>1661</v>
      </c>
      <c r="C191" s="223" t="s">
        <v>1662</v>
      </c>
      <c r="D191" s="223"/>
      <c r="E191" s="223"/>
      <c r="F191" s="35" t="s">
        <v>437</v>
      </c>
      <c r="G191" s="55">
        <v>4</v>
      </c>
      <c r="H191" s="39">
        <v>4311.05</v>
      </c>
      <c r="I191" s="39"/>
      <c r="J191" s="39">
        <v>4311.05</v>
      </c>
      <c r="K191" s="37" t="s">
        <v>42</v>
      </c>
      <c r="L191" s="39">
        <v>147610.35</v>
      </c>
      <c r="M191" s="39"/>
      <c r="N191" s="40"/>
      <c r="O191" s="39">
        <v>147610.35</v>
      </c>
      <c r="BP191" s="33"/>
      <c r="BQ191" s="41" t="s">
        <v>1662</v>
      </c>
      <c r="BR191" s="34"/>
    </row>
    <row r="192" spans="1:70" s="3" customFormat="1" ht="61.2" x14ac:dyDescent="0.3">
      <c r="A192" s="35" t="s">
        <v>397</v>
      </c>
      <c r="B192" s="36" t="s">
        <v>1661</v>
      </c>
      <c r="C192" s="223" t="s">
        <v>1663</v>
      </c>
      <c r="D192" s="223"/>
      <c r="E192" s="223"/>
      <c r="F192" s="35" t="s">
        <v>437</v>
      </c>
      <c r="G192" s="55">
        <v>18</v>
      </c>
      <c r="H192" s="39">
        <v>2269.2600000000002</v>
      </c>
      <c r="I192" s="39"/>
      <c r="J192" s="39">
        <v>2269.2600000000002</v>
      </c>
      <c r="K192" s="37" t="s">
        <v>42</v>
      </c>
      <c r="L192" s="39">
        <v>349647.58</v>
      </c>
      <c r="M192" s="39"/>
      <c r="N192" s="40"/>
      <c r="O192" s="39">
        <v>349647.58</v>
      </c>
      <c r="BP192" s="33"/>
      <c r="BQ192" s="41" t="s">
        <v>1663</v>
      </c>
      <c r="BR192" s="34"/>
    </row>
    <row r="193" spans="1:70" s="3" customFormat="1" ht="61.2" x14ac:dyDescent="0.3">
      <c r="A193" s="35" t="s">
        <v>399</v>
      </c>
      <c r="B193" s="36" t="s">
        <v>1661</v>
      </c>
      <c r="C193" s="223" t="s">
        <v>1664</v>
      </c>
      <c r="D193" s="223"/>
      <c r="E193" s="223"/>
      <c r="F193" s="35" t="s">
        <v>437</v>
      </c>
      <c r="G193" s="55">
        <v>14</v>
      </c>
      <c r="H193" s="39">
        <v>3176.97</v>
      </c>
      <c r="I193" s="39"/>
      <c r="J193" s="39">
        <v>3176.97</v>
      </c>
      <c r="K193" s="37" t="s">
        <v>42</v>
      </c>
      <c r="L193" s="39">
        <v>380728.08</v>
      </c>
      <c r="M193" s="39"/>
      <c r="N193" s="40"/>
      <c r="O193" s="39">
        <v>380728.08</v>
      </c>
      <c r="BP193" s="33"/>
      <c r="BQ193" s="41" t="s">
        <v>1664</v>
      </c>
      <c r="BR193" s="34"/>
    </row>
    <row r="194" spans="1:70" s="3" customFormat="1" ht="61.2" x14ac:dyDescent="0.3">
      <c r="A194" s="35" t="s">
        <v>401</v>
      </c>
      <c r="B194" s="36" t="s">
        <v>589</v>
      </c>
      <c r="C194" s="223" t="s">
        <v>590</v>
      </c>
      <c r="D194" s="223"/>
      <c r="E194" s="223"/>
      <c r="F194" s="35" t="s">
        <v>174</v>
      </c>
      <c r="G194" s="56">
        <v>0.03</v>
      </c>
      <c r="H194" s="39" t="s">
        <v>591</v>
      </c>
      <c r="I194" s="39" t="s">
        <v>592</v>
      </c>
      <c r="J194" s="39">
        <v>109.43</v>
      </c>
      <c r="K194" s="37" t="s">
        <v>42</v>
      </c>
      <c r="L194" s="39">
        <v>495.75</v>
      </c>
      <c r="M194" s="39">
        <v>461.77</v>
      </c>
      <c r="N194" s="40" t="s">
        <v>1665</v>
      </c>
      <c r="O194" s="39">
        <v>28.1</v>
      </c>
      <c r="BP194" s="33"/>
      <c r="BQ194" s="41" t="s">
        <v>590</v>
      </c>
      <c r="BR194" s="34"/>
    </row>
    <row r="195" spans="1:70" s="3" customFormat="1" ht="14.4" x14ac:dyDescent="0.3">
      <c r="A195" s="42"/>
      <c r="B195" s="43"/>
      <c r="C195" s="44" t="s">
        <v>1297</v>
      </c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6"/>
      <c r="BP195" s="33"/>
      <c r="BQ195" s="41"/>
      <c r="BR195" s="34"/>
    </row>
    <row r="196" spans="1:70" s="3" customFormat="1" ht="14.4" x14ac:dyDescent="0.3">
      <c r="A196" s="47"/>
      <c r="B196" s="48"/>
      <c r="C196" s="48"/>
      <c r="D196" s="48"/>
      <c r="E196" s="49" t="s">
        <v>1666</v>
      </c>
      <c r="F196" s="49"/>
      <c r="G196" s="50"/>
      <c r="H196" s="51"/>
      <c r="I196" s="17"/>
      <c r="J196" s="17"/>
      <c r="K196" s="17"/>
      <c r="L196" s="52">
        <v>448.48</v>
      </c>
      <c r="M196" s="53"/>
      <c r="N196" s="53"/>
      <c r="O196" s="54"/>
      <c r="BP196" s="33"/>
      <c r="BQ196" s="41"/>
      <c r="BR196" s="34"/>
    </row>
    <row r="197" spans="1:70" s="3" customFormat="1" ht="14.4" x14ac:dyDescent="0.3">
      <c r="A197" s="47"/>
      <c r="B197" s="48"/>
      <c r="C197" s="48"/>
      <c r="D197" s="48"/>
      <c r="E197" s="49" t="s">
        <v>1667</v>
      </c>
      <c r="F197" s="49"/>
      <c r="G197" s="50"/>
      <c r="H197" s="51"/>
      <c r="I197" s="17"/>
      <c r="J197" s="17"/>
      <c r="K197" s="17"/>
      <c r="L197" s="52">
        <v>235.8</v>
      </c>
      <c r="M197" s="53"/>
      <c r="N197" s="53"/>
      <c r="O197" s="54"/>
      <c r="BP197" s="33"/>
      <c r="BQ197" s="41"/>
      <c r="BR197" s="34"/>
    </row>
    <row r="198" spans="1:70" s="3" customFormat="1" ht="14.4" x14ac:dyDescent="0.3">
      <c r="A198" s="47"/>
      <c r="B198" s="48"/>
      <c r="C198" s="48"/>
      <c r="D198" s="48"/>
      <c r="E198" s="49" t="s">
        <v>47</v>
      </c>
      <c r="F198" s="49"/>
      <c r="G198" s="50"/>
      <c r="H198" s="51"/>
      <c r="I198" s="17"/>
      <c r="J198" s="17"/>
      <c r="K198" s="17"/>
      <c r="L198" s="52">
        <v>1180.03</v>
      </c>
      <c r="M198" s="53"/>
      <c r="N198" s="53"/>
      <c r="O198" s="54"/>
      <c r="BP198" s="33"/>
      <c r="BQ198" s="41"/>
      <c r="BR198" s="34"/>
    </row>
    <row r="199" spans="1:70" s="3" customFormat="1" ht="61.2" x14ac:dyDescent="0.3">
      <c r="A199" s="35" t="s">
        <v>403</v>
      </c>
      <c r="B199" s="36" t="s">
        <v>1626</v>
      </c>
      <c r="C199" s="223" t="s">
        <v>1668</v>
      </c>
      <c r="D199" s="223"/>
      <c r="E199" s="223"/>
      <c r="F199" s="35" t="s">
        <v>437</v>
      </c>
      <c r="G199" s="55">
        <v>3</v>
      </c>
      <c r="H199" s="39">
        <v>220.44</v>
      </c>
      <c r="I199" s="39"/>
      <c r="J199" s="39">
        <v>220.44</v>
      </c>
      <c r="K199" s="37" t="s">
        <v>42</v>
      </c>
      <c r="L199" s="39">
        <v>5660.9</v>
      </c>
      <c r="M199" s="39"/>
      <c r="N199" s="40"/>
      <c r="O199" s="39">
        <v>5660.9</v>
      </c>
      <c r="BP199" s="33"/>
      <c r="BQ199" s="41" t="s">
        <v>1668</v>
      </c>
      <c r="BR199" s="34"/>
    </row>
    <row r="200" spans="1:70" s="3" customFormat="1" ht="61.2" x14ac:dyDescent="0.3">
      <c r="A200" s="35" t="s">
        <v>405</v>
      </c>
      <c r="B200" s="36" t="s">
        <v>1669</v>
      </c>
      <c r="C200" s="223" t="s">
        <v>1670</v>
      </c>
      <c r="D200" s="223"/>
      <c r="E200" s="223"/>
      <c r="F200" s="35" t="s">
        <v>174</v>
      </c>
      <c r="G200" s="56">
        <v>0.03</v>
      </c>
      <c r="H200" s="39" t="s">
        <v>1671</v>
      </c>
      <c r="I200" s="39" t="s">
        <v>1672</v>
      </c>
      <c r="J200" s="39">
        <v>72.19</v>
      </c>
      <c r="K200" s="37" t="s">
        <v>42</v>
      </c>
      <c r="L200" s="39">
        <v>885.22</v>
      </c>
      <c r="M200" s="39">
        <v>858.22</v>
      </c>
      <c r="N200" s="40" t="s">
        <v>1673</v>
      </c>
      <c r="O200" s="39">
        <v>18.54</v>
      </c>
      <c r="BP200" s="33"/>
      <c r="BQ200" s="41" t="s">
        <v>1670</v>
      </c>
      <c r="BR200" s="34"/>
    </row>
    <row r="201" spans="1:70" s="3" customFormat="1" ht="14.4" x14ac:dyDescent="0.3">
      <c r="A201" s="42"/>
      <c r="B201" s="43"/>
      <c r="C201" s="44" t="s">
        <v>1297</v>
      </c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  <c r="BP201" s="33"/>
      <c r="BQ201" s="41"/>
      <c r="BR201" s="34"/>
    </row>
    <row r="202" spans="1:70" s="3" customFormat="1" ht="14.4" x14ac:dyDescent="0.3">
      <c r="A202" s="47"/>
      <c r="B202" s="48"/>
      <c r="C202" s="48"/>
      <c r="D202" s="48"/>
      <c r="E202" s="49" t="s">
        <v>1674</v>
      </c>
      <c r="F202" s="49"/>
      <c r="G202" s="50"/>
      <c r="H202" s="51"/>
      <c r="I202" s="17"/>
      <c r="J202" s="17"/>
      <c r="K202" s="17"/>
      <c r="L202" s="52">
        <v>833.95</v>
      </c>
      <c r="M202" s="53"/>
      <c r="N202" s="53"/>
      <c r="O202" s="54"/>
      <c r="BP202" s="33"/>
      <c r="BQ202" s="41"/>
      <c r="BR202" s="34"/>
    </row>
    <row r="203" spans="1:70" s="3" customFormat="1" ht="14.4" x14ac:dyDescent="0.3">
      <c r="A203" s="47"/>
      <c r="B203" s="48"/>
      <c r="C203" s="48"/>
      <c r="D203" s="48"/>
      <c r="E203" s="49" t="s">
        <v>1675</v>
      </c>
      <c r="F203" s="49"/>
      <c r="G203" s="50"/>
      <c r="H203" s="51"/>
      <c r="I203" s="17"/>
      <c r="J203" s="17"/>
      <c r="K203" s="17"/>
      <c r="L203" s="52">
        <v>438.47</v>
      </c>
      <c r="M203" s="53"/>
      <c r="N203" s="53"/>
      <c r="O203" s="54"/>
      <c r="BP203" s="33"/>
      <c r="BQ203" s="41"/>
      <c r="BR203" s="34"/>
    </row>
    <row r="204" spans="1:70" s="3" customFormat="1" ht="14.4" x14ac:dyDescent="0.3">
      <c r="A204" s="47"/>
      <c r="B204" s="48"/>
      <c r="C204" s="48"/>
      <c r="D204" s="48"/>
      <c r="E204" s="49" t="s">
        <v>47</v>
      </c>
      <c r="F204" s="49"/>
      <c r="G204" s="50"/>
      <c r="H204" s="51"/>
      <c r="I204" s="17"/>
      <c r="J204" s="17"/>
      <c r="K204" s="17"/>
      <c r="L204" s="52">
        <v>2157.64</v>
      </c>
      <c r="M204" s="53"/>
      <c r="N204" s="53"/>
      <c r="O204" s="54"/>
      <c r="BP204" s="33"/>
      <c r="BQ204" s="41"/>
      <c r="BR204" s="34"/>
    </row>
    <row r="205" spans="1:70" s="3" customFormat="1" ht="61.2" x14ac:dyDescent="0.3">
      <c r="A205" s="35" t="s">
        <v>407</v>
      </c>
      <c r="B205" s="36" t="s">
        <v>1655</v>
      </c>
      <c r="C205" s="223" t="s">
        <v>1676</v>
      </c>
      <c r="D205" s="223"/>
      <c r="E205" s="223"/>
      <c r="F205" s="35" t="s">
        <v>437</v>
      </c>
      <c r="G205" s="55">
        <v>3</v>
      </c>
      <c r="H205" s="39">
        <v>254.5</v>
      </c>
      <c r="I205" s="39"/>
      <c r="J205" s="39">
        <v>254.5</v>
      </c>
      <c r="K205" s="37" t="s">
        <v>42</v>
      </c>
      <c r="L205" s="39">
        <v>6535.56</v>
      </c>
      <c r="M205" s="39"/>
      <c r="N205" s="40"/>
      <c r="O205" s="39">
        <v>6535.56</v>
      </c>
      <c r="BP205" s="33"/>
      <c r="BQ205" s="41" t="s">
        <v>1676</v>
      </c>
      <c r="BR205" s="34"/>
    </row>
    <row r="206" spans="1:70" s="3" customFormat="1" ht="14.4" x14ac:dyDescent="0.3">
      <c r="A206" s="224" t="s">
        <v>1677</v>
      </c>
      <c r="B206" s="225"/>
      <c r="C206" s="225"/>
      <c r="D206" s="225"/>
      <c r="E206" s="225"/>
      <c r="F206" s="225"/>
      <c r="G206" s="225"/>
      <c r="H206" s="225"/>
      <c r="I206" s="225"/>
      <c r="J206" s="225"/>
      <c r="K206" s="225"/>
      <c r="L206" s="225"/>
      <c r="M206" s="225"/>
      <c r="N206" s="225"/>
      <c r="O206" s="226"/>
      <c r="BP206" s="33"/>
      <c r="BQ206" s="41"/>
      <c r="BR206" s="34" t="s">
        <v>1677</v>
      </c>
    </row>
    <row r="207" spans="1:70" s="3" customFormat="1" ht="61.2" x14ac:dyDescent="0.3">
      <c r="A207" s="35" t="s">
        <v>409</v>
      </c>
      <c r="B207" s="36" t="s">
        <v>324</v>
      </c>
      <c r="C207" s="223" t="s">
        <v>325</v>
      </c>
      <c r="D207" s="223"/>
      <c r="E207" s="223"/>
      <c r="F207" s="35" t="s">
        <v>326</v>
      </c>
      <c r="G207" s="55">
        <v>10</v>
      </c>
      <c r="H207" s="39" t="s">
        <v>1438</v>
      </c>
      <c r="I207" s="39"/>
      <c r="J207" s="39">
        <v>1.55</v>
      </c>
      <c r="K207" s="37" t="s">
        <v>42</v>
      </c>
      <c r="L207" s="39">
        <v>1928.21</v>
      </c>
      <c r="M207" s="39">
        <v>1795.53</v>
      </c>
      <c r="N207" s="40"/>
      <c r="O207" s="39">
        <v>132.68</v>
      </c>
      <c r="BP207" s="33"/>
      <c r="BQ207" s="41" t="s">
        <v>325</v>
      </c>
      <c r="BR207" s="34"/>
    </row>
    <row r="208" spans="1:70" s="3" customFormat="1" ht="14.4" x14ac:dyDescent="0.3">
      <c r="A208" s="47"/>
      <c r="B208" s="48"/>
      <c r="C208" s="48"/>
      <c r="D208" s="48"/>
      <c r="E208" s="49" t="s">
        <v>1678</v>
      </c>
      <c r="F208" s="49"/>
      <c r="G208" s="50"/>
      <c r="H208" s="51"/>
      <c r="I208" s="17"/>
      <c r="J208" s="17"/>
      <c r="K208" s="17"/>
      <c r="L208" s="52">
        <v>1741.66</v>
      </c>
      <c r="M208" s="53"/>
      <c r="N208" s="53"/>
      <c r="O208" s="54"/>
      <c r="BP208" s="33"/>
      <c r="BQ208" s="41"/>
      <c r="BR208" s="34"/>
    </row>
    <row r="209" spans="1:70" s="3" customFormat="1" ht="14.4" x14ac:dyDescent="0.3">
      <c r="A209" s="47"/>
      <c r="B209" s="48"/>
      <c r="C209" s="48"/>
      <c r="D209" s="48"/>
      <c r="E209" s="49" t="s">
        <v>1679</v>
      </c>
      <c r="F209" s="49"/>
      <c r="G209" s="50"/>
      <c r="H209" s="51"/>
      <c r="I209" s="17"/>
      <c r="J209" s="17"/>
      <c r="K209" s="17"/>
      <c r="L209" s="52">
        <v>915.72</v>
      </c>
      <c r="M209" s="53"/>
      <c r="N209" s="53"/>
      <c r="O209" s="54"/>
      <c r="BP209" s="33"/>
      <c r="BQ209" s="41"/>
      <c r="BR209" s="34"/>
    </row>
    <row r="210" spans="1:70" s="3" customFormat="1" ht="14.4" x14ac:dyDescent="0.3">
      <c r="A210" s="47"/>
      <c r="B210" s="48"/>
      <c r="C210" s="48"/>
      <c r="D210" s="48"/>
      <c r="E210" s="49" t="s">
        <v>47</v>
      </c>
      <c r="F210" s="49"/>
      <c r="G210" s="50"/>
      <c r="H210" s="51"/>
      <c r="I210" s="17"/>
      <c r="J210" s="17"/>
      <c r="K210" s="17"/>
      <c r="L210" s="52">
        <v>4585.59</v>
      </c>
      <c r="M210" s="53"/>
      <c r="N210" s="53"/>
      <c r="O210" s="54"/>
      <c r="BP210" s="33"/>
      <c r="BQ210" s="41"/>
      <c r="BR210" s="34"/>
    </row>
    <row r="211" spans="1:70" s="3" customFormat="1" ht="61.2" x14ac:dyDescent="0.3">
      <c r="A211" s="35" t="s">
        <v>411</v>
      </c>
      <c r="B211" s="36" t="s">
        <v>1680</v>
      </c>
      <c r="C211" s="223" t="s">
        <v>1681</v>
      </c>
      <c r="D211" s="223"/>
      <c r="E211" s="223"/>
      <c r="F211" s="35" t="s">
        <v>437</v>
      </c>
      <c r="G211" s="55">
        <v>5</v>
      </c>
      <c r="H211" s="39">
        <v>814.25</v>
      </c>
      <c r="I211" s="39"/>
      <c r="J211" s="39">
        <v>814.25</v>
      </c>
      <c r="K211" s="37" t="s">
        <v>42</v>
      </c>
      <c r="L211" s="39">
        <v>34849.9</v>
      </c>
      <c r="M211" s="39"/>
      <c r="N211" s="40"/>
      <c r="O211" s="39">
        <v>34849.9</v>
      </c>
      <c r="BP211" s="33"/>
      <c r="BQ211" s="41" t="s">
        <v>1681</v>
      </c>
      <c r="BR211" s="34"/>
    </row>
    <row r="212" spans="1:70" s="3" customFormat="1" ht="61.2" x14ac:dyDescent="0.3">
      <c r="A212" s="35" t="s">
        <v>413</v>
      </c>
      <c r="B212" s="36" t="s">
        <v>1682</v>
      </c>
      <c r="C212" s="223" t="s">
        <v>1683</v>
      </c>
      <c r="D212" s="223"/>
      <c r="E212" s="223"/>
      <c r="F212" s="35" t="s">
        <v>437</v>
      </c>
      <c r="G212" s="55">
        <v>5</v>
      </c>
      <c r="H212" s="39">
        <v>181.62</v>
      </c>
      <c r="I212" s="39"/>
      <c r="J212" s="39">
        <v>181.62</v>
      </c>
      <c r="K212" s="37" t="s">
        <v>42</v>
      </c>
      <c r="L212" s="39">
        <v>7773.34</v>
      </c>
      <c r="M212" s="39"/>
      <c r="N212" s="40"/>
      <c r="O212" s="39">
        <v>7773.34</v>
      </c>
      <c r="BP212" s="33"/>
      <c r="BQ212" s="41" t="s">
        <v>1683</v>
      </c>
      <c r="BR212" s="34"/>
    </row>
    <row r="213" spans="1:70" s="3" customFormat="1" ht="61.2" x14ac:dyDescent="0.3">
      <c r="A213" s="35" t="s">
        <v>415</v>
      </c>
      <c r="B213" s="36" t="s">
        <v>1684</v>
      </c>
      <c r="C213" s="223" t="s">
        <v>1685</v>
      </c>
      <c r="D213" s="223"/>
      <c r="E213" s="223"/>
      <c r="F213" s="35" t="s">
        <v>437</v>
      </c>
      <c r="G213" s="55">
        <v>1</v>
      </c>
      <c r="H213" s="39">
        <v>2214.5700000000002</v>
      </c>
      <c r="I213" s="39"/>
      <c r="J213" s="39">
        <v>2214.5700000000002</v>
      </c>
      <c r="K213" s="37" t="s">
        <v>42</v>
      </c>
      <c r="L213" s="39">
        <v>18956.72</v>
      </c>
      <c r="M213" s="39"/>
      <c r="N213" s="40"/>
      <c r="O213" s="39">
        <v>18956.72</v>
      </c>
      <c r="BP213" s="33"/>
      <c r="BQ213" s="41" t="s">
        <v>1685</v>
      </c>
      <c r="BR213" s="34"/>
    </row>
    <row r="214" spans="1:70" s="3" customFormat="1" ht="61.2" x14ac:dyDescent="0.3">
      <c r="A214" s="35" t="s">
        <v>417</v>
      </c>
      <c r="B214" s="36" t="s">
        <v>1686</v>
      </c>
      <c r="C214" s="223" t="s">
        <v>1687</v>
      </c>
      <c r="D214" s="223"/>
      <c r="E214" s="223"/>
      <c r="F214" s="35" t="s">
        <v>1688</v>
      </c>
      <c r="G214" s="56">
        <v>0.24</v>
      </c>
      <c r="H214" s="39" t="s">
        <v>1689</v>
      </c>
      <c r="I214" s="39">
        <v>88.52</v>
      </c>
      <c r="J214" s="39"/>
      <c r="K214" s="37" t="s">
        <v>42</v>
      </c>
      <c r="L214" s="39">
        <v>1401.16</v>
      </c>
      <c r="M214" s="39">
        <v>1158.53</v>
      </c>
      <c r="N214" s="40">
        <v>242.63</v>
      </c>
      <c r="O214" s="39"/>
      <c r="BP214" s="33"/>
      <c r="BQ214" s="41" t="s">
        <v>1687</v>
      </c>
      <c r="BR214" s="34"/>
    </row>
    <row r="215" spans="1:70" s="3" customFormat="1" ht="14.4" x14ac:dyDescent="0.3">
      <c r="A215" s="42"/>
      <c r="B215" s="43"/>
      <c r="C215" s="44" t="s">
        <v>1690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  <c r="BR215" s="34"/>
    </row>
    <row r="216" spans="1:70" s="3" customFormat="1" ht="14.4" x14ac:dyDescent="0.3">
      <c r="A216" s="47"/>
      <c r="B216" s="48"/>
      <c r="C216" s="48"/>
      <c r="D216" s="48"/>
      <c r="E216" s="49" t="s">
        <v>1691</v>
      </c>
      <c r="F216" s="49"/>
      <c r="G216" s="50"/>
      <c r="H216" s="51"/>
      <c r="I216" s="17"/>
      <c r="J216" s="17"/>
      <c r="K216" s="17"/>
      <c r="L216" s="52">
        <v>1123.77</v>
      </c>
      <c r="M216" s="53"/>
      <c r="N216" s="53"/>
      <c r="O216" s="54"/>
      <c r="BP216" s="33"/>
      <c r="BQ216" s="41"/>
      <c r="BR216" s="34"/>
    </row>
    <row r="217" spans="1:70" s="3" customFormat="1" ht="14.4" x14ac:dyDescent="0.3">
      <c r="A217" s="47"/>
      <c r="B217" s="48"/>
      <c r="C217" s="48"/>
      <c r="D217" s="48"/>
      <c r="E217" s="49" t="s">
        <v>1692</v>
      </c>
      <c r="F217" s="49"/>
      <c r="G217" s="50"/>
      <c r="H217" s="51"/>
      <c r="I217" s="17"/>
      <c r="J217" s="17"/>
      <c r="K217" s="17"/>
      <c r="L217" s="52">
        <v>637.19000000000005</v>
      </c>
      <c r="M217" s="53"/>
      <c r="N217" s="53"/>
      <c r="O217" s="54"/>
      <c r="BP217" s="33"/>
      <c r="BQ217" s="41"/>
      <c r="BR217" s="34"/>
    </row>
    <row r="218" spans="1:70" s="3" customFormat="1" ht="14.4" x14ac:dyDescent="0.3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3162.12</v>
      </c>
      <c r="M218" s="53"/>
      <c r="N218" s="53"/>
      <c r="O218" s="54"/>
      <c r="BP218" s="33"/>
      <c r="BQ218" s="41"/>
      <c r="BR218" s="34"/>
    </row>
    <row r="219" spans="1:70" s="3" customFormat="1" ht="61.2" x14ac:dyDescent="0.3">
      <c r="A219" s="35" t="s">
        <v>426</v>
      </c>
      <c r="B219" s="36" t="s">
        <v>1693</v>
      </c>
      <c r="C219" s="223" t="s">
        <v>1694</v>
      </c>
      <c r="D219" s="223"/>
      <c r="E219" s="223"/>
      <c r="F219" s="35" t="s">
        <v>437</v>
      </c>
      <c r="G219" s="55">
        <v>5</v>
      </c>
      <c r="H219" s="39">
        <v>24.82</v>
      </c>
      <c r="I219" s="39"/>
      <c r="J219" s="39">
        <v>24.82</v>
      </c>
      <c r="K219" s="37" t="s">
        <v>42</v>
      </c>
      <c r="L219" s="39">
        <v>1062.3</v>
      </c>
      <c r="M219" s="39"/>
      <c r="N219" s="40"/>
      <c r="O219" s="39">
        <v>1062.3</v>
      </c>
      <c r="BP219" s="33"/>
      <c r="BQ219" s="41" t="s">
        <v>1694</v>
      </c>
      <c r="BR219" s="34"/>
    </row>
    <row r="220" spans="1:70" s="3" customFormat="1" ht="14.4" x14ac:dyDescent="0.3">
      <c r="A220" s="224" t="s">
        <v>1695</v>
      </c>
      <c r="B220" s="225"/>
      <c r="C220" s="225"/>
      <c r="D220" s="225"/>
      <c r="E220" s="225"/>
      <c r="F220" s="225"/>
      <c r="G220" s="225"/>
      <c r="H220" s="225"/>
      <c r="I220" s="225"/>
      <c r="J220" s="225"/>
      <c r="K220" s="225"/>
      <c r="L220" s="225"/>
      <c r="M220" s="225"/>
      <c r="N220" s="225"/>
      <c r="O220" s="226"/>
      <c r="BP220" s="33"/>
      <c r="BQ220" s="41"/>
      <c r="BR220" s="34" t="s">
        <v>1695</v>
      </c>
    </row>
    <row r="221" spans="1:70" s="3" customFormat="1" ht="61.2" x14ac:dyDescent="0.3">
      <c r="A221" s="35" t="s">
        <v>428</v>
      </c>
      <c r="B221" s="36" t="s">
        <v>372</v>
      </c>
      <c r="C221" s="223" t="s">
        <v>373</v>
      </c>
      <c r="D221" s="223"/>
      <c r="E221" s="223"/>
      <c r="F221" s="35" t="s">
        <v>374</v>
      </c>
      <c r="G221" s="58">
        <v>2.3612000000000002</v>
      </c>
      <c r="H221" s="39" t="s">
        <v>1696</v>
      </c>
      <c r="I221" s="39" t="s">
        <v>376</v>
      </c>
      <c r="J221" s="39">
        <v>57.29</v>
      </c>
      <c r="K221" s="37" t="s">
        <v>42</v>
      </c>
      <c r="L221" s="39">
        <v>76108.100000000006</v>
      </c>
      <c r="M221" s="39">
        <v>61848.08</v>
      </c>
      <c r="N221" s="40" t="s">
        <v>1697</v>
      </c>
      <c r="O221" s="39">
        <v>1158.1400000000001</v>
      </c>
      <c r="BP221" s="33"/>
      <c r="BQ221" s="41" t="s">
        <v>373</v>
      </c>
      <c r="BR221" s="34"/>
    </row>
    <row r="222" spans="1:70" s="3" customFormat="1" ht="14.4" x14ac:dyDescent="0.3">
      <c r="A222" s="42"/>
      <c r="B222" s="43"/>
      <c r="C222" s="44" t="s">
        <v>1698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  <c r="BR222" s="34"/>
    </row>
    <row r="223" spans="1:70" s="3" customFormat="1" ht="14.4" x14ac:dyDescent="0.3">
      <c r="A223" s="47"/>
      <c r="B223" s="48"/>
      <c r="C223" s="48"/>
      <c r="D223" s="48"/>
      <c r="E223" s="49" t="s">
        <v>1699</v>
      </c>
      <c r="F223" s="49"/>
      <c r="G223" s="50"/>
      <c r="H223" s="51"/>
      <c r="I223" s="17"/>
      <c r="J223" s="17"/>
      <c r="K223" s="17"/>
      <c r="L223" s="52">
        <v>61812.07</v>
      </c>
      <c r="M223" s="53"/>
      <c r="N223" s="53"/>
      <c r="O223" s="54"/>
      <c r="BP223" s="33"/>
      <c r="BQ223" s="41"/>
      <c r="BR223" s="34"/>
    </row>
    <row r="224" spans="1:70" s="3" customFormat="1" ht="14.4" x14ac:dyDescent="0.3">
      <c r="A224" s="47"/>
      <c r="B224" s="48"/>
      <c r="C224" s="48"/>
      <c r="D224" s="48"/>
      <c r="E224" s="49" t="s">
        <v>1700</v>
      </c>
      <c r="F224" s="49"/>
      <c r="G224" s="50"/>
      <c r="H224" s="51"/>
      <c r="I224" s="17"/>
      <c r="J224" s="17"/>
      <c r="K224" s="17"/>
      <c r="L224" s="52">
        <v>32499.13</v>
      </c>
      <c r="M224" s="53"/>
      <c r="N224" s="53"/>
      <c r="O224" s="54"/>
      <c r="BP224" s="33"/>
      <c r="BQ224" s="41"/>
      <c r="BR224" s="34"/>
    </row>
    <row r="225" spans="1:70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170419.3</v>
      </c>
      <c r="M225" s="53"/>
      <c r="N225" s="53"/>
      <c r="O225" s="54"/>
      <c r="BP225" s="33"/>
      <c r="BQ225" s="41"/>
      <c r="BR225" s="34"/>
    </row>
    <row r="226" spans="1:70" s="3" customFormat="1" ht="61.2" x14ac:dyDescent="0.3">
      <c r="A226" s="35" t="s">
        <v>434</v>
      </c>
      <c r="B226" s="36" t="s">
        <v>1701</v>
      </c>
      <c r="C226" s="223" t="s">
        <v>1702</v>
      </c>
      <c r="D226" s="223"/>
      <c r="E226" s="223"/>
      <c r="F226" s="35" t="s">
        <v>437</v>
      </c>
      <c r="G226" s="55">
        <v>326</v>
      </c>
      <c r="H226" s="39">
        <v>8588.49</v>
      </c>
      <c r="I226" s="39"/>
      <c r="J226" s="39">
        <v>8588.49</v>
      </c>
      <c r="K226" s="37" t="s">
        <v>42</v>
      </c>
      <c r="L226" s="39">
        <v>23966696.649999999</v>
      </c>
      <c r="M226" s="39"/>
      <c r="N226" s="40"/>
      <c r="O226" s="39">
        <v>23966696.649999999</v>
      </c>
      <c r="BP226" s="33"/>
      <c r="BQ226" s="41" t="s">
        <v>1702</v>
      </c>
      <c r="BR226" s="34"/>
    </row>
    <row r="227" spans="1:70" s="3" customFormat="1" ht="14.4" x14ac:dyDescent="0.3">
      <c r="A227" s="42"/>
      <c r="B227" s="43"/>
      <c r="C227" s="44" t="s">
        <v>1703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  <c r="BR227" s="34"/>
    </row>
    <row r="228" spans="1:70" s="3" customFormat="1" ht="61.2" x14ac:dyDescent="0.3">
      <c r="A228" s="35" t="s">
        <v>438</v>
      </c>
      <c r="B228" s="36" t="s">
        <v>1701</v>
      </c>
      <c r="C228" s="223" t="s">
        <v>1704</v>
      </c>
      <c r="D228" s="223"/>
      <c r="E228" s="223"/>
      <c r="F228" s="35" t="s">
        <v>437</v>
      </c>
      <c r="G228" s="55">
        <v>15</v>
      </c>
      <c r="H228" s="39">
        <v>4240.3900000000003</v>
      </c>
      <c r="I228" s="39"/>
      <c r="J228" s="39">
        <v>4240.3900000000003</v>
      </c>
      <c r="K228" s="37" t="s">
        <v>42</v>
      </c>
      <c r="L228" s="39">
        <v>544466.07999999996</v>
      </c>
      <c r="M228" s="39"/>
      <c r="N228" s="40"/>
      <c r="O228" s="39">
        <v>544466.07999999996</v>
      </c>
      <c r="BP228" s="33"/>
      <c r="BQ228" s="41" t="s">
        <v>1704</v>
      </c>
      <c r="BR228" s="34"/>
    </row>
    <row r="229" spans="1:70" s="3" customFormat="1" ht="14.4" x14ac:dyDescent="0.3">
      <c r="A229" s="42"/>
      <c r="B229" s="43"/>
      <c r="C229" s="44" t="s">
        <v>1705</v>
      </c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6"/>
      <c r="BP229" s="33"/>
      <c r="BQ229" s="41"/>
      <c r="BR229" s="34"/>
    </row>
    <row r="230" spans="1:70" s="3" customFormat="1" ht="61.2" x14ac:dyDescent="0.3">
      <c r="A230" s="35" t="s">
        <v>1457</v>
      </c>
      <c r="B230" s="36" t="s">
        <v>1701</v>
      </c>
      <c r="C230" s="223" t="s">
        <v>1706</v>
      </c>
      <c r="D230" s="223"/>
      <c r="E230" s="223"/>
      <c r="F230" s="35" t="s">
        <v>437</v>
      </c>
      <c r="G230" s="55">
        <v>15</v>
      </c>
      <c r="H230" s="39">
        <v>1821.18</v>
      </c>
      <c r="I230" s="39"/>
      <c r="J230" s="39">
        <v>1821.18</v>
      </c>
      <c r="K230" s="37" t="s">
        <v>42</v>
      </c>
      <c r="L230" s="39">
        <v>233839.51</v>
      </c>
      <c r="M230" s="39"/>
      <c r="N230" s="40"/>
      <c r="O230" s="39">
        <v>233839.51</v>
      </c>
      <c r="BP230" s="33"/>
      <c r="BQ230" s="41" t="s">
        <v>1706</v>
      </c>
      <c r="BR230" s="34"/>
    </row>
    <row r="231" spans="1:70" s="3" customFormat="1" ht="61.2" x14ac:dyDescent="0.3">
      <c r="A231" s="35" t="s">
        <v>450</v>
      </c>
      <c r="B231" s="36" t="s">
        <v>1701</v>
      </c>
      <c r="C231" s="223" t="s">
        <v>1707</v>
      </c>
      <c r="D231" s="223"/>
      <c r="E231" s="223"/>
      <c r="F231" s="35" t="s">
        <v>437</v>
      </c>
      <c r="G231" s="55">
        <v>2</v>
      </c>
      <c r="H231" s="39">
        <v>1170.25</v>
      </c>
      <c r="I231" s="39"/>
      <c r="J231" s="39">
        <v>1170.25</v>
      </c>
      <c r="K231" s="37" t="s">
        <v>42</v>
      </c>
      <c r="L231" s="39">
        <v>20034.68</v>
      </c>
      <c r="M231" s="39"/>
      <c r="N231" s="40"/>
      <c r="O231" s="39">
        <v>20034.68</v>
      </c>
      <c r="BP231" s="33"/>
      <c r="BQ231" s="41" t="s">
        <v>1707</v>
      </c>
      <c r="BR231" s="34"/>
    </row>
    <row r="232" spans="1:70" s="3" customFormat="1" ht="61.2" x14ac:dyDescent="0.3">
      <c r="A232" s="35" t="s">
        <v>1708</v>
      </c>
      <c r="B232" s="36" t="s">
        <v>1701</v>
      </c>
      <c r="C232" s="223" t="s">
        <v>1709</v>
      </c>
      <c r="D232" s="223"/>
      <c r="E232" s="223"/>
      <c r="F232" s="35" t="s">
        <v>437</v>
      </c>
      <c r="G232" s="55">
        <v>7</v>
      </c>
      <c r="H232" s="39">
        <v>4115.3</v>
      </c>
      <c r="I232" s="39"/>
      <c r="J232" s="39">
        <v>4115.3</v>
      </c>
      <c r="K232" s="37" t="s">
        <v>42</v>
      </c>
      <c r="L232" s="39">
        <v>246588.78</v>
      </c>
      <c r="M232" s="39"/>
      <c r="N232" s="40"/>
      <c r="O232" s="39">
        <v>246588.78</v>
      </c>
      <c r="BP232" s="33"/>
      <c r="BQ232" s="41" t="s">
        <v>1709</v>
      </c>
      <c r="BR232" s="34"/>
    </row>
    <row r="233" spans="1:70" s="3" customFormat="1" ht="61.2" x14ac:dyDescent="0.3">
      <c r="A233" s="35" t="s">
        <v>462</v>
      </c>
      <c r="B233" s="36" t="s">
        <v>1701</v>
      </c>
      <c r="C233" s="223" t="s">
        <v>1710</v>
      </c>
      <c r="D233" s="223"/>
      <c r="E233" s="223"/>
      <c r="F233" s="35" t="s">
        <v>437</v>
      </c>
      <c r="G233" s="55">
        <v>876</v>
      </c>
      <c r="H233" s="39">
        <v>131.83000000000001</v>
      </c>
      <c r="I233" s="39"/>
      <c r="J233" s="39">
        <v>131.83000000000001</v>
      </c>
      <c r="K233" s="37" t="s">
        <v>42</v>
      </c>
      <c r="L233" s="39">
        <v>988535.16</v>
      </c>
      <c r="M233" s="39"/>
      <c r="N233" s="40"/>
      <c r="O233" s="39">
        <v>988535.16</v>
      </c>
      <c r="BP233" s="33"/>
      <c r="BQ233" s="41" t="s">
        <v>1710</v>
      </c>
      <c r="BR233" s="34"/>
    </row>
    <row r="234" spans="1:70" s="3" customFormat="1" ht="61.2" x14ac:dyDescent="0.3">
      <c r="A234" s="35" t="s">
        <v>464</v>
      </c>
      <c r="B234" s="36" t="s">
        <v>547</v>
      </c>
      <c r="C234" s="223" t="s">
        <v>548</v>
      </c>
      <c r="D234" s="223"/>
      <c r="E234" s="223"/>
      <c r="F234" s="35" t="s">
        <v>174</v>
      </c>
      <c r="G234" s="56">
        <v>6.52</v>
      </c>
      <c r="H234" s="39" t="s">
        <v>549</v>
      </c>
      <c r="I234" s="39" t="s">
        <v>58</v>
      </c>
      <c r="J234" s="39">
        <v>5.27</v>
      </c>
      <c r="K234" s="37" t="s">
        <v>42</v>
      </c>
      <c r="L234" s="39">
        <v>5608.4</v>
      </c>
      <c r="M234" s="39">
        <v>5084.79</v>
      </c>
      <c r="N234" s="40" t="s">
        <v>1711</v>
      </c>
      <c r="O234" s="39">
        <v>294.13</v>
      </c>
      <c r="BP234" s="33"/>
      <c r="BQ234" s="41" t="s">
        <v>548</v>
      </c>
      <c r="BR234" s="34"/>
    </row>
    <row r="235" spans="1:70" s="3" customFormat="1" ht="14.4" x14ac:dyDescent="0.3">
      <c r="A235" s="42"/>
      <c r="B235" s="43"/>
      <c r="C235" s="44" t="s">
        <v>1712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  <c r="BR235" s="34"/>
    </row>
    <row r="236" spans="1:70" s="3" customFormat="1" ht="14.4" x14ac:dyDescent="0.3">
      <c r="A236" s="47"/>
      <c r="B236" s="48"/>
      <c r="C236" s="48"/>
      <c r="D236" s="48"/>
      <c r="E236" s="49" t="s">
        <v>1713</v>
      </c>
      <c r="F236" s="49"/>
      <c r="G236" s="50"/>
      <c r="H236" s="51"/>
      <c r="I236" s="17"/>
      <c r="J236" s="17"/>
      <c r="K236" s="17"/>
      <c r="L236" s="52">
        <v>4973.21</v>
      </c>
      <c r="M236" s="53"/>
      <c r="N236" s="53"/>
      <c r="O236" s="54"/>
      <c r="BP236" s="33"/>
      <c r="BQ236" s="41"/>
      <c r="BR236" s="34"/>
    </row>
    <row r="237" spans="1:70" s="3" customFormat="1" ht="14.4" x14ac:dyDescent="0.3">
      <c r="A237" s="47"/>
      <c r="B237" s="48"/>
      <c r="C237" s="48"/>
      <c r="D237" s="48"/>
      <c r="E237" s="49" t="s">
        <v>1714</v>
      </c>
      <c r="F237" s="49"/>
      <c r="G237" s="50"/>
      <c r="H237" s="51"/>
      <c r="I237" s="17"/>
      <c r="J237" s="17"/>
      <c r="K237" s="17"/>
      <c r="L237" s="52">
        <v>2614.7800000000002</v>
      </c>
      <c r="M237" s="53"/>
      <c r="N237" s="53"/>
      <c r="O237" s="54"/>
      <c r="BP237" s="33"/>
      <c r="BQ237" s="41"/>
      <c r="BR237" s="34"/>
    </row>
    <row r="238" spans="1:70" s="3" customFormat="1" ht="14.4" x14ac:dyDescent="0.3">
      <c r="A238" s="47"/>
      <c r="B238" s="48"/>
      <c r="C238" s="48"/>
      <c r="D238" s="48"/>
      <c r="E238" s="49" t="s">
        <v>47</v>
      </c>
      <c r="F238" s="49"/>
      <c r="G238" s="50"/>
      <c r="H238" s="51"/>
      <c r="I238" s="17"/>
      <c r="J238" s="17"/>
      <c r="K238" s="17"/>
      <c r="L238" s="52">
        <v>13196.39</v>
      </c>
      <c r="M238" s="53"/>
      <c r="N238" s="53"/>
      <c r="O238" s="54"/>
      <c r="BP238" s="33"/>
      <c r="BQ238" s="41"/>
      <c r="BR238" s="34"/>
    </row>
    <row r="239" spans="1:70" s="3" customFormat="1" ht="61.2" x14ac:dyDescent="0.3">
      <c r="A239" s="35" t="s">
        <v>466</v>
      </c>
      <c r="B239" s="36" t="s">
        <v>1715</v>
      </c>
      <c r="C239" s="223" t="s">
        <v>1716</v>
      </c>
      <c r="D239" s="223"/>
      <c r="E239" s="223"/>
      <c r="F239" s="35" t="s">
        <v>437</v>
      </c>
      <c r="G239" s="55">
        <v>652</v>
      </c>
      <c r="H239" s="39">
        <v>291.27</v>
      </c>
      <c r="I239" s="39"/>
      <c r="J239" s="39">
        <v>291.27</v>
      </c>
      <c r="K239" s="37" t="s">
        <v>42</v>
      </c>
      <c r="L239" s="39">
        <v>1625612.82</v>
      </c>
      <c r="M239" s="39"/>
      <c r="N239" s="40"/>
      <c r="O239" s="39">
        <v>1625612.82</v>
      </c>
      <c r="BP239" s="33"/>
      <c r="BQ239" s="41" t="s">
        <v>1716</v>
      </c>
      <c r="BR239" s="34"/>
    </row>
    <row r="240" spans="1:70" s="3" customFormat="1" ht="61.2" x14ac:dyDescent="0.3">
      <c r="A240" s="35" t="s">
        <v>469</v>
      </c>
      <c r="B240" s="36" t="s">
        <v>1717</v>
      </c>
      <c r="C240" s="223" t="s">
        <v>1718</v>
      </c>
      <c r="D240" s="223"/>
      <c r="E240" s="223"/>
      <c r="F240" s="35" t="s">
        <v>374</v>
      </c>
      <c r="G240" s="59">
        <v>2.928E-2</v>
      </c>
      <c r="H240" s="39" t="s">
        <v>1719</v>
      </c>
      <c r="I240" s="39" t="s">
        <v>1720</v>
      </c>
      <c r="J240" s="39">
        <v>74.510000000000005</v>
      </c>
      <c r="K240" s="37" t="s">
        <v>42</v>
      </c>
      <c r="L240" s="39">
        <v>834.89</v>
      </c>
      <c r="M240" s="39">
        <v>660.14</v>
      </c>
      <c r="N240" s="40" t="s">
        <v>1721</v>
      </c>
      <c r="O240" s="39">
        <v>18.670000000000002</v>
      </c>
      <c r="BP240" s="33"/>
      <c r="BQ240" s="41" t="s">
        <v>1718</v>
      </c>
      <c r="BR240" s="34"/>
    </row>
    <row r="241" spans="1:70" s="3" customFormat="1" ht="14.4" x14ac:dyDescent="0.3">
      <c r="A241" s="42"/>
      <c r="B241" s="43"/>
      <c r="C241" s="44" t="s">
        <v>1722</v>
      </c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6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1723</v>
      </c>
      <c r="F242" s="49"/>
      <c r="G242" s="50"/>
      <c r="H242" s="51"/>
      <c r="I242" s="17"/>
      <c r="J242" s="17"/>
      <c r="K242" s="17"/>
      <c r="L242" s="52">
        <v>662.9</v>
      </c>
      <c r="M242" s="53"/>
      <c r="N242" s="53"/>
      <c r="O242" s="54"/>
      <c r="BP242" s="33"/>
      <c r="BQ242" s="41"/>
      <c r="BR242" s="34"/>
    </row>
    <row r="243" spans="1:70" s="3" customFormat="1" ht="14.4" x14ac:dyDescent="0.3">
      <c r="A243" s="47"/>
      <c r="B243" s="48"/>
      <c r="C243" s="48"/>
      <c r="D243" s="48"/>
      <c r="E243" s="49" t="s">
        <v>1724</v>
      </c>
      <c r="F243" s="49"/>
      <c r="G243" s="50"/>
      <c r="H243" s="51"/>
      <c r="I243" s="17"/>
      <c r="J243" s="17"/>
      <c r="K243" s="17"/>
      <c r="L243" s="52">
        <v>348.53</v>
      </c>
      <c r="M243" s="53"/>
      <c r="N243" s="53"/>
      <c r="O243" s="54"/>
      <c r="BP243" s="33"/>
      <c r="BQ243" s="41"/>
      <c r="BR243" s="34"/>
    </row>
    <row r="244" spans="1:70" s="3" customFormat="1" ht="14.4" x14ac:dyDescent="0.3">
      <c r="A244" s="47"/>
      <c r="B244" s="48"/>
      <c r="C244" s="48"/>
      <c r="D244" s="48"/>
      <c r="E244" s="49" t="s">
        <v>47</v>
      </c>
      <c r="F244" s="49"/>
      <c r="G244" s="50"/>
      <c r="H244" s="51"/>
      <c r="I244" s="17"/>
      <c r="J244" s="17"/>
      <c r="K244" s="17"/>
      <c r="L244" s="52">
        <v>1846.32</v>
      </c>
      <c r="M244" s="53"/>
      <c r="N244" s="53"/>
      <c r="O244" s="54"/>
      <c r="BP244" s="33"/>
      <c r="BQ244" s="41"/>
      <c r="BR244" s="34"/>
    </row>
    <row r="245" spans="1:70" s="3" customFormat="1" ht="61.2" x14ac:dyDescent="0.3">
      <c r="A245" s="35" t="s">
        <v>478</v>
      </c>
      <c r="B245" s="36" t="s">
        <v>1701</v>
      </c>
      <c r="C245" s="223" t="s">
        <v>1725</v>
      </c>
      <c r="D245" s="223"/>
      <c r="E245" s="223"/>
      <c r="F245" s="35" t="s">
        <v>437</v>
      </c>
      <c r="G245" s="55">
        <v>4</v>
      </c>
      <c r="H245" s="39">
        <v>4624.66</v>
      </c>
      <c r="I245" s="39"/>
      <c r="J245" s="39">
        <v>4624.66</v>
      </c>
      <c r="K245" s="37" t="s">
        <v>42</v>
      </c>
      <c r="L245" s="39">
        <v>158348.35999999999</v>
      </c>
      <c r="M245" s="39"/>
      <c r="N245" s="40"/>
      <c r="O245" s="39">
        <v>158348.35999999999</v>
      </c>
      <c r="BP245" s="33"/>
      <c r="BQ245" s="41" t="s">
        <v>1725</v>
      </c>
      <c r="BR245" s="34"/>
    </row>
    <row r="246" spans="1:70" s="3" customFormat="1" ht="14.4" x14ac:dyDescent="0.3">
      <c r="A246" s="42"/>
      <c r="B246" s="43"/>
      <c r="C246" s="44" t="s">
        <v>1726</v>
      </c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6"/>
      <c r="BP246" s="33"/>
      <c r="BQ246" s="41"/>
      <c r="BR246" s="34"/>
    </row>
    <row r="247" spans="1:70" s="3" customFormat="1" ht="61.2" x14ac:dyDescent="0.3">
      <c r="A247" s="35" t="s">
        <v>480</v>
      </c>
      <c r="B247" s="36" t="s">
        <v>1701</v>
      </c>
      <c r="C247" s="223" t="s">
        <v>1710</v>
      </c>
      <c r="D247" s="223"/>
      <c r="E247" s="223"/>
      <c r="F247" s="35" t="s">
        <v>437</v>
      </c>
      <c r="G247" s="55">
        <v>150</v>
      </c>
      <c r="H247" s="39">
        <v>131.83000000000001</v>
      </c>
      <c r="I247" s="39"/>
      <c r="J247" s="39">
        <v>131.83000000000001</v>
      </c>
      <c r="K247" s="37" t="s">
        <v>42</v>
      </c>
      <c r="L247" s="39">
        <v>169269.72</v>
      </c>
      <c r="M247" s="39"/>
      <c r="N247" s="40"/>
      <c r="O247" s="39">
        <v>169269.72</v>
      </c>
      <c r="BP247" s="33"/>
      <c r="BQ247" s="41" t="s">
        <v>1710</v>
      </c>
      <c r="BR247" s="34"/>
    </row>
    <row r="248" spans="1:70" s="3" customFormat="1" ht="61.2" x14ac:dyDescent="0.3">
      <c r="A248" s="35" t="s">
        <v>482</v>
      </c>
      <c r="B248" s="36" t="s">
        <v>1727</v>
      </c>
      <c r="C248" s="223" t="s">
        <v>1728</v>
      </c>
      <c r="D248" s="223"/>
      <c r="E248" s="223"/>
      <c r="F248" s="35" t="s">
        <v>174</v>
      </c>
      <c r="G248" s="38">
        <v>1.5</v>
      </c>
      <c r="H248" s="39" t="s">
        <v>1729</v>
      </c>
      <c r="I248" s="39" t="s">
        <v>421</v>
      </c>
      <c r="J248" s="39">
        <v>67.47</v>
      </c>
      <c r="K248" s="37" t="s">
        <v>42</v>
      </c>
      <c r="L248" s="39">
        <v>19906.080000000002</v>
      </c>
      <c r="M248" s="39">
        <v>16105.73</v>
      </c>
      <c r="N248" s="40" t="s">
        <v>1730</v>
      </c>
      <c r="O248" s="39">
        <v>866.31</v>
      </c>
      <c r="BP248" s="33"/>
      <c r="BQ248" s="41" t="s">
        <v>1728</v>
      </c>
      <c r="BR248" s="34"/>
    </row>
    <row r="249" spans="1:70" s="3" customFormat="1" ht="14.4" x14ac:dyDescent="0.3">
      <c r="A249" s="42"/>
      <c r="B249" s="43"/>
      <c r="C249" s="44" t="s">
        <v>1731</v>
      </c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6"/>
      <c r="BP249" s="33"/>
      <c r="BQ249" s="41"/>
      <c r="BR249" s="34"/>
    </row>
    <row r="250" spans="1:70" s="3" customFormat="1" ht="14.4" x14ac:dyDescent="0.3">
      <c r="A250" s="47"/>
      <c r="B250" s="48"/>
      <c r="C250" s="48"/>
      <c r="D250" s="48"/>
      <c r="E250" s="49" t="s">
        <v>1732</v>
      </c>
      <c r="F250" s="49"/>
      <c r="G250" s="50"/>
      <c r="H250" s="51"/>
      <c r="I250" s="17"/>
      <c r="J250" s="17"/>
      <c r="K250" s="17"/>
      <c r="L250" s="52">
        <v>15631.99</v>
      </c>
      <c r="M250" s="53"/>
      <c r="N250" s="53"/>
      <c r="O250" s="54"/>
      <c r="BP250" s="33"/>
      <c r="BQ250" s="41"/>
      <c r="BR250" s="34"/>
    </row>
    <row r="251" spans="1:70" s="3" customFormat="1" ht="14.4" x14ac:dyDescent="0.3">
      <c r="A251" s="47"/>
      <c r="B251" s="48"/>
      <c r="C251" s="48"/>
      <c r="D251" s="48"/>
      <c r="E251" s="49" t="s">
        <v>1733</v>
      </c>
      <c r="F251" s="49"/>
      <c r="G251" s="50"/>
      <c r="H251" s="51"/>
      <c r="I251" s="17"/>
      <c r="J251" s="17"/>
      <c r="K251" s="17"/>
      <c r="L251" s="52">
        <v>8218.8799999999992</v>
      </c>
      <c r="M251" s="53"/>
      <c r="N251" s="53"/>
      <c r="O251" s="54"/>
      <c r="BP251" s="33"/>
      <c r="BQ251" s="41"/>
      <c r="BR251" s="34"/>
    </row>
    <row r="252" spans="1:70" s="3" customFormat="1" ht="14.4" x14ac:dyDescent="0.3">
      <c r="A252" s="47"/>
      <c r="B252" s="48"/>
      <c r="C252" s="48"/>
      <c r="D252" s="48"/>
      <c r="E252" s="49" t="s">
        <v>47</v>
      </c>
      <c r="F252" s="49"/>
      <c r="G252" s="50"/>
      <c r="H252" s="51"/>
      <c r="I252" s="17"/>
      <c r="J252" s="17"/>
      <c r="K252" s="17"/>
      <c r="L252" s="52">
        <v>43756.95</v>
      </c>
      <c r="M252" s="53"/>
      <c r="N252" s="53"/>
      <c r="O252" s="54"/>
      <c r="BP252" s="33"/>
      <c r="BQ252" s="41"/>
      <c r="BR252" s="34"/>
    </row>
    <row r="253" spans="1:70" s="3" customFormat="1" ht="61.2" x14ac:dyDescent="0.3">
      <c r="A253" s="35" t="s">
        <v>484</v>
      </c>
      <c r="B253" s="36" t="s">
        <v>1734</v>
      </c>
      <c r="C253" s="223" t="s">
        <v>1735</v>
      </c>
      <c r="D253" s="223"/>
      <c r="E253" s="223"/>
      <c r="F253" s="35" t="s">
        <v>437</v>
      </c>
      <c r="G253" s="55">
        <v>100</v>
      </c>
      <c r="H253" s="39">
        <v>199.47</v>
      </c>
      <c r="I253" s="39"/>
      <c r="J253" s="39">
        <v>199.47</v>
      </c>
      <c r="K253" s="37" t="s">
        <v>42</v>
      </c>
      <c r="L253" s="39">
        <v>170746.32</v>
      </c>
      <c r="M253" s="39"/>
      <c r="N253" s="40"/>
      <c r="O253" s="39">
        <v>170746.32</v>
      </c>
      <c r="BP253" s="33"/>
      <c r="BQ253" s="41" t="s">
        <v>1735</v>
      </c>
      <c r="BR253" s="34"/>
    </row>
    <row r="254" spans="1:70" s="3" customFormat="1" ht="61.2" x14ac:dyDescent="0.3">
      <c r="A254" s="35" t="s">
        <v>486</v>
      </c>
      <c r="B254" s="36" t="s">
        <v>1734</v>
      </c>
      <c r="C254" s="223" t="s">
        <v>1736</v>
      </c>
      <c r="D254" s="223"/>
      <c r="E254" s="223"/>
      <c r="F254" s="35" t="s">
        <v>437</v>
      </c>
      <c r="G254" s="55">
        <v>50</v>
      </c>
      <c r="H254" s="39">
        <v>145.88</v>
      </c>
      <c r="I254" s="39"/>
      <c r="J254" s="39">
        <v>145.88</v>
      </c>
      <c r="K254" s="37" t="s">
        <v>42</v>
      </c>
      <c r="L254" s="39">
        <v>62436.639999999999</v>
      </c>
      <c r="M254" s="39"/>
      <c r="N254" s="40"/>
      <c r="O254" s="39">
        <v>62436.639999999999</v>
      </c>
      <c r="BP254" s="33"/>
      <c r="BQ254" s="41" t="s">
        <v>1736</v>
      </c>
      <c r="BR254" s="34"/>
    </row>
    <row r="255" spans="1:70" s="3" customFormat="1" ht="61.2" x14ac:dyDescent="0.3">
      <c r="A255" s="35" t="s">
        <v>487</v>
      </c>
      <c r="B255" s="36" t="s">
        <v>1737</v>
      </c>
      <c r="C255" s="223" t="s">
        <v>1738</v>
      </c>
      <c r="D255" s="223"/>
      <c r="E255" s="223"/>
      <c r="F255" s="35" t="s">
        <v>437</v>
      </c>
      <c r="G255" s="55">
        <v>300</v>
      </c>
      <c r="H255" s="39">
        <v>269.10000000000002</v>
      </c>
      <c r="I255" s="39"/>
      <c r="J255" s="39">
        <v>269.10000000000002</v>
      </c>
      <c r="K255" s="37" t="s">
        <v>42</v>
      </c>
      <c r="L255" s="39">
        <v>691048.8</v>
      </c>
      <c r="M255" s="39"/>
      <c r="N255" s="40"/>
      <c r="O255" s="39">
        <v>691048.8</v>
      </c>
      <c r="BP255" s="33"/>
      <c r="BQ255" s="41" t="s">
        <v>1738</v>
      </c>
      <c r="BR255" s="34"/>
    </row>
    <row r="256" spans="1:70" s="3" customFormat="1" ht="61.2" x14ac:dyDescent="0.3">
      <c r="A256" s="35" t="s">
        <v>488</v>
      </c>
      <c r="B256" s="36" t="s">
        <v>1739</v>
      </c>
      <c r="C256" s="223" t="s">
        <v>1740</v>
      </c>
      <c r="D256" s="223"/>
      <c r="E256" s="223"/>
      <c r="F256" s="35" t="s">
        <v>437</v>
      </c>
      <c r="G256" s="55">
        <v>1604</v>
      </c>
      <c r="H256" s="39">
        <v>8.33</v>
      </c>
      <c r="I256" s="39"/>
      <c r="J256" s="39">
        <v>8.33</v>
      </c>
      <c r="K256" s="37" t="s">
        <v>42</v>
      </c>
      <c r="L256" s="39">
        <v>114372.9</v>
      </c>
      <c r="M256" s="39"/>
      <c r="N256" s="40"/>
      <c r="O256" s="39">
        <v>114372.9</v>
      </c>
      <c r="BP256" s="33"/>
      <c r="BQ256" s="41" t="s">
        <v>1740</v>
      </c>
      <c r="BR256" s="34"/>
    </row>
    <row r="257" spans="1:70" s="3" customFormat="1" ht="61.2" x14ac:dyDescent="0.3">
      <c r="A257" s="35" t="s">
        <v>490</v>
      </c>
      <c r="B257" s="36" t="s">
        <v>1741</v>
      </c>
      <c r="C257" s="223" t="s">
        <v>1742</v>
      </c>
      <c r="D257" s="223"/>
      <c r="E257" s="223"/>
      <c r="F257" s="35" t="s">
        <v>437</v>
      </c>
      <c r="G257" s="55">
        <v>1304</v>
      </c>
      <c r="H257" s="39">
        <v>128.13</v>
      </c>
      <c r="I257" s="39"/>
      <c r="J257" s="39">
        <v>128.13</v>
      </c>
      <c r="K257" s="37" t="s">
        <v>42</v>
      </c>
      <c r="L257" s="39">
        <v>1430217.81</v>
      </c>
      <c r="M257" s="39"/>
      <c r="N257" s="40"/>
      <c r="O257" s="39">
        <v>1430217.81</v>
      </c>
      <c r="BP257" s="33"/>
      <c r="BQ257" s="41" t="s">
        <v>1742</v>
      </c>
      <c r="BR257" s="34"/>
    </row>
    <row r="258" spans="1:70" s="3" customFormat="1" ht="61.2" x14ac:dyDescent="0.3">
      <c r="A258" s="35" t="s">
        <v>492</v>
      </c>
      <c r="B258" s="36" t="s">
        <v>1743</v>
      </c>
      <c r="C258" s="223" t="s">
        <v>1744</v>
      </c>
      <c r="D258" s="223"/>
      <c r="E258" s="223"/>
      <c r="F258" s="35" t="s">
        <v>437</v>
      </c>
      <c r="G258" s="55">
        <v>60</v>
      </c>
      <c r="H258" s="39">
        <v>70.83</v>
      </c>
      <c r="I258" s="39"/>
      <c r="J258" s="39">
        <v>70.83</v>
      </c>
      <c r="K258" s="37" t="s">
        <v>42</v>
      </c>
      <c r="L258" s="39">
        <v>36378.29</v>
      </c>
      <c r="M258" s="39"/>
      <c r="N258" s="40"/>
      <c r="O258" s="39">
        <v>36378.29</v>
      </c>
      <c r="BP258" s="33"/>
      <c r="BQ258" s="41" t="s">
        <v>1744</v>
      </c>
      <c r="BR258" s="34"/>
    </row>
    <row r="259" spans="1:70" s="3" customFormat="1" ht="61.2" x14ac:dyDescent="0.3">
      <c r="A259" s="35" t="s">
        <v>493</v>
      </c>
      <c r="B259" s="36" t="s">
        <v>1745</v>
      </c>
      <c r="C259" s="223" t="s">
        <v>1746</v>
      </c>
      <c r="D259" s="223"/>
      <c r="E259" s="223"/>
      <c r="F259" s="35" t="s">
        <v>437</v>
      </c>
      <c r="G259" s="55">
        <v>30</v>
      </c>
      <c r="H259" s="39">
        <v>55.53</v>
      </c>
      <c r="I259" s="39"/>
      <c r="J259" s="39">
        <v>55.53</v>
      </c>
      <c r="K259" s="37" t="s">
        <v>42</v>
      </c>
      <c r="L259" s="39">
        <v>14260.1</v>
      </c>
      <c r="M259" s="39"/>
      <c r="N259" s="40"/>
      <c r="O259" s="39">
        <v>14260.1</v>
      </c>
      <c r="BP259" s="33"/>
      <c r="BQ259" s="41" t="s">
        <v>1746</v>
      </c>
      <c r="BR259" s="34"/>
    </row>
    <row r="260" spans="1:70" s="3" customFormat="1" ht="61.2" x14ac:dyDescent="0.3">
      <c r="A260" s="35" t="s">
        <v>494</v>
      </c>
      <c r="B260" s="36" t="s">
        <v>1747</v>
      </c>
      <c r="C260" s="223" t="s">
        <v>1748</v>
      </c>
      <c r="D260" s="223"/>
      <c r="E260" s="223"/>
      <c r="F260" s="35" t="s">
        <v>238</v>
      </c>
      <c r="G260" s="38">
        <v>0.7</v>
      </c>
      <c r="H260" s="39" t="s">
        <v>1749</v>
      </c>
      <c r="I260" s="39" t="s">
        <v>1750</v>
      </c>
      <c r="J260" s="39">
        <v>358.16</v>
      </c>
      <c r="K260" s="37" t="s">
        <v>42</v>
      </c>
      <c r="L260" s="39">
        <v>15187.7</v>
      </c>
      <c r="M260" s="39">
        <v>11046.49</v>
      </c>
      <c r="N260" s="40" t="s">
        <v>1751</v>
      </c>
      <c r="O260" s="39">
        <v>2146.0300000000002</v>
      </c>
      <c r="BP260" s="33"/>
      <c r="BQ260" s="41" t="s">
        <v>1748</v>
      </c>
      <c r="BR260" s="34"/>
    </row>
    <row r="261" spans="1:70" s="3" customFormat="1" ht="14.4" x14ac:dyDescent="0.3">
      <c r="A261" s="42"/>
      <c r="B261" s="43"/>
      <c r="C261" s="44" t="s">
        <v>1752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  <c r="BR261" s="34"/>
    </row>
    <row r="262" spans="1:70" s="3" customFormat="1" ht="14.4" x14ac:dyDescent="0.3">
      <c r="A262" s="47"/>
      <c r="B262" s="48"/>
      <c r="C262" s="48"/>
      <c r="D262" s="48"/>
      <c r="E262" s="49" t="s">
        <v>1753</v>
      </c>
      <c r="F262" s="49"/>
      <c r="G262" s="50"/>
      <c r="H262" s="51"/>
      <c r="I262" s="17"/>
      <c r="J262" s="17"/>
      <c r="K262" s="17"/>
      <c r="L262" s="52">
        <v>10991.3</v>
      </c>
      <c r="M262" s="53"/>
      <c r="N262" s="53"/>
      <c r="O262" s="54"/>
      <c r="BP262" s="33"/>
      <c r="BQ262" s="41"/>
      <c r="BR262" s="34"/>
    </row>
    <row r="263" spans="1:70" s="3" customFormat="1" ht="14.4" x14ac:dyDescent="0.3">
      <c r="A263" s="47"/>
      <c r="B263" s="48"/>
      <c r="C263" s="48"/>
      <c r="D263" s="48"/>
      <c r="E263" s="49" t="s">
        <v>1754</v>
      </c>
      <c r="F263" s="49"/>
      <c r="G263" s="50"/>
      <c r="H263" s="51"/>
      <c r="I263" s="17"/>
      <c r="J263" s="17"/>
      <c r="K263" s="17"/>
      <c r="L263" s="52">
        <v>5778.93</v>
      </c>
      <c r="M263" s="53"/>
      <c r="N263" s="53"/>
      <c r="O263" s="54"/>
      <c r="BP263" s="33"/>
      <c r="BQ263" s="41"/>
      <c r="BR263" s="34"/>
    </row>
    <row r="264" spans="1:70" s="3" customFormat="1" ht="14.4" x14ac:dyDescent="0.3">
      <c r="A264" s="47"/>
      <c r="B264" s="48"/>
      <c r="C264" s="48"/>
      <c r="D264" s="48"/>
      <c r="E264" s="49" t="s">
        <v>47</v>
      </c>
      <c r="F264" s="49"/>
      <c r="G264" s="50"/>
      <c r="H264" s="51"/>
      <c r="I264" s="17"/>
      <c r="J264" s="17"/>
      <c r="K264" s="17"/>
      <c r="L264" s="52">
        <v>31957.93</v>
      </c>
      <c r="M264" s="53"/>
      <c r="N264" s="53"/>
      <c r="O264" s="54"/>
      <c r="BP264" s="33"/>
      <c r="BQ264" s="41"/>
      <c r="BR264" s="34"/>
    </row>
    <row r="265" spans="1:70" s="3" customFormat="1" ht="61.2" x14ac:dyDescent="0.3">
      <c r="A265" s="35" t="s">
        <v>495</v>
      </c>
      <c r="B265" s="36" t="s">
        <v>1755</v>
      </c>
      <c r="C265" s="223" t="s">
        <v>1756</v>
      </c>
      <c r="D265" s="223"/>
      <c r="E265" s="223"/>
      <c r="F265" s="35" t="s">
        <v>265</v>
      </c>
      <c r="G265" s="55">
        <v>70</v>
      </c>
      <c r="H265" s="39">
        <v>95.72</v>
      </c>
      <c r="I265" s="39"/>
      <c r="J265" s="39">
        <v>95.72</v>
      </c>
      <c r="K265" s="37" t="s">
        <v>42</v>
      </c>
      <c r="L265" s="39">
        <v>57355.42</v>
      </c>
      <c r="M265" s="39"/>
      <c r="N265" s="40"/>
      <c r="O265" s="39">
        <v>57355.42</v>
      </c>
      <c r="BP265" s="33"/>
      <c r="BQ265" s="41" t="s">
        <v>1756</v>
      </c>
      <c r="BR265" s="34"/>
    </row>
    <row r="266" spans="1:70" s="3" customFormat="1" ht="61.2" x14ac:dyDescent="0.3">
      <c r="A266" s="35" t="s">
        <v>496</v>
      </c>
      <c r="B266" s="36" t="s">
        <v>1757</v>
      </c>
      <c r="C266" s="223" t="s">
        <v>1758</v>
      </c>
      <c r="D266" s="223"/>
      <c r="E266" s="223"/>
      <c r="F266" s="35" t="s">
        <v>238</v>
      </c>
      <c r="G266" s="38">
        <v>14.5</v>
      </c>
      <c r="H266" s="39" t="s">
        <v>1759</v>
      </c>
      <c r="I266" s="39" t="s">
        <v>1760</v>
      </c>
      <c r="J266" s="39">
        <v>603.04999999999995</v>
      </c>
      <c r="K266" s="37" t="s">
        <v>42</v>
      </c>
      <c r="L266" s="39">
        <v>294072.65000000002</v>
      </c>
      <c r="M266" s="39">
        <v>185950.41</v>
      </c>
      <c r="N266" s="40" t="s">
        <v>1761</v>
      </c>
      <c r="O266" s="39">
        <v>74850.570000000007</v>
      </c>
      <c r="BP266" s="33"/>
      <c r="BQ266" s="41" t="s">
        <v>1758</v>
      </c>
      <c r="BR266" s="34"/>
    </row>
    <row r="267" spans="1:70" s="3" customFormat="1" ht="14.4" x14ac:dyDescent="0.3">
      <c r="A267" s="42"/>
      <c r="B267" s="43"/>
      <c r="C267" s="44" t="s">
        <v>1762</v>
      </c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6"/>
      <c r="BP267" s="33"/>
      <c r="BQ267" s="41"/>
      <c r="BR267" s="34"/>
    </row>
    <row r="268" spans="1:70" s="3" customFormat="1" ht="14.4" x14ac:dyDescent="0.3">
      <c r="A268" s="47"/>
      <c r="B268" s="48"/>
      <c r="C268" s="48"/>
      <c r="D268" s="48"/>
      <c r="E268" s="49" t="s">
        <v>1763</v>
      </c>
      <c r="F268" s="49"/>
      <c r="G268" s="50"/>
      <c r="H268" s="51"/>
      <c r="I268" s="17"/>
      <c r="J268" s="17"/>
      <c r="K268" s="17"/>
      <c r="L268" s="52">
        <v>181982.62</v>
      </c>
      <c r="M268" s="53"/>
      <c r="N268" s="53"/>
      <c r="O268" s="54"/>
      <c r="BP268" s="33"/>
      <c r="BQ268" s="41"/>
      <c r="BR268" s="34"/>
    </row>
    <row r="269" spans="1:70" s="3" customFormat="1" ht="14.4" x14ac:dyDescent="0.3">
      <c r="A269" s="47"/>
      <c r="B269" s="48"/>
      <c r="C269" s="48"/>
      <c r="D269" s="48"/>
      <c r="E269" s="49" t="s">
        <v>1764</v>
      </c>
      <c r="F269" s="49"/>
      <c r="G269" s="50"/>
      <c r="H269" s="51"/>
      <c r="I269" s="17"/>
      <c r="J269" s="17"/>
      <c r="K269" s="17"/>
      <c r="L269" s="52">
        <v>95681.58</v>
      </c>
      <c r="M269" s="53"/>
      <c r="N269" s="53"/>
      <c r="O269" s="54"/>
      <c r="BP269" s="33"/>
      <c r="BQ269" s="41"/>
      <c r="BR269" s="34"/>
    </row>
    <row r="270" spans="1:70" s="3" customFormat="1" ht="14.4" x14ac:dyDescent="0.3">
      <c r="A270" s="47"/>
      <c r="B270" s="48"/>
      <c r="C270" s="48"/>
      <c r="D270" s="48"/>
      <c r="E270" s="49" t="s">
        <v>47</v>
      </c>
      <c r="F270" s="49"/>
      <c r="G270" s="50"/>
      <c r="H270" s="51"/>
      <c r="I270" s="17"/>
      <c r="J270" s="17"/>
      <c r="K270" s="17"/>
      <c r="L270" s="52">
        <v>571736.85</v>
      </c>
      <c r="M270" s="53"/>
      <c r="N270" s="53"/>
      <c r="O270" s="54"/>
      <c r="BP270" s="33"/>
      <c r="BQ270" s="41"/>
      <c r="BR270" s="34"/>
    </row>
    <row r="271" spans="1:70" s="3" customFormat="1" ht="61.2" x14ac:dyDescent="0.3">
      <c r="A271" s="35" t="s">
        <v>498</v>
      </c>
      <c r="B271" s="36" t="s">
        <v>1765</v>
      </c>
      <c r="C271" s="223" t="s">
        <v>1766</v>
      </c>
      <c r="D271" s="223"/>
      <c r="E271" s="223"/>
      <c r="F271" s="35" t="s">
        <v>265</v>
      </c>
      <c r="G271" s="55">
        <v>1450</v>
      </c>
      <c r="H271" s="39">
        <v>131.01</v>
      </c>
      <c r="I271" s="39"/>
      <c r="J271" s="39">
        <v>131.01</v>
      </c>
      <c r="K271" s="37" t="s">
        <v>42</v>
      </c>
      <c r="L271" s="39">
        <v>1626096.12</v>
      </c>
      <c r="M271" s="39"/>
      <c r="N271" s="40"/>
      <c r="O271" s="39">
        <v>1626096.12</v>
      </c>
      <c r="BP271" s="33"/>
      <c r="BQ271" s="41" t="s">
        <v>1766</v>
      </c>
      <c r="BR271" s="34"/>
    </row>
    <row r="272" spans="1:70" s="3" customFormat="1" ht="61.2" x14ac:dyDescent="0.3">
      <c r="A272" s="35" t="s">
        <v>500</v>
      </c>
      <c r="B272" s="36" t="s">
        <v>1767</v>
      </c>
      <c r="C272" s="223" t="s">
        <v>1768</v>
      </c>
      <c r="D272" s="223"/>
      <c r="E272" s="223"/>
      <c r="F272" s="35" t="s">
        <v>437</v>
      </c>
      <c r="G272" s="55">
        <v>200</v>
      </c>
      <c r="H272" s="39">
        <v>977.82</v>
      </c>
      <c r="I272" s="39"/>
      <c r="J272" s="39">
        <v>977.82</v>
      </c>
      <c r="K272" s="37" t="s">
        <v>42</v>
      </c>
      <c r="L272" s="39">
        <v>1674027.84</v>
      </c>
      <c r="M272" s="39"/>
      <c r="N272" s="40"/>
      <c r="O272" s="39">
        <v>1674027.84</v>
      </c>
      <c r="BP272" s="33"/>
      <c r="BQ272" s="41" t="s">
        <v>1768</v>
      </c>
      <c r="BR272" s="34"/>
    </row>
    <row r="273" spans="1:70" s="3" customFormat="1" ht="61.2" x14ac:dyDescent="0.3">
      <c r="A273" s="35" t="s">
        <v>502</v>
      </c>
      <c r="B273" s="36" t="s">
        <v>1769</v>
      </c>
      <c r="C273" s="223" t="s">
        <v>1770</v>
      </c>
      <c r="D273" s="223"/>
      <c r="E273" s="223"/>
      <c r="F273" s="35" t="s">
        <v>437</v>
      </c>
      <c r="G273" s="55">
        <v>160</v>
      </c>
      <c r="H273" s="39">
        <v>72.86</v>
      </c>
      <c r="I273" s="39"/>
      <c r="J273" s="39">
        <v>72.86</v>
      </c>
      <c r="K273" s="37" t="s">
        <v>42</v>
      </c>
      <c r="L273" s="39">
        <v>99789.06</v>
      </c>
      <c r="M273" s="39"/>
      <c r="N273" s="40"/>
      <c r="O273" s="39">
        <v>99789.06</v>
      </c>
      <c r="BP273" s="33"/>
      <c r="BQ273" s="41" t="s">
        <v>1770</v>
      </c>
      <c r="BR273" s="34"/>
    </row>
    <row r="274" spans="1:70" s="3" customFormat="1" ht="61.2" x14ac:dyDescent="0.3">
      <c r="A274" s="35" t="s">
        <v>504</v>
      </c>
      <c r="B274" s="36" t="s">
        <v>1771</v>
      </c>
      <c r="C274" s="223" t="s">
        <v>1772</v>
      </c>
      <c r="D274" s="223"/>
      <c r="E274" s="223"/>
      <c r="F274" s="35" t="s">
        <v>437</v>
      </c>
      <c r="G274" s="55">
        <v>2970</v>
      </c>
      <c r="H274" s="39">
        <v>2.96</v>
      </c>
      <c r="I274" s="39"/>
      <c r="J274" s="39">
        <v>2.96</v>
      </c>
      <c r="K274" s="37" t="s">
        <v>42</v>
      </c>
      <c r="L274" s="39">
        <v>75252.67</v>
      </c>
      <c r="M274" s="39"/>
      <c r="N274" s="40"/>
      <c r="O274" s="39">
        <v>75252.67</v>
      </c>
      <c r="BP274" s="33"/>
      <c r="BQ274" s="41" t="s">
        <v>1772</v>
      </c>
      <c r="BR274" s="34"/>
    </row>
    <row r="275" spans="1:70" s="3" customFormat="1" ht="61.2" x14ac:dyDescent="0.3">
      <c r="A275" s="35" t="s">
        <v>506</v>
      </c>
      <c r="B275" s="36" t="s">
        <v>1773</v>
      </c>
      <c r="C275" s="223" t="s">
        <v>1774</v>
      </c>
      <c r="D275" s="223"/>
      <c r="E275" s="223"/>
      <c r="F275" s="35" t="s">
        <v>1775</v>
      </c>
      <c r="G275" s="55">
        <v>550</v>
      </c>
      <c r="H275" s="39">
        <v>1.57</v>
      </c>
      <c r="I275" s="39"/>
      <c r="J275" s="39">
        <v>1.57</v>
      </c>
      <c r="K275" s="37" t="s">
        <v>42</v>
      </c>
      <c r="L275" s="39">
        <v>7391.56</v>
      </c>
      <c r="M275" s="39"/>
      <c r="N275" s="40"/>
      <c r="O275" s="39">
        <v>7391.56</v>
      </c>
      <c r="BP275" s="33"/>
      <c r="BQ275" s="41" t="s">
        <v>1774</v>
      </c>
      <c r="BR275" s="34"/>
    </row>
    <row r="276" spans="1:70" s="3" customFormat="1" ht="61.2" x14ac:dyDescent="0.3">
      <c r="A276" s="35" t="s">
        <v>508</v>
      </c>
      <c r="B276" s="36" t="s">
        <v>1776</v>
      </c>
      <c r="C276" s="223" t="s">
        <v>1777</v>
      </c>
      <c r="D276" s="223"/>
      <c r="E276" s="223"/>
      <c r="F276" s="35" t="s">
        <v>184</v>
      </c>
      <c r="G276" s="55">
        <v>11412</v>
      </c>
      <c r="H276" s="39">
        <v>4.17</v>
      </c>
      <c r="I276" s="39"/>
      <c r="J276" s="39">
        <v>4.17</v>
      </c>
      <c r="K276" s="37" t="s">
        <v>42</v>
      </c>
      <c r="L276" s="39">
        <v>407353.62</v>
      </c>
      <c r="M276" s="39"/>
      <c r="N276" s="40"/>
      <c r="O276" s="39">
        <v>407353.62</v>
      </c>
      <c r="BP276" s="33"/>
      <c r="BQ276" s="41" t="s">
        <v>1777</v>
      </c>
      <c r="BR276" s="34"/>
    </row>
    <row r="277" spans="1:70" s="3" customFormat="1" ht="61.2" x14ac:dyDescent="0.3">
      <c r="A277" s="35" t="s">
        <v>510</v>
      </c>
      <c r="B277" s="36" t="s">
        <v>1778</v>
      </c>
      <c r="C277" s="223" t="s">
        <v>1779</v>
      </c>
      <c r="D277" s="223"/>
      <c r="E277" s="223"/>
      <c r="F277" s="35" t="s">
        <v>184</v>
      </c>
      <c r="G277" s="55">
        <v>11412</v>
      </c>
      <c r="H277" s="39">
        <v>1.17</v>
      </c>
      <c r="I277" s="39"/>
      <c r="J277" s="39">
        <v>1.17</v>
      </c>
      <c r="K277" s="37" t="s">
        <v>42</v>
      </c>
      <c r="L277" s="39">
        <v>114293.46</v>
      </c>
      <c r="M277" s="39"/>
      <c r="N277" s="40"/>
      <c r="O277" s="39">
        <v>114293.46</v>
      </c>
      <c r="BP277" s="33"/>
      <c r="BQ277" s="41" t="s">
        <v>1779</v>
      </c>
      <c r="BR277" s="34"/>
    </row>
    <row r="278" spans="1:70" s="3" customFormat="1" ht="61.2" x14ac:dyDescent="0.3">
      <c r="A278" s="35" t="s">
        <v>511</v>
      </c>
      <c r="B278" s="36" t="s">
        <v>1780</v>
      </c>
      <c r="C278" s="223" t="s">
        <v>1781</v>
      </c>
      <c r="D278" s="223"/>
      <c r="E278" s="223"/>
      <c r="F278" s="35" t="s">
        <v>184</v>
      </c>
      <c r="G278" s="55">
        <v>11412</v>
      </c>
      <c r="H278" s="39">
        <v>0.34</v>
      </c>
      <c r="I278" s="39"/>
      <c r="J278" s="39">
        <v>0.34</v>
      </c>
      <c r="K278" s="37" t="s">
        <v>42</v>
      </c>
      <c r="L278" s="39">
        <v>33213.480000000003</v>
      </c>
      <c r="M278" s="39"/>
      <c r="N278" s="40"/>
      <c r="O278" s="39">
        <v>33213.480000000003</v>
      </c>
      <c r="BP278" s="33"/>
      <c r="BQ278" s="41" t="s">
        <v>1781</v>
      </c>
      <c r="BR278" s="34"/>
    </row>
    <row r="279" spans="1:70" s="3" customFormat="1" ht="61.2" x14ac:dyDescent="0.3">
      <c r="A279" s="35" t="s">
        <v>515</v>
      </c>
      <c r="B279" s="36" t="s">
        <v>1778</v>
      </c>
      <c r="C279" s="223" t="s">
        <v>1782</v>
      </c>
      <c r="D279" s="223"/>
      <c r="E279" s="223"/>
      <c r="F279" s="35" t="s">
        <v>184</v>
      </c>
      <c r="G279" s="55">
        <v>900</v>
      </c>
      <c r="H279" s="39">
        <v>2.27</v>
      </c>
      <c r="I279" s="39"/>
      <c r="J279" s="39">
        <v>2.27</v>
      </c>
      <c r="K279" s="37" t="s">
        <v>42</v>
      </c>
      <c r="L279" s="39">
        <v>17488.080000000002</v>
      </c>
      <c r="M279" s="39"/>
      <c r="N279" s="40"/>
      <c r="O279" s="39">
        <v>17488.080000000002</v>
      </c>
      <c r="BP279" s="33"/>
      <c r="BQ279" s="41" t="s">
        <v>1782</v>
      </c>
      <c r="BR279" s="34"/>
    </row>
    <row r="280" spans="1:70" s="3" customFormat="1" ht="61.2" x14ac:dyDescent="0.3">
      <c r="A280" s="35" t="s">
        <v>517</v>
      </c>
      <c r="B280" s="36" t="s">
        <v>1780</v>
      </c>
      <c r="C280" s="223" t="s">
        <v>1783</v>
      </c>
      <c r="D280" s="223"/>
      <c r="E280" s="223"/>
      <c r="F280" s="35" t="s">
        <v>184</v>
      </c>
      <c r="G280" s="55">
        <v>900</v>
      </c>
      <c r="H280" s="39">
        <v>6.11</v>
      </c>
      <c r="I280" s="39"/>
      <c r="J280" s="39">
        <v>6.11</v>
      </c>
      <c r="K280" s="37" t="s">
        <v>42</v>
      </c>
      <c r="L280" s="39">
        <v>47071.44</v>
      </c>
      <c r="M280" s="39"/>
      <c r="N280" s="40"/>
      <c r="O280" s="39">
        <v>47071.44</v>
      </c>
      <c r="BP280" s="33"/>
      <c r="BQ280" s="41" t="s">
        <v>1783</v>
      </c>
      <c r="BR280" s="34"/>
    </row>
    <row r="281" spans="1:70" s="3" customFormat="1" ht="61.2" x14ac:dyDescent="0.3">
      <c r="A281" s="35" t="s">
        <v>522</v>
      </c>
      <c r="B281" s="36" t="s">
        <v>1741</v>
      </c>
      <c r="C281" s="223" t="s">
        <v>1784</v>
      </c>
      <c r="D281" s="223"/>
      <c r="E281" s="223"/>
      <c r="F281" s="35" t="s">
        <v>437</v>
      </c>
      <c r="G281" s="55">
        <v>2970</v>
      </c>
      <c r="H281" s="39">
        <v>1.67</v>
      </c>
      <c r="I281" s="39"/>
      <c r="J281" s="39">
        <v>1.67</v>
      </c>
      <c r="K281" s="37" t="s">
        <v>42</v>
      </c>
      <c r="L281" s="39">
        <v>42456.74</v>
      </c>
      <c r="M281" s="39"/>
      <c r="N281" s="40"/>
      <c r="O281" s="39">
        <v>42456.74</v>
      </c>
      <c r="BP281" s="33"/>
      <c r="BQ281" s="41" t="s">
        <v>1784</v>
      </c>
      <c r="BR281" s="34"/>
    </row>
    <row r="282" spans="1:70" s="3" customFormat="1" ht="61.2" x14ac:dyDescent="0.3">
      <c r="A282" s="35" t="s">
        <v>1785</v>
      </c>
      <c r="B282" s="36" t="s">
        <v>1786</v>
      </c>
      <c r="C282" s="223" t="s">
        <v>1787</v>
      </c>
      <c r="D282" s="223"/>
      <c r="E282" s="223"/>
      <c r="F282" s="35" t="s">
        <v>184</v>
      </c>
      <c r="G282" s="55">
        <v>2970</v>
      </c>
      <c r="H282" s="39">
        <v>3.01</v>
      </c>
      <c r="I282" s="39"/>
      <c r="J282" s="39">
        <v>3.01</v>
      </c>
      <c r="K282" s="37" t="s">
        <v>42</v>
      </c>
      <c r="L282" s="39">
        <v>76523.83</v>
      </c>
      <c r="M282" s="39"/>
      <c r="N282" s="40"/>
      <c r="O282" s="39">
        <v>76523.83</v>
      </c>
      <c r="BP282" s="33"/>
      <c r="BQ282" s="41" t="s">
        <v>1787</v>
      </c>
      <c r="BR282" s="34"/>
    </row>
    <row r="283" spans="1:70" s="3" customFormat="1" ht="61.2" x14ac:dyDescent="0.3">
      <c r="A283" s="35" t="s">
        <v>529</v>
      </c>
      <c r="B283" s="36" t="s">
        <v>1788</v>
      </c>
      <c r="C283" s="223" t="s">
        <v>1789</v>
      </c>
      <c r="D283" s="223"/>
      <c r="E283" s="223"/>
      <c r="F283" s="35" t="s">
        <v>184</v>
      </c>
      <c r="G283" s="55">
        <v>3208</v>
      </c>
      <c r="H283" s="39">
        <v>4.03</v>
      </c>
      <c r="I283" s="39"/>
      <c r="J283" s="39">
        <v>4.03</v>
      </c>
      <c r="K283" s="37" t="s">
        <v>42</v>
      </c>
      <c r="L283" s="39">
        <v>110665.73</v>
      </c>
      <c r="M283" s="39"/>
      <c r="N283" s="40"/>
      <c r="O283" s="39">
        <v>110665.73</v>
      </c>
      <c r="BP283" s="33"/>
      <c r="BQ283" s="41" t="s">
        <v>1789</v>
      </c>
      <c r="BR283" s="34"/>
    </row>
    <row r="284" spans="1:70" s="3" customFormat="1" ht="61.2" x14ac:dyDescent="0.3">
      <c r="A284" s="35" t="s">
        <v>531</v>
      </c>
      <c r="B284" s="36" t="s">
        <v>1778</v>
      </c>
      <c r="C284" s="223" t="s">
        <v>1790</v>
      </c>
      <c r="D284" s="223"/>
      <c r="E284" s="223"/>
      <c r="F284" s="35" t="s">
        <v>184</v>
      </c>
      <c r="G284" s="55">
        <v>3208</v>
      </c>
      <c r="H284" s="39">
        <v>2.73</v>
      </c>
      <c r="I284" s="39"/>
      <c r="J284" s="39">
        <v>2.73</v>
      </c>
      <c r="K284" s="37" t="s">
        <v>42</v>
      </c>
      <c r="L284" s="39">
        <v>74967.11</v>
      </c>
      <c r="M284" s="39"/>
      <c r="N284" s="40"/>
      <c r="O284" s="39">
        <v>74967.11</v>
      </c>
      <c r="BP284" s="33"/>
      <c r="BQ284" s="41" t="s">
        <v>1790</v>
      </c>
      <c r="BR284" s="34"/>
    </row>
    <row r="285" spans="1:70" s="3" customFormat="1" ht="61.2" x14ac:dyDescent="0.3">
      <c r="A285" s="35" t="s">
        <v>533</v>
      </c>
      <c r="B285" s="36" t="s">
        <v>1791</v>
      </c>
      <c r="C285" s="223" t="s">
        <v>1792</v>
      </c>
      <c r="D285" s="223"/>
      <c r="E285" s="223"/>
      <c r="F285" s="35" t="s">
        <v>437</v>
      </c>
      <c r="G285" s="55">
        <v>30</v>
      </c>
      <c r="H285" s="39">
        <v>1898.95</v>
      </c>
      <c r="I285" s="39"/>
      <c r="J285" s="39">
        <v>1898.95</v>
      </c>
      <c r="K285" s="37" t="s">
        <v>42</v>
      </c>
      <c r="L285" s="39">
        <v>487650.36</v>
      </c>
      <c r="M285" s="39"/>
      <c r="N285" s="40"/>
      <c r="O285" s="39">
        <v>487650.36</v>
      </c>
      <c r="BP285" s="33"/>
      <c r="BQ285" s="41" t="s">
        <v>1792</v>
      </c>
      <c r="BR285" s="34"/>
    </row>
    <row r="286" spans="1:70" s="3" customFormat="1" ht="61.2" x14ac:dyDescent="0.3">
      <c r="A286" s="35" t="s">
        <v>541</v>
      </c>
      <c r="B286" s="36" t="s">
        <v>534</v>
      </c>
      <c r="C286" s="223" t="s">
        <v>535</v>
      </c>
      <c r="D286" s="223"/>
      <c r="E286" s="223"/>
      <c r="F286" s="35" t="s">
        <v>174</v>
      </c>
      <c r="G286" s="38">
        <v>0.5</v>
      </c>
      <c r="H286" s="39" t="s">
        <v>536</v>
      </c>
      <c r="I286" s="39" t="s">
        <v>58</v>
      </c>
      <c r="J286" s="39">
        <v>2.4700000000000002</v>
      </c>
      <c r="K286" s="37" t="s">
        <v>42</v>
      </c>
      <c r="L286" s="39">
        <v>491.3</v>
      </c>
      <c r="M286" s="39">
        <v>463.13</v>
      </c>
      <c r="N286" s="40" t="s">
        <v>1793</v>
      </c>
      <c r="O286" s="39">
        <v>10.57</v>
      </c>
      <c r="BP286" s="33"/>
      <c r="BQ286" s="41" t="s">
        <v>535</v>
      </c>
      <c r="BR286" s="34"/>
    </row>
    <row r="287" spans="1:70" s="3" customFormat="1" ht="14.4" x14ac:dyDescent="0.3">
      <c r="A287" s="42"/>
      <c r="B287" s="43"/>
      <c r="C287" s="44" t="s">
        <v>1794</v>
      </c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6"/>
      <c r="BP287" s="33"/>
      <c r="BQ287" s="41"/>
      <c r="BR287" s="34"/>
    </row>
    <row r="288" spans="1:70" s="3" customFormat="1" ht="14.4" x14ac:dyDescent="0.3">
      <c r="A288" s="47"/>
      <c r="B288" s="48"/>
      <c r="C288" s="48"/>
      <c r="D288" s="48"/>
      <c r="E288" s="49" t="s">
        <v>1795</v>
      </c>
      <c r="F288" s="49"/>
      <c r="G288" s="50"/>
      <c r="H288" s="51"/>
      <c r="I288" s="17"/>
      <c r="J288" s="17"/>
      <c r="K288" s="17"/>
      <c r="L288" s="52">
        <v>452.38</v>
      </c>
      <c r="M288" s="53"/>
      <c r="N288" s="53"/>
      <c r="O288" s="54"/>
      <c r="BP288" s="33"/>
      <c r="BQ288" s="41"/>
      <c r="BR288" s="34"/>
    </row>
    <row r="289" spans="1:70" s="3" customFormat="1" ht="14.4" x14ac:dyDescent="0.3">
      <c r="A289" s="47"/>
      <c r="B289" s="48"/>
      <c r="C289" s="48"/>
      <c r="D289" s="48"/>
      <c r="E289" s="49" t="s">
        <v>1796</v>
      </c>
      <c r="F289" s="49"/>
      <c r="G289" s="50"/>
      <c r="H289" s="51"/>
      <c r="I289" s="17"/>
      <c r="J289" s="17"/>
      <c r="K289" s="17"/>
      <c r="L289" s="52">
        <v>237.85</v>
      </c>
      <c r="M289" s="53"/>
      <c r="N289" s="53"/>
      <c r="O289" s="54"/>
      <c r="BP289" s="33"/>
      <c r="BQ289" s="41"/>
      <c r="BR289" s="34"/>
    </row>
    <row r="290" spans="1:70" s="3" customFormat="1" ht="14.4" x14ac:dyDescent="0.3">
      <c r="A290" s="47"/>
      <c r="B290" s="48"/>
      <c r="C290" s="48"/>
      <c r="D290" s="48"/>
      <c r="E290" s="49" t="s">
        <v>47</v>
      </c>
      <c r="F290" s="49"/>
      <c r="G290" s="50"/>
      <c r="H290" s="51"/>
      <c r="I290" s="17"/>
      <c r="J290" s="17"/>
      <c r="K290" s="17"/>
      <c r="L290" s="52">
        <v>1181.53</v>
      </c>
      <c r="M290" s="53"/>
      <c r="N290" s="53"/>
      <c r="O290" s="54"/>
      <c r="BP290" s="33"/>
      <c r="BQ290" s="41"/>
      <c r="BR290" s="34"/>
    </row>
    <row r="291" spans="1:70" s="3" customFormat="1" ht="61.2" x14ac:dyDescent="0.3">
      <c r="A291" s="35" t="s">
        <v>544</v>
      </c>
      <c r="B291" s="36" t="s">
        <v>1715</v>
      </c>
      <c r="C291" s="223" t="s">
        <v>1797</v>
      </c>
      <c r="D291" s="223"/>
      <c r="E291" s="223"/>
      <c r="F291" s="35" t="s">
        <v>437</v>
      </c>
      <c r="G291" s="55">
        <v>50</v>
      </c>
      <c r="H291" s="39">
        <v>3226.6</v>
      </c>
      <c r="I291" s="39"/>
      <c r="J291" s="39">
        <v>3226.6</v>
      </c>
      <c r="K291" s="37" t="s">
        <v>42</v>
      </c>
      <c r="L291" s="39">
        <v>1380984.8</v>
      </c>
      <c r="M291" s="39"/>
      <c r="N291" s="40"/>
      <c r="O291" s="39">
        <v>1380984.8</v>
      </c>
      <c r="BP291" s="33"/>
      <c r="BQ291" s="41" t="s">
        <v>1797</v>
      </c>
      <c r="BR291" s="34"/>
    </row>
    <row r="292" spans="1:70" s="3" customFormat="1" ht="61.2" x14ac:dyDescent="0.3">
      <c r="A292" s="35" t="s">
        <v>546</v>
      </c>
      <c r="B292" s="36" t="s">
        <v>1734</v>
      </c>
      <c r="C292" s="223" t="s">
        <v>1798</v>
      </c>
      <c r="D292" s="223"/>
      <c r="E292" s="223"/>
      <c r="F292" s="35" t="s">
        <v>437</v>
      </c>
      <c r="G292" s="55">
        <v>50</v>
      </c>
      <c r="H292" s="39">
        <v>534</v>
      </c>
      <c r="I292" s="39"/>
      <c r="J292" s="39">
        <v>534</v>
      </c>
      <c r="K292" s="37" t="s">
        <v>42</v>
      </c>
      <c r="L292" s="39">
        <v>228552</v>
      </c>
      <c r="M292" s="39"/>
      <c r="N292" s="40"/>
      <c r="O292" s="39">
        <v>228552</v>
      </c>
      <c r="BP292" s="33"/>
      <c r="BQ292" s="41" t="s">
        <v>1798</v>
      </c>
      <c r="BR292" s="34"/>
    </row>
    <row r="293" spans="1:70" s="3" customFormat="1" ht="61.2" x14ac:dyDescent="0.3">
      <c r="A293" s="35" t="s">
        <v>554</v>
      </c>
      <c r="B293" s="36" t="s">
        <v>1769</v>
      </c>
      <c r="C293" s="223" t="s">
        <v>1799</v>
      </c>
      <c r="D293" s="223"/>
      <c r="E293" s="223"/>
      <c r="F293" s="35" t="s">
        <v>437</v>
      </c>
      <c r="G293" s="55">
        <v>200</v>
      </c>
      <c r="H293" s="39">
        <v>163.74</v>
      </c>
      <c r="I293" s="39"/>
      <c r="J293" s="39">
        <v>163.74</v>
      </c>
      <c r="K293" s="37" t="s">
        <v>42</v>
      </c>
      <c r="L293" s="39">
        <v>280322.88</v>
      </c>
      <c r="M293" s="39"/>
      <c r="N293" s="40"/>
      <c r="O293" s="39">
        <v>280322.88</v>
      </c>
      <c r="BP293" s="33"/>
      <c r="BQ293" s="41" t="s">
        <v>1799</v>
      </c>
      <c r="BR293" s="34"/>
    </row>
    <row r="294" spans="1:70" s="3" customFormat="1" ht="61.2" x14ac:dyDescent="0.3">
      <c r="A294" s="35" t="s">
        <v>556</v>
      </c>
      <c r="B294" s="36" t="s">
        <v>1769</v>
      </c>
      <c r="C294" s="223" t="s">
        <v>1800</v>
      </c>
      <c r="D294" s="223"/>
      <c r="E294" s="223"/>
      <c r="F294" s="35" t="s">
        <v>437</v>
      </c>
      <c r="G294" s="55">
        <v>200</v>
      </c>
      <c r="H294" s="39">
        <v>114.93</v>
      </c>
      <c r="I294" s="39"/>
      <c r="J294" s="39">
        <v>114.93</v>
      </c>
      <c r="K294" s="37" t="s">
        <v>42</v>
      </c>
      <c r="L294" s="39">
        <v>196760.16</v>
      </c>
      <c r="M294" s="39"/>
      <c r="N294" s="40"/>
      <c r="O294" s="39">
        <v>196760.16</v>
      </c>
      <c r="BP294" s="33"/>
      <c r="BQ294" s="41" t="s">
        <v>1800</v>
      </c>
      <c r="BR294" s="34"/>
    </row>
    <row r="295" spans="1:70" s="3" customFormat="1" ht="61.2" x14ac:dyDescent="0.3">
      <c r="A295" s="35" t="s">
        <v>558</v>
      </c>
      <c r="B295" s="36" t="s">
        <v>1801</v>
      </c>
      <c r="C295" s="223" t="s">
        <v>1802</v>
      </c>
      <c r="D295" s="223"/>
      <c r="E295" s="223"/>
      <c r="F295" s="35" t="s">
        <v>184</v>
      </c>
      <c r="G295" s="55">
        <v>500</v>
      </c>
      <c r="H295" s="39">
        <v>21.47</v>
      </c>
      <c r="I295" s="39"/>
      <c r="J295" s="39">
        <v>21.47</v>
      </c>
      <c r="K295" s="37" t="s">
        <v>42</v>
      </c>
      <c r="L295" s="39">
        <v>91891.6</v>
      </c>
      <c r="M295" s="39"/>
      <c r="N295" s="40"/>
      <c r="O295" s="39">
        <v>91891.6</v>
      </c>
      <c r="BP295" s="33"/>
      <c r="BQ295" s="41" t="s">
        <v>1802</v>
      </c>
      <c r="BR295" s="34"/>
    </row>
    <row r="296" spans="1:70" s="3" customFormat="1" ht="61.2" x14ac:dyDescent="0.3">
      <c r="A296" s="35" t="s">
        <v>567</v>
      </c>
      <c r="B296" s="36" t="s">
        <v>418</v>
      </c>
      <c r="C296" s="223" t="s">
        <v>419</v>
      </c>
      <c r="D296" s="223"/>
      <c r="E296" s="223"/>
      <c r="F296" s="35" t="s">
        <v>174</v>
      </c>
      <c r="G296" s="56">
        <v>0.75</v>
      </c>
      <c r="H296" s="39" t="s">
        <v>420</v>
      </c>
      <c r="I296" s="39" t="s">
        <v>421</v>
      </c>
      <c r="J296" s="39">
        <v>77.400000000000006</v>
      </c>
      <c r="K296" s="37" t="s">
        <v>42</v>
      </c>
      <c r="L296" s="39">
        <v>10016.799999999999</v>
      </c>
      <c r="M296" s="39">
        <v>8052.87</v>
      </c>
      <c r="N296" s="40" t="s">
        <v>1803</v>
      </c>
      <c r="O296" s="39">
        <v>496.91</v>
      </c>
      <c r="BP296" s="33"/>
      <c r="BQ296" s="41" t="s">
        <v>419</v>
      </c>
      <c r="BR296" s="34"/>
    </row>
    <row r="297" spans="1:70" s="3" customFormat="1" ht="14.4" x14ac:dyDescent="0.3">
      <c r="A297" s="42"/>
      <c r="B297" s="43"/>
      <c r="C297" s="44" t="s">
        <v>1804</v>
      </c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6"/>
      <c r="BP297" s="33"/>
      <c r="BQ297" s="41"/>
      <c r="BR297" s="34"/>
    </row>
    <row r="298" spans="1:70" s="3" customFormat="1" ht="14.4" x14ac:dyDescent="0.3">
      <c r="A298" s="47"/>
      <c r="B298" s="48"/>
      <c r="C298" s="48"/>
      <c r="D298" s="48"/>
      <c r="E298" s="49" t="s">
        <v>1805</v>
      </c>
      <c r="F298" s="49"/>
      <c r="G298" s="50"/>
      <c r="H298" s="51"/>
      <c r="I298" s="17"/>
      <c r="J298" s="17"/>
      <c r="K298" s="17"/>
      <c r="L298" s="52">
        <v>7816</v>
      </c>
      <c r="M298" s="53"/>
      <c r="N298" s="53"/>
      <c r="O298" s="54"/>
      <c r="BP298" s="33"/>
      <c r="BQ298" s="41"/>
      <c r="BR298" s="34"/>
    </row>
    <row r="299" spans="1:70" s="3" customFormat="1" ht="14.4" x14ac:dyDescent="0.3">
      <c r="A299" s="47"/>
      <c r="B299" s="48"/>
      <c r="C299" s="48"/>
      <c r="D299" s="48"/>
      <c r="E299" s="49" t="s">
        <v>1806</v>
      </c>
      <c r="F299" s="49"/>
      <c r="G299" s="50"/>
      <c r="H299" s="51"/>
      <c r="I299" s="17"/>
      <c r="J299" s="17"/>
      <c r="K299" s="17"/>
      <c r="L299" s="52">
        <v>4109.4399999999996</v>
      </c>
      <c r="M299" s="53"/>
      <c r="N299" s="53"/>
      <c r="O299" s="54"/>
      <c r="BP299" s="33"/>
      <c r="BQ299" s="41"/>
      <c r="BR299" s="34"/>
    </row>
    <row r="300" spans="1:70" s="3" customFormat="1" ht="14.4" x14ac:dyDescent="0.3">
      <c r="A300" s="47"/>
      <c r="B300" s="48"/>
      <c r="C300" s="48"/>
      <c r="D300" s="48"/>
      <c r="E300" s="49" t="s">
        <v>47</v>
      </c>
      <c r="F300" s="49"/>
      <c r="G300" s="50"/>
      <c r="H300" s="51"/>
      <c r="I300" s="17"/>
      <c r="J300" s="17"/>
      <c r="K300" s="17"/>
      <c r="L300" s="52">
        <v>21942.240000000002</v>
      </c>
      <c r="M300" s="53"/>
      <c r="N300" s="53"/>
      <c r="O300" s="54"/>
      <c r="BP300" s="33"/>
      <c r="BQ300" s="41"/>
      <c r="BR300" s="34"/>
    </row>
    <row r="301" spans="1:70" s="3" customFormat="1" ht="61.2" x14ac:dyDescent="0.3">
      <c r="A301" s="35" t="s">
        <v>569</v>
      </c>
      <c r="B301" s="36" t="s">
        <v>1734</v>
      </c>
      <c r="C301" s="223" t="s">
        <v>1807</v>
      </c>
      <c r="D301" s="223"/>
      <c r="E301" s="223"/>
      <c r="F301" s="35" t="s">
        <v>437</v>
      </c>
      <c r="G301" s="55">
        <v>50</v>
      </c>
      <c r="H301" s="39">
        <v>534</v>
      </c>
      <c r="I301" s="39"/>
      <c r="J301" s="39">
        <v>534</v>
      </c>
      <c r="K301" s="37" t="s">
        <v>42</v>
      </c>
      <c r="L301" s="39">
        <v>228552</v>
      </c>
      <c r="M301" s="39"/>
      <c r="N301" s="40"/>
      <c r="O301" s="39">
        <v>228552</v>
      </c>
      <c r="BP301" s="33"/>
      <c r="BQ301" s="41" t="s">
        <v>1807</v>
      </c>
      <c r="BR301" s="34"/>
    </row>
    <row r="302" spans="1:70" s="3" customFormat="1" ht="61.2" x14ac:dyDescent="0.3">
      <c r="A302" s="35" t="s">
        <v>1808</v>
      </c>
      <c r="B302" s="36" t="s">
        <v>1734</v>
      </c>
      <c r="C302" s="223" t="s">
        <v>1809</v>
      </c>
      <c r="D302" s="223"/>
      <c r="E302" s="223"/>
      <c r="F302" s="35" t="s">
        <v>437</v>
      </c>
      <c r="G302" s="55">
        <v>25</v>
      </c>
      <c r="H302" s="39">
        <v>710.86</v>
      </c>
      <c r="I302" s="39"/>
      <c r="J302" s="39">
        <v>710.86</v>
      </c>
      <c r="K302" s="37" t="s">
        <v>42</v>
      </c>
      <c r="L302" s="39">
        <v>152124.04</v>
      </c>
      <c r="M302" s="39"/>
      <c r="N302" s="40"/>
      <c r="O302" s="39">
        <v>152124.04</v>
      </c>
      <c r="BP302" s="33"/>
      <c r="BQ302" s="41" t="s">
        <v>1809</v>
      </c>
      <c r="BR302" s="34"/>
    </row>
    <row r="303" spans="1:70" s="3" customFormat="1" ht="61.2" x14ac:dyDescent="0.3">
      <c r="A303" s="35" t="s">
        <v>577</v>
      </c>
      <c r="B303" s="36" t="s">
        <v>1810</v>
      </c>
      <c r="C303" s="223" t="s">
        <v>1811</v>
      </c>
      <c r="D303" s="223"/>
      <c r="E303" s="223"/>
      <c r="F303" s="35" t="s">
        <v>437</v>
      </c>
      <c r="G303" s="55">
        <v>100</v>
      </c>
      <c r="H303" s="39">
        <v>172.41</v>
      </c>
      <c r="I303" s="39"/>
      <c r="J303" s="39">
        <v>172.41</v>
      </c>
      <c r="K303" s="37" t="s">
        <v>42</v>
      </c>
      <c r="L303" s="39">
        <v>147582.96</v>
      </c>
      <c r="M303" s="39"/>
      <c r="N303" s="40"/>
      <c r="O303" s="39">
        <v>147582.96</v>
      </c>
      <c r="BP303" s="33"/>
      <c r="BQ303" s="41" t="s">
        <v>1811</v>
      </c>
      <c r="BR303" s="34"/>
    </row>
    <row r="304" spans="1:70" s="3" customFormat="1" ht="61.2" x14ac:dyDescent="0.3">
      <c r="A304" s="35" t="s">
        <v>1812</v>
      </c>
      <c r="B304" s="36" t="s">
        <v>1801</v>
      </c>
      <c r="C304" s="223" t="s">
        <v>1813</v>
      </c>
      <c r="D304" s="223"/>
      <c r="E304" s="223"/>
      <c r="F304" s="35" t="s">
        <v>184</v>
      </c>
      <c r="G304" s="55">
        <v>100</v>
      </c>
      <c r="H304" s="39">
        <v>24.44</v>
      </c>
      <c r="I304" s="39"/>
      <c r="J304" s="39">
        <v>24.44</v>
      </c>
      <c r="K304" s="37" t="s">
        <v>42</v>
      </c>
      <c r="L304" s="39">
        <v>20920.64</v>
      </c>
      <c r="M304" s="39"/>
      <c r="N304" s="40"/>
      <c r="O304" s="39">
        <v>20920.64</v>
      </c>
      <c r="BP304" s="33"/>
      <c r="BQ304" s="41" t="s">
        <v>1813</v>
      </c>
      <c r="BR304" s="34"/>
    </row>
    <row r="305" spans="1:70" s="3" customFormat="1" ht="61.2" x14ac:dyDescent="0.3">
      <c r="A305" s="35" t="s">
        <v>588</v>
      </c>
      <c r="B305" s="36" t="s">
        <v>1801</v>
      </c>
      <c r="C305" s="223" t="s">
        <v>1814</v>
      </c>
      <c r="D305" s="223"/>
      <c r="E305" s="223"/>
      <c r="F305" s="35" t="s">
        <v>184</v>
      </c>
      <c r="G305" s="55">
        <v>150</v>
      </c>
      <c r="H305" s="39">
        <v>10.57</v>
      </c>
      <c r="I305" s="39"/>
      <c r="J305" s="39">
        <v>10.57</v>
      </c>
      <c r="K305" s="37" t="s">
        <v>42</v>
      </c>
      <c r="L305" s="39">
        <v>13571.88</v>
      </c>
      <c r="M305" s="39"/>
      <c r="N305" s="40"/>
      <c r="O305" s="39">
        <v>13571.88</v>
      </c>
      <c r="BP305" s="33"/>
      <c r="BQ305" s="41" t="s">
        <v>1814</v>
      </c>
      <c r="BR305" s="34"/>
    </row>
    <row r="306" spans="1:70" s="3" customFormat="1" ht="61.2" x14ac:dyDescent="0.3">
      <c r="A306" s="35" t="s">
        <v>1815</v>
      </c>
      <c r="B306" s="36" t="s">
        <v>1816</v>
      </c>
      <c r="C306" s="223" t="s">
        <v>1817</v>
      </c>
      <c r="D306" s="223"/>
      <c r="E306" s="223"/>
      <c r="F306" s="35" t="s">
        <v>184</v>
      </c>
      <c r="G306" s="55">
        <v>350</v>
      </c>
      <c r="H306" s="39">
        <v>723.02</v>
      </c>
      <c r="I306" s="39"/>
      <c r="J306" s="39">
        <v>723.02</v>
      </c>
      <c r="K306" s="37" t="s">
        <v>42</v>
      </c>
      <c r="L306" s="39">
        <v>2166167.92</v>
      </c>
      <c r="M306" s="39"/>
      <c r="N306" s="40"/>
      <c r="O306" s="39">
        <v>2166167.92</v>
      </c>
      <c r="BP306" s="33"/>
      <c r="BQ306" s="41" t="s">
        <v>1817</v>
      </c>
      <c r="BR306" s="34"/>
    </row>
    <row r="307" spans="1:70" s="3" customFormat="1" ht="61.2" x14ac:dyDescent="0.3">
      <c r="A307" s="35" t="s">
        <v>600</v>
      </c>
      <c r="B307" s="36" t="s">
        <v>1818</v>
      </c>
      <c r="C307" s="223" t="s">
        <v>1819</v>
      </c>
      <c r="D307" s="223"/>
      <c r="E307" s="223"/>
      <c r="F307" s="35" t="s">
        <v>437</v>
      </c>
      <c r="G307" s="55">
        <v>700</v>
      </c>
      <c r="H307" s="39">
        <v>198.9</v>
      </c>
      <c r="I307" s="39"/>
      <c r="J307" s="39">
        <v>198.9</v>
      </c>
      <c r="K307" s="37" t="s">
        <v>42</v>
      </c>
      <c r="L307" s="39">
        <v>1191808.8</v>
      </c>
      <c r="M307" s="39"/>
      <c r="N307" s="40"/>
      <c r="O307" s="39">
        <v>1191808.8</v>
      </c>
      <c r="BP307" s="33"/>
      <c r="BQ307" s="41" t="s">
        <v>1819</v>
      </c>
      <c r="BR307" s="34"/>
    </row>
    <row r="308" spans="1:70" s="3" customFormat="1" ht="61.2" x14ac:dyDescent="0.3">
      <c r="A308" s="35" t="s">
        <v>1820</v>
      </c>
      <c r="B308" s="36" t="s">
        <v>1776</v>
      </c>
      <c r="C308" s="223" t="s">
        <v>1821</v>
      </c>
      <c r="D308" s="223"/>
      <c r="E308" s="223"/>
      <c r="F308" s="35" t="s">
        <v>184</v>
      </c>
      <c r="G308" s="55">
        <v>700</v>
      </c>
      <c r="H308" s="39">
        <v>318.12</v>
      </c>
      <c r="I308" s="39"/>
      <c r="J308" s="39">
        <v>318.12</v>
      </c>
      <c r="K308" s="37" t="s">
        <v>42</v>
      </c>
      <c r="L308" s="39">
        <v>1906175.04</v>
      </c>
      <c r="M308" s="39"/>
      <c r="N308" s="40"/>
      <c r="O308" s="39">
        <v>1906175.04</v>
      </c>
      <c r="BP308" s="33"/>
      <c r="BQ308" s="41" t="s">
        <v>1821</v>
      </c>
      <c r="BR308" s="34"/>
    </row>
    <row r="309" spans="1:70" s="3" customFormat="1" ht="61.2" x14ac:dyDescent="0.3">
      <c r="A309" s="35" t="s">
        <v>611</v>
      </c>
      <c r="B309" s="36" t="s">
        <v>1778</v>
      </c>
      <c r="C309" s="223" t="s">
        <v>1822</v>
      </c>
      <c r="D309" s="223"/>
      <c r="E309" s="223"/>
      <c r="F309" s="35" t="s">
        <v>184</v>
      </c>
      <c r="G309" s="55">
        <v>700</v>
      </c>
      <c r="H309" s="39">
        <v>85.17</v>
      </c>
      <c r="I309" s="39"/>
      <c r="J309" s="39">
        <v>85.17</v>
      </c>
      <c r="K309" s="37" t="s">
        <v>42</v>
      </c>
      <c r="L309" s="39">
        <v>510338.64</v>
      </c>
      <c r="M309" s="39"/>
      <c r="N309" s="40"/>
      <c r="O309" s="39">
        <v>510338.64</v>
      </c>
      <c r="BP309" s="33"/>
      <c r="BQ309" s="41" t="s">
        <v>1822</v>
      </c>
      <c r="BR309" s="34"/>
    </row>
    <row r="310" spans="1:70" s="3" customFormat="1" ht="14.4" x14ac:dyDescent="0.3">
      <c r="A310" s="224" t="s">
        <v>1823</v>
      </c>
      <c r="B310" s="225"/>
      <c r="C310" s="225"/>
      <c r="D310" s="225"/>
      <c r="E310" s="225"/>
      <c r="F310" s="225"/>
      <c r="G310" s="225"/>
      <c r="H310" s="225"/>
      <c r="I310" s="225"/>
      <c r="J310" s="225"/>
      <c r="K310" s="225"/>
      <c r="L310" s="225"/>
      <c r="M310" s="225"/>
      <c r="N310" s="225"/>
      <c r="O310" s="226"/>
      <c r="BP310" s="33"/>
      <c r="BQ310" s="41"/>
      <c r="BR310" s="34" t="s">
        <v>1823</v>
      </c>
    </row>
    <row r="311" spans="1:70" s="3" customFormat="1" ht="61.2" x14ac:dyDescent="0.3">
      <c r="A311" s="35" t="s">
        <v>619</v>
      </c>
      <c r="B311" s="36" t="s">
        <v>1717</v>
      </c>
      <c r="C311" s="223" t="s">
        <v>1718</v>
      </c>
      <c r="D311" s="223"/>
      <c r="E311" s="223"/>
      <c r="F311" s="35" t="s">
        <v>374</v>
      </c>
      <c r="G311" s="59">
        <v>1.50929</v>
      </c>
      <c r="H311" s="39" t="s">
        <v>1719</v>
      </c>
      <c r="I311" s="39" t="s">
        <v>1720</v>
      </c>
      <c r="J311" s="39">
        <v>74.510000000000005</v>
      </c>
      <c r="K311" s="37" t="s">
        <v>42</v>
      </c>
      <c r="L311" s="39">
        <v>43036.08</v>
      </c>
      <c r="M311" s="39">
        <v>34028.230000000003</v>
      </c>
      <c r="N311" s="40" t="s">
        <v>1824</v>
      </c>
      <c r="O311" s="39">
        <v>962.5</v>
      </c>
      <c r="BP311" s="33"/>
      <c r="BQ311" s="41" t="s">
        <v>1718</v>
      </c>
      <c r="BR311" s="34"/>
    </row>
    <row r="312" spans="1:70" s="3" customFormat="1" ht="14.4" x14ac:dyDescent="0.3">
      <c r="A312" s="42"/>
      <c r="B312" s="43"/>
      <c r="C312" s="44" t="s">
        <v>1825</v>
      </c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6"/>
      <c r="BP312" s="33"/>
      <c r="BQ312" s="41"/>
      <c r="BR312" s="34"/>
    </row>
    <row r="313" spans="1:70" s="3" customFormat="1" ht="14.4" x14ac:dyDescent="0.3">
      <c r="A313" s="47"/>
      <c r="B313" s="48"/>
      <c r="C313" s="48"/>
      <c r="D313" s="48"/>
      <c r="E313" s="49" t="s">
        <v>1826</v>
      </c>
      <c r="F313" s="49"/>
      <c r="G313" s="50"/>
      <c r="H313" s="51"/>
      <c r="I313" s="17"/>
      <c r="J313" s="17"/>
      <c r="K313" s="17"/>
      <c r="L313" s="52">
        <v>34170.370000000003</v>
      </c>
      <c r="M313" s="53"/>
      <c r="N313" s="53"/>
      <c r="O313" s="54"/>
      <c r="BP313" s="33"/>
      <c r="BQ313" s="41"/>
      <c r="BR313" s="34"/>
    </row>
    <row r="314" spans="1:70" s="3" customFormat="1" ht="14.4" x14ac:dyDescent="0.3">
      <c r="A314" s="47"/>
      <c r="B314" s="48"/>
      <c r="C314" s="48"/>
      <c r="D314" s="48"/>
      <c r="E314" s="49" t="s">
        <v>1827</v>
      </c>
      <c r="F314" s="49"/>
      <c r="G314" s="50"/>
      <c r="H314" s="51"/>
      <c r="I314" s="17"/>
      <c r="J314" s="17"/>
      <c r="K314" s="17"/>
      <c r="L314" s="52">
        <v>17965.87</v>
      </c>
      <c r="M314" s="53"/>
      <c r="N314" s="53"/>
      <c r="O314" s="54"/>
      <c r="BP314" s="33"/>
      <c r="BQ314" s="41"/>
      <c r="BR314" s="34"/>
    </row>
    <row r="315" spans="1:70" s="3" customFormat="1" ht="14.4" x14ac:dyDescent="0.3">
      <c r="A315" s="47"/>
      <c r="B315" s="48"/>
      <c r="C315" s="48"/>
      <c r="D315" s="48"/>
      <c r="E315" s="49" t="s">
        <v>47</v>
      </c>
      <c r="F315" s="49"/>
      <c r="G315" s="50"/>
      <c r="H315" s="51"/>
      <c r="I315" s="17"/>
      <c r="J315" s="17"/>
      <c r="K315" s="17"/>
      <c r="L315" s="52">
        <v>95172.32</v>
      </c>
      <c r="M315" s="53"/>
      <c r="N315" s="53"/>
      <c r="O315" s="54"/>
      <c r="BP315" s="33"/>
      <c r="BQ315" s="41"/>
      <c r="BR315" s="34"/>
    </row>
    <row r="316" spans="1:70" s="3" customFormat="1" ht="61.2" x14ac:dyDescent="0.3">
      <c r="A316" s="35" t="s">
        <v>623</v>
      </c>
      <c r="B316" s="36" t="s">
        <v>1701</v>
      </c>
      <c r="C316" s="223" t="s">
        <v>1828</v>
      </c>
      <c r="D316" s="223"/>
      <c r="E316" s="223"/>
      <c r="F316" s="35" t="s">
        <v>184</v>
      </c>
      <c r="G316" s="55">
        <v>34</v>
      </c>
      <c r="H316" s="39">
        <v>10293.31</v>
      </c>
      <c r="I316" s="39"/>
      <c r="J316" s="39">
        <v>10293.31</v>
      </c>
      <c r="K316" s="37" t="s">
        <v>42</v>
      </c>
      <c r="L316" s="39">
        <v>2995764.94</v>
      </c>
      <c r="M316" s="39"/>
      <c r="N316" s="40"/>
      <c r="O316" s="39">
        <v>2995764.94</v>
      </c>
      <c r="BP316" s="33"/>
      <c r="BQ316" s="41" t="s">
        <v>1828</v>
      </c>
      <c r="BR316" s="34"/>
    </row>
    <row r="317" spans="1:70" s="3" customFormat="1" ht="14.4" x14ac:dyDescent="0.3">
      <c r="A317" s="42"/>
      <c r="B317" s="43"/>
      <c r="C317" s="44" t="s">
        <v>1829</v>
      </c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6"/>
      <c r="BP317" s="33"/>
      <c r="BQ317" s="41"/>
      <c r="BR317" s="34"/>
    </row>
    <row r="318" spans="1:70" s="3" customFormat="1" ht="61.2" x14ac:dyDescent="0.3">
      <c r="A318" s="35" t="s">
        <v>627</v>
      </c>
      <c r="B318" s="36" t="s">
        <v>1701</v>
      </c>
      <c r="C318" s="223" t="s">
        <v>1830</v>
      </c>
      <c r="D318" s="223"/>
      <c r="E318" s="223"/>
      <c r="F318" s="35" t="s">
        <v>184</v>
      </c>
      <c r="G318" s="55">
        <v>42</v>
      </c>
      <c r="H318" s="39">
        <v>10295.65</v>
      </c>
      <c r="I318" s="39"/>
      <c r="J318" s="39">
        <v>10295.65</v>
      </c>
      <c r="K318" s="37" t="s">
        <v>42</v>
      </c>
      <c r="L318" s="39">
        <v>3701492.09</v>
      </c>
      <c r="M318" s="39"/>
      <c r="N318" s="40"/>
      <c r="O318" s="39">
        <v>3701492.09</v>
      </c>
      <c r="BP318" s="33"/>
      <c r="BQ318" s="41" t="s">
        <v>1830</v>
      </c>
      <c r="BR318" s="34"/>
    </row>
    <row r="319" spans="1:70" s="3" customFormat="1" ht="14.4" x14ac:dyDescent="0.3">
      <c r="A319" s="42"/>
      <c r="B319" s="43"/>
      <c r="C319" s="44" t="s">
        <v>1831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61.2" x14ac:dyDescent="0.3">
      <c r="A320" s="35" t="s">
        <v>629</v>
      </c>
      <c r="B320" s="36" t="s">
        <v>1791</v>
      </c>
      <c r="C320" s="223" t="s">
        <v>1832</v>
      </c>
      <c r="D320" s="223"/>
      <c r="E320" s="223"/>
      <c r="F320" s="35" t="s">
        <v>437</v>
      </c>
      <c r="G320" s="55">
        <v>564</v>
      </c>
      <c r="H320" s="39">
        <v>1995.72</v>
      </c>
      <c r="I320" s="39"/>
      <c r="J320" s="39">
        <v>1995.72</v>
      </c>
      <c r="K320" s="37" t="s">
        <v>42</v>
      </c>
      <c r="L320" s="39">
        <v>9635016.8399999999</v>
      </c>
      <c r="M320" s="39"/>
      <c r="N320" s="40"/>
      <c r="O320" s="39">
        <v>9635016.8399999999</v>
      </c>
      <c r="BP320" s="33"/>
      <c r="BQ320" s="41" t="s">
        <v>1832</v>
      </c>
      <c r="BR320" s="34"/>
    </row>
    <row r="321" spans="1:70" s="3" customFormat="1" ht="61.2" x14ac:dyDescent="0.3">
      <c r="A321" s="35" t="s">
        <v>633</v>
      </c>
      <c r="B321" s="36" t="s">
        <v>1833</v>
      </c>
      <c r="C321" s="223" t="s">
        <v>1834</v>
      </c>
      <c r="D321" s="223"/>
      <c r="E321" s="223"/>
      <c r="F321" s="35" t="s">
        <v>184</v>
      </c>
      <c r="G321" s="55">
        <v>2</v>
      </c>
      <c r="H321" s="39">
        <v>2130.7199999999998</v>
      </c>
      <c r="I321" s="39"/>
      <c r="J321" s="39">
        <v>2130.7199999999998</v>
      </c>
      <c r="K321" s="37" t="s">
        <v>42</v>
      </c>
      <c r="L321" s="39">
        <v>36477.93</v>
      </c>
      <c r="M321" s="39"/>
      <c r="N321" s="40"/>
      <c r="O321" s="39">
        <v>36477.93</v>
      </c>
      <c r="BP321" s="33"/>
      <c r="BQ321" s="41" t="s">
        <v>1834</v>
      </c>
      <c r="BR321" s="34"/>
    </row>
    <row r="322" spans="1:70" s="3" customFormat="1" ht="61.2" x14ac:dyDescent="0.3">
      <c r="A322" s="35" t="s">
        <v>636</v>
      </c>
      <c r="B322" s="36" t="s">
        <v>1833</v>
      </c>
      <c r="C322" s="223" t="s">
        <v>1835</v>
      </c>
      <c r="D322" s="223"/>
      <c r="E322" s="223"/>
      <c r="F322" s="35" t="s">
        <v>184</v>
      </c>
      <c r="G322" s="55">
        <v>9</v>
      </c>
      <c r="H322" s="39">
        <v>2746.62</v>
      </c>
      <c r="I322" s="39"/>
      <c r="J322" s="39">
        <v>2746.62</v>
      </c>
      <c r="K322" s="37" t="s">
        <v>42</v>
      </c>
      <c r="L322" s="39">
        <v>211599.6</v>
      </c>
      <c r="M322" s="39"/>
      <c r="N322" s="40"/>
      <c r="O322" s="39">
        <v>211599.6</v>
      </c>
      <c r="BP322" s="33"/>
      <c r="BQ322" s="41" t="s">
        <v>1835</v>
      </c>
      <c r="BR322" s="34"/>
    </row>
    <row r="323" spans="1:70" s="3" customFormat="1" ht="61.2" x14ac:dyDescent="0.3">
      <c r="A323" s="35" t="s">
        <v>641</v>
      </c>
      <c r="B323" s="36" t="s">
        <v>1701</v>
      </c>
      <c r="C323" s="223" t="s">
        <v>1836</v>
      </c>
      <c r="D323" s="223"/>
      <c r="E323" s="223"/>
      <c r="F323" s="35" t="s">
        <v>437</v>
      </c>
      <c r="G323" s="55">
        <v>1</v>
      </c>
      <c r="H323" s="39">
        <v>4747.92</v>
      </c>
      <c r="I323" s="39"/>
      <c r="J323" s="39">
        <v>4747.92</v>
      </c>
      <c r="K323" s="37" t="s">
        <v>42</v>
      </c>
      <c r="L323" s="39">
        <v>40642.199999999997</v>
      </c>
      <c r="M323" s="39"/>
      <c r="N323" s="40"/>
      <c r="O323" s="39">
        <v>40642.199999999997</v>
      </c>
      <c r="BP323" s="33"/>
      <c r="BQ323" s="41" t="s">
        <v>1836</v>
      </c>
      <c r="BR323" s="34"/>
    </row>
    <row r="324" spans="1:70" s="3" customFormat="1" ht="61.2" x14ac:dyDescent="0.3">
      <c r="A324" s="35" t="s">
        <v>644</v>
      </c>
      <c r="B324" s="36" t="s">
        <v>1701</v>
      </c>
      <c r="C324" s="223" t="s">
        <v>1837</v>
      </c>
      <c r="D324" s="223"/>
      <c r="E324" s="223"/>
      <c r="F324" s="35" t="s">
        <v>437</v>
      </c>
      <c r="G324" s="55">
        <v>5</v>
      </c>
      <c r="H324" s="39">
        <v>5849.63</v>
      </c>
      <c r="I324" s="39"/>
      <c r="J324" s="39">
        <v>5849.63</v>
      </c>
      <c r="K324" s="37" t="s">
        <v>42</v>
      </c>
      <c r="L324" s="39">
        <v>250364.16</v>
      </c>
      <c r="M324" s="39"/>
      <c r="N324" s="40"/>
      <c r="O324" s="39">
        <v>250364.16</v>
      </c>
      <c r="BP324" s="33"/>
      <c r="BQ324" s="41" t="s">
        <v>1837</v>
      </c>
      <c r="BR324" s="34"/>
    </row>
    <row r="325" spans="1:70" s="3" customFormat="1" ht="61.2" x14ac:dyDescent="0.3">
      <c r="A325" s="35" t="s">
        <v>647</v>
      </c>
      <c r="B325" s="36" t="s">
        <v>534</v>
      </c>
      <c r="C325" s="223" t="s">
        <v>535</v>
      </c>
      <c r="D325" s="223"/>
      <c r="E325" s="223"/>
      <c r="F325" s="35" t="s">
        <v>174</v>
      </c>
      <c r="G325" s="56">
        <v>1.85</v>
      </c>
      <c r="H325" s="39" t="s">
        <v>536</v>
      </c>
      <c r="I325" s="39" t="s">
        <v>58</v>
      </c>
      <c r="J325" s="39">
        <v>2.4700000000000002</v>
      </c>
      <c r="K325" s="37" t="s">
        <v>42</v>
      </c>
      <c r="L325" s="39">
        <v>1817.81</v>
      </c>
      <c r="M325" s="39">
        <v>1713.59</v>
      </c>
      <c r="N325" s="40" t="s">
        <v>1838</v>
      </c>
      <c r="O325" s="39">
        <v>39.11</v>
      </c>
      <c r="BP325" s="33"/>
      <c r="BQ325" s="41" t="s">
        <v>535</v>
      </c>
      <c r="BR325" s="34"/>
    </row>
    <row r="326" spans="1:70" s="3" customFormat="1" ht="14.4" x14ac:dyDescent="0.3">
      <c r="A326" s="42"/>
      <c r="B326" s="43"/>
      <c r="C326" s="44" t="s">
        <v>1839</v>
      </c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6"/>
      <c r="BP326" s="33"/>
      <c r="BQ326" s="41"/>
      <c r="BR326" s="34"/>
    </row>
    <row r="327" spans="1:70" s="3" customFormat="1" ht="14.4" x14ac:dyDescent="0.3">
      <c r="A327" s="47"/>
      <c r="B327" s="48"/>
      <c r="C327" s="48"/>
      <c r="D327" s="48"/>
      <c r="E327" s="49" t="s">
        <v>1840</v>
      </c>
      <c r="F327" s="49"/>
      <c r="G327" s="50"/>
      <c r="H327" s="51"/>
      <c r="I327" s="17"/>
      <c r="J327" s="17"/>
      <c r="K327" s="17"/>
      <c r="L327" s="52">
        <v>1673.8</v>
      </c>
      <c r="M327" s="53"/>
      <c r="N327" s="53"/>
      <c r="O327" s="54"/>
      <c r="BP327" s="33"/>
      <c r="BQ327" s="41"/>
      <c r="BR327" s="34"/>
    </row>
    <row r="328" spans="1:70" s="3" customFormat="1" ht="14.4" x14ac:dyDescent="0.3">
      <c r="A328" s="47"/>
      <c r="B328" s="48"/>
      <c r="C328" s="48"/>
      <c r="D328" s="48"/>
      <c r="E328" s="49" t="s">
        <v>1841</v>
      </c>
      <c r="F328" s="49"/>
      <c r="G328" s="50"/>
      <c r="H328" s="51"/>
      <c r="I328" s="17"/>
      <c r="J328" s="17"/>
      <c r="K328" s="17"/>
      <c r="L328" s="52">
        <v>880.04</v>
      </c>
      <c r="M328" s="53"/>
      <c r="N328" s="53"/>
      <c r="O328" s="54"/>
      <c r="BP328" s="33"/>
      <c r="BQ328" s="41"/>
      <c r="BR328" s="34"/>
    </row>
    <row r="329" spans="1:70" s="3" customFormat="1" ht="14.4" x14ac:dyDescent="0.3">
      <c r="A329" s="47"/>
      <c r="B329" s="48"/>
      <c r="C329" s="48"/>
      <c r="D329" s="48"/>
      <c r="E329" s="49" t="s">
        <v>47</v>
      </c>
      <c r="F329" s="49"/>
      <c r="G329" s="50"/>
      <c r="H329" s="51"/>
      <c r="I329" s="17"/>
      <c r="J329" s="17"/>
      <c r="K329" s="17"/>
      <c r="L329" s="52">
        <v>4371.6499999999996</v>
      </c>
      <c r="M329" s="53"/>
      <c r="N329" s="53"/>
      <c r="O329" s="54"/>
      <c r="BP329" s="33"/>
      <c r="BQ329" s="41"/>
      <c r="BR329" s="34"/>
    </row>
    <row r="330" spans="1:70" s="3" customFormat="1" ht="61.2" x14ac:dyDescent="0.3">
      <c r="A330" s="35" t="s">
        <v>652</v>
      </c>
      <c r="B330" s="36" t="s">
        <v>1715</v>
      </c>
      <c r="C330" s="223" t="s">
        <v>1842</v>
      </c>
      <c r="D330" s="223"/>
      <c r="E330" s="223"/>
      <c r="F330" s="35" t="s">
        <v>437</v>
      </c>
      <c r="G330" s="55">
        <v>30</v>
      </c>
      <c r="H330" s="39">
        <v>865.94</v>
      </c>
      <c r="I330" s="39"/>
      <c r="J330" s="39">
        <v>865.94</v>
      </c>
      <c r="K330" s="37" t="s">
        <v>42</v>
      </c>
      <c r="L330" s="39">
        <v>222373.39</v>
      </c>
      <c r="M330" s="39"/>
      <c r="N330" s="40"/>
      <c r="O330" s="39">
        <v>222373.39</v>
      </c>
      <c r="BP330" s="33"/>
      <c r="BQ330" s="41" t="s">
        <v>1842</v>
      </c>
      <c r="BR330" s="34"/>
    </row>
    <row r="331" spans="1:70" s="3" customFormat="1" ht="61.2" x14ac:dyDescent="0.3">
      <c r="A331" s="35" t="s">
        <v>660</v>
      </c>
      <c r="B331" s="36" t="s">
        <v>1715</v>
      </c>
      <c r="C331" s="223" t="s">
        <v>1843</v>
      </c>
      <c r="D331" s="223"/>
      <c r="E331" s="223"/>
      <c r="F331" s="35" t="s">
        <v>437</v>
      </c>
      <c r="G331" s="55">
        <v>75</v>
      </c>
      <c r="H331" s="39">
        <v>781.62</v>
      </c>
      <c r="I331" s="39"/>
      <c r="J331" s="39">
        <v>781.62</v>
      </c>
      <c r="K331" s="37" t="s">
        <v>42</v>
      </c>
      <c r="L331" s="39">
        <v>501800.04</v>
      </c>
      <c r="M331" s="39"/>
      <c r="N331" s="40"/>
      <c r="O331" s="39">
        <v>501800.04</v>
      </c>
      <c r="BP331" s="33"/>
      <c r="BQ331" s="41" t="s">
        <v>1843</v>
      </c>
      <c r="BR331" s="34"/>
    </row>
    <row r="332" spans="1:70" s="3" customFormat="1" ht="61.2" x14ac:dyDescent="0.3">
      <c r="A332" s="35" t="s">
        <v>662</v>
      </c>
      <c r="B332" s="36" t="s">
        <v>1715</v>
      </c>
      <c r="C332" s="223" t="s">
        <v>1844</v>
      </c>
      <c r="D332" s="223"/>
      <c r="E332" s="223"/>
      <c r="F332" s="35" t="s">
        <v>437</v>
      </c>
      <c r="G332" s="55">
        <v>80</v>
      </c>
      <c r="H332" s="39">
        <v>372.35</v>
      </c>
      <c r="I332" s="39"/>
      <c r="J332" s="39">
        <v>372.35</v>
      </c>
      <c r="K332" s="37" t="s">
        <v>42</v>
      </c>
      <c r="L332" s="39">
        <v>254985.28</v>
      </c>
      <c r="M332" s="39"/>
      <c r="N332" s="40"/>
      <c r="O332" s="39">
        <v>254985.28</v>
      </c>
      <c r="BP332" s="33"/>
      <c r="BQ332" s="41" t="s">
        <v>1844</v>
      </c>
      <c r="BR332" s="34"/>
    </row>
    <row r="333" spans="1:70" s="3" customFormat="1" ht="61.2" x14ac:dyDescent="0.3">
      <c r="A333" s="35" t="s">
        <v>669</v>
      </c>
      <c r="B333" s="36" t="s">
        <v>372</v>
      </c>
      <c r="C333" s="223" t="s">
        <v>373</v>
      </c>
      <c r="D333" s="223"/>
      <c r="E333" s="223"/>
      <c r="F333" s="35" t="s">
        <v>374</v>
      </c>
      <c r="G333" s="59">
        <v>3.9748199999999998</v>
      </c>
      <c r="H333" s="39" t="s">
        <v>1696</v>
      </c>
      <c r="I333" s="39" t="s">
        <v>376</v>
      </c>
      <c r="J333" s="39">
        <v>57.29</v>
      </c>
      <c r="K333" s="37" t="s">
        <v>42</v>
      </c>
      <c r="L333" s="39">
        <v>128119.6</v>
      </c>
      <c r="M333" s="39">
        <v>104114.42</v>
      </c>
      <c r="N333" s="40" t="s">
        <v>1845</v>
      </c>
      <c r="O333" s="39">
        <v>1949.6</v>
      </c>
      <c r="BP333" s="33"/>
      <c r="BQ333" s="41" t="s">
        <v>373</v>
      </c>
      <c r="BR333" s="34"/>
    </row>
    <row r="334" spans="1:70" s="3" customFormat="1" ht="14.4" x14ac:dyDescent="0.3">
      <c r="A334" s="42"/>
      <c r="B334" s="43"/>
      <c r="C334" s="44" t="s">
        <v>1846</v>
      </c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6"/>
      <c r="BP334" s="33"/>
      <c r="BQ334" s="41"/>
      <c r="BR334" s="34"/>
    </row>
    <row r="335" spans="1:70" s="3" customFormat="1" ht="14.4" x14ac:dyDescent="0.3">
      <c r="A335" s="47"/>
      <c r="B335" s="48"/>
      <c r="C335" s="48"/>
      <c r="D335" s="48"/>
      <c r="E335" s="49" t="s">
        <v>1847</v>
      </c>
      <c r="F335" s="49"/>
      <c r="G335" s="50"/>
      <c r="H335" s="51"/>
      <c r="I335" s="17"/>
      <c r="J335" s="17"/>
      <c r="K335" s="17"/>
      <c r="L335" s="52">
        <v>104053.8</v>
      </c>
      <c r="M335" s="53"/>
      <c r="N335" s="53"/>
      <c r="O335" s="54"/>
      <c r="BP335" s="33"/>
      <c r="BQ335" s="41"/>
      <c r="BR335" s="34"/>
    </row>
    <row r="336" spans="1:70" s="3" customFormat="1" ht="14.4" x14ac:dyDescent="0.3">
      <c r="A336" s="47"/>
      <c r="B336" s="48"/>
      <c r="C336" s="48"/>
      <c r="D336" s="48"/>
      <c r="E336" s="49" t="s">
        <v>1848</v>
      </c>
      <c r="F336" s="49"/>
      <c r="G336" s="50"/>
      <c r="H336" s="51"/>
      <c r="I336" s="17"/>
      <c r="J336" s="17"/>
      <c r="K336" s="17"/>
      <c r="L336" s="52">
        <v>54708.7</v>
      </c>
      <c r="M336" s="53"/>
      <c r="N336" s="53"/>
      <c r="O336" s="54"/>
      <c r="BP336" s="33"/>
      <c r="BQ336" s="41"/>
      <c r="BR336" s="34"/>
    </row>
    <row r="337" spans="1:70" s="3" customFormat="1" ht="14.4" x14ac:dyDescent="0.3">
      <c r="A337" s="47"/>
      <c r="B337" s="48"/>
      <c r="C337" s="48"/>
      <c r="D337" s="48"/>
      <c r="E337" s="49" t="s">
        <v>47</v>
      </c>
      <c r="F337" s="49"/>
      <c r="G337" s="50"/>
      <c r="H337" s="51"/>
      <c r="I337" s="17"/>
      <c r="J337" s="17"/>
      <c r="K337" s="17"/>
      <c r="L337" s="52">
        <v>286882.09999999998</v>
      </c>
      <c r="M337" s="53"/>
      <c r="N337" s="53"/>
      <c r="O337" s="54"/>
      <c r="BP337" s="33"/>
      <c r="BQ337" s="41"/>
      <c r="BR337" s="34"/>
    </row>
    <row r="338" spans="1:70" s="3" customFormat="1" ht="61.2" x14ac:dyDescent="0.3">
      <c r="A338" s="35" t="s">
        <v>671</v>
      </c>
      <c r="B338" s="36" t="s">
        <v>1701</v>
      </c>
      <c r="C338" s="223" t="s">
        <v>1849</v>
      </c>
      <c r="D338" s="223"/>
      <c r="E338" s="223"/>
      <c r="F338" s="35" t="s">
        <v>184</v>
      </c>
      <c r="G338" s="55">
        <v>47</v>
      </c>
      <c r="H338" s="39">
        <v>11149.45</v>
      </c>
      <c r="I338" s="39"/>
      <c r="J338" s="39">
        <v>11149.45</v>
      </c>
      <c r="K338" s="37" t="s">
        <v>42</v>
      </c>
      <c r="L338" s="39">
        <v>4485646.72</v>
      </c>
      <c r="M338" s="39"/>
      <c r="N338" s="40"/>
      <c r="O338" s="39">
        <v>4485646.72</v>
      </c>
      <c r="BP338" s="33"/>
      <c r="BQ338" s="41" t="s">
        <v>1849</v>
      </c>
      <c r="BR338" s="34"/>
    </row>
    <row r="339" spans="1:70" s="3" customFormat="1" ht="14.4" x14ac:dyDescent="0.3">
      <c r="A339" s="42"/>
      <c r="B339" s="43"/>
      <c r="C339" s="44" t="s">
        <v>1850</v>
      </c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6"/>
      <c r="BP339" s="33"/>
      <c r="BQ339" s="41"/>
      <c r="BR339" s="34"/>
    </row>
    <row r="340" spans="1:70" s="3" customFormat="1" ht="61.2" x14ac:dyDescent="0.3">
      <c r="A340" s="35" t="s">
        <v>674</v>
      </c>
      <c r="B340" s="36" t="s">
        <v>1701</v>
      </c>
      <c r="C340" s="223" t="s">
        <v>1851</v>
      </c>
      <c r="D340" s="223"/>
      <c r="E340" s="223"/>
      <c r="F340" s="35" t="s">
        <v>184</v>
      </c>
      <c r="G340" s="55">
        <v>340</v>
      </c>
      <c r="H340" s="39">
        <v>11149.45</v>
      </c>
      <c r="I340" s="39"/>
      <c r="J340" s="39">
        <v>11149.45</v>
      </c>
      <c r="K340" s="37" t="s">
        <v>42</v>
      </c>
      <c r="L340" s="39">
        <v>32449359.280000001</v>
      </c>
      <c r="M340" s="39"/>
      <c r="N340" s="40"/>
      <c r="O340" s="39">
        <v>32449359.280000001</v>
      </c>
      <c r="BP340" s="33"/>
      <c r="BQ340" s="41" t="s">
        <v>1851</v>
      </c>
      <c r="BR340" s="34"/>
    </row>
    <row r="341" spans="1:70" s="3" customFormat="1" ht="14.4" x14ac:dyDescent="0.3">
      <c r="A341" s="42"/>
      <c r="B341" s="43"/>
      <c r="C341" s="44" t="s">
        <v>1852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61.2" x14ac:dyDescent="0.3">
      <c r="A342" s="35" t="s">
        <v>683</v>
      </c>
      <c r="B342" s="36" t="s">
        <v>1701</v>
      </c>
      <c r="C342" s="223" t="s">
        <v>1853</v>
      </c>
      <c r="D342" s="223"/>
      <c r="E342" s="223"/>
      <c r="F342" s="35" t="s">
        <v>184</v>
      </c>
      <c r="G342" s="55">
        <v>23</v>
      </c>
      <c r="H342" s="39">
        <v>4240.3900000000003</v>
      </c>
      <c r="I342" s="39"/>
      <c r="J342" s="39">
        <v>4240.3900000000003</v>
      </c>
      <c r="K342" s="37" t="s">
        <v>42</v>
      </c>
      <c r="L342" s="39">
        <v>834847.98</v>
      </c>
      <c r="M342" s="39"/>
      <c r="N342" s="40"/>
      <c r="O342" s="39">
        <v>834847.98</v>
      </c>
      <c r="BP342" s="33"/>
      <c r="BQ342" s="41" t="s">
        <v>1853</v>
      </c>
      <c r="BR342" s="34"/>
    </row>
    <row r="343" spans="1:70" s="3" customFormat="1" ht="14.4" x14ac:dyDescent="0.3">
      <c r="A343" s="42"/>
      <c r="B343" s="43"/>
      <c r="C343" s="44" t="s">
        <v>1854</v>
      </c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6"/>
      <c r="BP343" s="33"/>
      <c r="BQ343" s="41"/>
      <c r="BR343" s="34"/>
    </row>
    <row r="344" spans="1:70" s="3" customFormat="1" ht="61.2" x14ac:dyDescent="0.3">
      <c r="A344" s="35" t="s">
        <v>685</v>
      </c>
      <c r="B344" s="36" t="s">
        <v>1833</v>
      </c>
      <c r="C344" s="223" t="s">
        <v>1855</v>
      </c>
      <c r="D344" s="223"/>
      <c r="E344" s="223"/>
      <c r="F344" s="35" t="s">
        <v>184</v>
      </c>
      <c r="G344" s="55">
        <v>3</v>
      </c>
      <c r="H344" s="39">
        <v>4546.59</v>
      </c>
      <c r="I344" s="39"/>
      <c r="J344" s="39">
        <v>4546.59</v>
      </c>
      <c r="K344" s="37" t="s">
        <v>42</v>
      </c>
      <c r="L344" s="39">
        <v>116756.43</v>
      </c>
      <c r="M344" s="39"/>
      <c r="N344" s="40"/>
      <c r="O344" s="39">
        <v>116756.43</v>
      </c>
      <c r="BP344" s="33"/>
      <c r="BQ344" s="41" t="s">
        <v>1855</v>
      </c>
      <c r="BR344" s="34"/>
    </row>
    <row r="345" spans="1:70" s="3" customFormat="1" ht="61.2" x14ac:dyDescent="0.3">
      <c r="A345" s="35" t="s">
        <v>688</v>
      </c>
      <c r="B345" s="36" t="s">
        <v>1701</v>
      </c>
      <c r="C345" s="223" t="s">
        <v>1709</v>
      </c>
      <c r="D345" s="223"/>
      <c r="E345" s="223"/>
      <c r="F345" s="35" t="s">
        <v>437</v>
      </c>
      <c r="G345" s="55">
        <v>1</v>
      </c>
      <c r="H345" s="39">
        <v>4115.3</v>
      </c>
      <c r="I345" s="39"/>
      <c r="J345" s="39">
        <v>4115.3</v>
      </c>
      <c r="K345" s="37" t="s">
        <v>42</v>
      </c>
      <c r="L345" s="39">
        <v>35226.97</v>
      </c>
      <c r="M345" s="39"/>
      <c r="N345" s="40"/>
      <c r="O345" s="39">
        <v>35226.97</v>
      </c>
      <c r="BP345" s="33"/>
      <c r="BQ345" s="41" t="s">
        <v>1709</v>
      </c>
      <c r="BR345" s="34"/>
    </row>
    <row r="346" spans="1:70" s="3" customFormat="1" ht="61.2" x14ac:dyDescent="0.3">
      <c r="A346" s="35" t="s">
        <v>690</v>
      </c>
      <c r="B346" s="36" t="s">
        <v>1833</v>
      </c>
      <c r="C346" s="223" t="s">
        <v>1856</v>
      </c>
      <c r="D346" s="223"/>
      <c r="E346" s="223"/>
      <c r="F346" s="35" t="s">
        <v>184</v>
      </c>
      <c r="G346" s="55">
        <v>2</v>
      </c>
      <c r="H346" s="39">
        <v>1170.25</v>
      </c>
      <c r="I346" s="39"/>
      <c r="J346" s="39">
        <v>1170.25</v>
      </c>
      <c r="K346" s="37" t="s">
        <v>42</v>
      </c>
      <c r="L346" s="39">
        <v>20034.68</v>
      </c>
      <c r="M346" s="39"/>
      <c r="N346" s="40"/>
      <c r="O346" s="39">
        <v>20034.68</v>
      </c>
      <c r="BP346" s="33"/>
      <c r="BQ346" s="41" t="s">
        <v>1856</v>
      </c>
      <c r="BR346" s="34"/>
    </row>
    <row r="347" spans="1:70" s="3" customFormat="1" ht="61.2" x14ac:dyDescent="0.3">
      <c r="A347" s="35" t="s">
        <v>695</v>
      </c>
      <c r="B347" s="36" t="s">
        <v>1833</v>
      </c>
      <c r="C347" s="223" t="s">
        <v>1857</v>
      </c>
      <c r="D347" s="223"/>
      <c r="E347" s="223"/>
      <c r="F347" s="35" t="s">
        <v>184</v>
      </c>
      <c r="G347" s="55">
        <v>14</v>
      </c>
      <c r="H347" s="39">
        <v>1821.18</v>
      </c>
      <c r="I347" s="39"/>
      <c r="J347" s="39">
        <v>1821.18</v>
      </c>
      <c r="K347" s="37" t="s">
        <v>42</v>
      </c>
      <c r="L347" s="39">
        <v>218250.21</v>
      </c>
      <c r="M347" s="39"/>
      <c r="N347" s="40"/>
      <c r="O347" s="39">
        <v>218250.21</v>
      </c>
      <c r="BP347" s="33"/>
      <c r="BQ347" s="41" t="s">
        <v>1857</v>
      </c>
      <c r="BR347" s="34"/>
    </row>
    <row r="348" spans="1:70" s="3" customFormat="1" ht="61.2" x14ac:dyDescent="0.3">
      <c r="A348" s="35" t="s">
        <v>698</v>
      </c>
      <c r="B348" s="36" t="s">
        <v>1701</v>
      </c>
      <c r="C348" s="223" t="s">
        <v>1858</v>
      </c>
      <c r="D348" s="223"/>
      <c r="E348" s="223"/>
      <c r="F348" s="35" t="s">
        <v>437</v>
      </c>
      <c r="G348" s="55">
        <v>2</v>
      </c>
      <c r="H348" s="39">
        <v>4115.3</v>
      </c>
      <c r="I348" s="39"/>
      <c r="J348" s="39">
        <v>4115.3</v>
      </c>
      <c r="K348" s="37" t="s">
        <v>42</v>
      </c>
      <c r="L348" s="39">
        <v>70453.94</v>
      </c>
      <c r="M348" s="39"/>
      <c r="N348" s="40"/>
      <c r="O348" s="39">
        <v>70453.94</v>
      </c>
      <c r="BP348" s="33"/>
      <c r="BQ348" s="41" t="s">
        <v>1858</v>
      </c>
      <c r="BR348" s="34"/>
    </row>
    <row r="349" spans="1:70" s="3" customFormat="1" ht="61.2" x14ac:dyDescent="0.3">
      <c r="A349" s="35" t="s">
        <v>700</v>
      </c>
      <c r="B349" s="36" t="s">
        <v>1701</v>
      </c>
      <c r="C349" s="223" t="s">
        <v>1859</v>
      </c>
      <c r="D349" s="223"/>
      <c r="E349" s="223"/>
      <c r="F349" s="35" t="s">
        <v>184</v>
      </c>
      <c r="G349" s="55">
        <v>1059</v>
      </c>
      <c r="H349" s="39">
        <v>415.9</v>
      </c>
      <c r="I349" s="39"/>
      <c r="J349" s="39">
        <v>415.9</v>
      </c>
      <c r="K349" s="37" t="s">
        <v>42</v>
      </c>
      <c r="L349" s="39">
        <v>3770150.14</v>
      </c>
      <c r="M349" s="39"/>
      <c r="N349" s="40"/>
      <c r="O349" s="39">
        <v>3770150.14</v>
      </c>
      <c r="BP349" s="33"/>
      <c r="BQ349" s="41" t="s">
        <v>1859</v>
      </c>
      <c r="BR349" s="34"/>
    </row>
    <row r="350" spans="1:70" s="3" customFormat="1" ht="61.2" x14ac:dyDescent="0.3">
      <c r="A350" s="35" t="s">
        <v>702</v>
      </c>
      <c r="B350" s="36" t="s">
        <v>1701</v>
      </c>
      <c r="C350" s="223" t="s">
        <v>1860</v>
      </c>
      <c r="D350" s="223"/>
      <c r="E350" s="223"/>
      <c r="F350" s="35" t="s">
        <v>184</v>
      </c>
      <c r="G350" s="55">
        <v>600</v>
      </c>
      <c r="H350" s="39">
        <v>131.83000000000001</v>
      </c>
      <c r="I350" s="39"/>
      <c r="J350" s="39">
        <v>131.83000000000001</v>
      </c>
      <c r="K350" s="37" t="s">
        <v>42</v>
      </c>
      <c r="L350" s="39">
        <v>677078.88</v>
      </c>
      <c r="M350" s="39"/>
      <c r="N350" s="40"/>
      <c r="O350" s="39">
        <v>677078.88</v>
      </c>
      <c r="BP350" s="33"/>
      <c r="BQ350" s="41" t="s">
        <v>1860</v>
      </c>
      <c r="BR350" s="34"/>
    </row>
    <row r="351" spans="1:70" s="3" customFormat="1" ht="61.2" x14ac:dyDescent="0.3">
      <c r="A351" s="35" t="s">
        <v>705</v>
      </c>
      <c r="B351" s="36" t="s">
        <v>534</v>
      </c>
      <c r="C351" s="223" t="s">
        <v>535</v>
      </c>
      <c r="D351" s="223"/>
      <c r="E351" s="223"/>
      <c r="F351" s="35" t="s">
        <v>174</v>
      </c>
      <c r="G351" s="56">
        <v>7.97</v>
      </c>
      <c r="H351" s="39" t="s">
        <v>536</v>
      </c>
      <c r="I351" s="39" t="s">
        <v>58</v>
      </c>
      <c r="J351" s="39">
        <v>2.4700000000000002</v>
      </c>
      <c r="K351" s="37" t="s">
        <v>42</v>
      </c>
      <c r="L351" s="39">
        <v>7831.36</v>
      </c>
      <c r="M351" s="39">
        <v>7382.33</v>
      </c>
      <c r="N351" s="40" t="s">
        <v>1861</v>
      </c>
      <c r="O351" s="39">
        <v>168.51</v>
      </c>
      <c r="BP351" s="33"/>
      <c r="BQ351" s="41" t="s">
        <v>535</v>
      </c>
      <c r="BR351" s="34"/>
    </row>
    <row r="352" spans="1:70" s="3" customFormat="1" ht="14.4" x14ac:dyDescent="0.3">
      <c r="A352" s="42"/>
      <c r="B352" s="43"/>
      <c r="C352" s="44" t="s">
        <v>1862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4.4" x14ac:dyDescent="0.3">
      <c r="A353" s="47"/>
      <c r="B353" s="48"/>
      <c r="C353" s="48"/>
      <c r="D353" s="48"/>
      <c r="E353" s="49" t="s">
        <v>1863</v>
      </c>
      <c r="F353" s="49"/>
      <c r="G353" s="50"/>
      <c r="H353" s="51"/>
      <c r="I353" s="17"/>
      <c r="J353" s="17"/>
      <c r="K353" s="17"/>
      <c r="L353" s="52">
        <v>7210.93</v>
      </c>
      <c r="M353" s="53"/>
      <c r="N353" s="53"/>
      <c r="O353" s="54"/>
      <c r="BP353" s="33"/>
      <c r="BQ353" s="41"/>
      <c r="BR353" s="34"/>
    </row>
    <row r="354" spans="1:70" s="3" customFormat="1" ht="14.4" x14ac:dyDescent="0.3">
      <c r="A354" s="47"/>
      <c r="B354" s="48"/>
      <c r="C354" s="48"/>
      <c r="D354" s="48"/>
      <c r="E354" s="49" t="s">
        <v>1864</v>
      </c>
      <c r="F354" s="49"/>
      <c r="G354" s="50"/>
      <c r="H354" s="51"/>
      <c r="I354" s="17"/>
      <c r="J354" s="17"/>
      <c r="K354" s="17"/>
      <c r="L354" s="52">
        <v>3791.31</v>
      </c>
      <c r="M354" s="53"/>
      <c r="N354" s="53"/>
      <c r="O354" s="54"/>
      <c r="BP354" s="33"/>
      <c r="BQ354" s="41"/>
      <c r="BR354" s="34"/>
    </row>
    <row r="355" spans="1:70" s="3" customFormat="1" ht="14.4" x14ac:dyDescent="0.3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18833.599999999999</v>
      </c>
      <c r="M355" s="53"/>
      <c r="N355" s="53"/>
      <c r="O355" s="54"/>
      <c r="BP355" s="33"/>
      <c r="BQ355" s="41"/>
      <c r="BR355" s="34"/>
    </row>
    <row r="356" spans="1:70" s="3" customFormat="1" ht="61.2" x14ac:dyDescent="0.3">
      <c r="A356" s="35" t="s">
        <v>707</v>
      </c>
      <c r="B356" s="36" t="s">
        <v>1715</v>
      </c>
      <c r="C356" s="223" t="s">
        <v>1865</v>
      </c>
      <c r="D356" s="223"/>
      <c r="E356" s="223"/>
      <c r="F356" s="35" t="s">
        <v>437</v>
      </c>
      <c r="G356" s="55">
        <v>797</v>
      </c>
      <c r="H356" s="39">
        <v>291.27</v>
      </c>
      <c r="I356" s="39"/>
      <c r="J356" s="39">
        <v>291.27</v>
      </c>
      <c r="K356" s="37" t="s">
        <v>42</v>
      </c>
      <c r="L356" s="39">
        <v>1987137.15</v>
      </c>
      <c r="M356" s="39"/>
      <c r="N356" s="40"/>
      <c r="O356" s="39">
        <v>1987137.15</v>
      </c>
      <c r="BP356" s="33"/>
      <c r="BQ356" s="41" t="s">
        <v>1865</v>
      </c>
      <c r="BR356" s="34"/>
    </row>
    <row r="357" spans="1:70" s="3" customFormat="1" ht="61.2" x14ac:dyDescent="0.3">
      <c r="A357" s="35" t="s">
        <v>710</v>
      </c>
      <c r="B357" s="36" t="s">
        <v>1866</v>
      </c>
      <c r="C357" s="223" t="s">
        <v>1867</v>
      </c>
      <c r="D357" s="223"/>
      <c r="E357" s="223"/>
      <c r="F357" s="35" t="s">
        <v>437</v>
      </c>
      <c r="G357" s="55">
        <v>12</v>
      </c>
      <c r="H357" s="39">
        <v>1341.71</v>
      </c>
      <c r="I357" s="39"/>
      <c r="J357" s="39">
        <v>1341.71</v>
      </c>
      <c r="K357" s="37" t="s">
        <v>42</v>
      </c>
      <c r="L357" s="39">
        <v>137820.45000000001</v>
      </c>
      <c r="M357" s="39"/>
      <c r="N357" s="40"/>
      <c r="O357" s="39">
        <v>137820.45000000001</v>
      </c>
      <c r="BP357" s="33"/>
      <c r="BQ357" s="41" t="s">
        <v>1867</v>
      </c>
      <c r="BR357" s="34"/>
    </row>
    <row r="358" spans="1:70" s="3" customFormat="1" ht="61.2" x14ac:dyDescent="0.3">
      <c r="A358" s="35" t="s">
        <v>713</v>
      </c>
      <c r="B358" s="36" t="s">
        <v>418</v>
      </c>
      <c r="C358" s="223" t="s">
        <v>419</v>
      </c>
      <c r="D358" s="223"/>
      <c r="E358" s="223"/>
      <c r="F358" s="35" t="s">
        <v>174</v>
      </c>
      <c r="G358" s="38">
        <v>2.1</v>
      </c>
      <c r="H358" s="39" t="s">
        <v>420</v>
      </c>
      <c r="I358" s="39" t="s">
        <v>421</v>
      </c>
      <c r="J358" s="39">
        <v>77.400000000000006</v>
      </c>
      <c r="K358" s="37" t="s">
        <v>42</v>
      </c>
      <c r="L358" s="39">
        <v>28047.03</v>
      </c>
      <c r="M358" s="39">
        <v>22548.03</v>
      </c>
      <c r="N358" s="40" t="s">
        <v>1868</v>
      </c>
      <c r="O358" s="39">
        <v>1391.34</v>
      </c>
      <c r="BP358" s="33"/>
      <c r="BQ358" s="41" t="s">
        <v>419</v>
      </c>
      <c r="BR358" s="34"/>
    </row>
    <row r="359" spans="1:70" s="3" customFormat="1" ht="14.4" x14ac:dyDescent="0.3">
      <c r="A359" s="42"/>
      <c r="B359" s="43"/>
      <c r="C359" s="44" t="s">
        <v>1869</v>
      </c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6"/>
      <c r="BP359" s="33"/>
      <c r="BQ359" s="41"/>
      <c r="BR359" s="34"/>
    </row>
    <row r="360" spans="1:70" s="3" customFormat="1" ht="14.4" x14ac:dyDescent="0.3">
      <c r="A360" s="47"/>
      <c r="B360" s="48"/>
      <c r="C360" s="48"/>
      <c r="D360" s="48"/>
      <c r="E360" s="49" t="s">
        <v>1870</v>
      </c>
      <c r="F360" s="49"/>
      <c r="G360" s="50"/>
      <c r="H360" s="51"/>
      <c r="I360" s="17"/>
      <c r="J360" s="17"/>
      <c r="K360" s="17"/>
      <c r="L360" s="52">
        <v>21884.78</v>
      </c>
      <c r="M360" s="53"/>
      <c r="N360" s="53"/>
      <c r="O360" s="54"/>
      <c r="BP360" s="33"/>
      <c r="BQ360" s="41"/>
      <c r="BR360" s="34"/>
    </row>
    <row r="361" spans="1:70" s="3" customFormat="1" ht="14.4" x14ac:dyDescent="0.3">
      <c r="A361" s="47"/>
      <c r="B361" s="48"/>
      <c r="C361" s="48"/>
      <c r="D361" s="48"/>
      <c r="E361" s="49" t="s">
        <v>1871</v>
      </c>
      <c r="F361" s="49"/>
      <c r="G361" s="50"/>
      <c r="H361" s="51"/>
      <c r="I361" s="17"/>
      <c r="J361" s="17"/>
      <c r="K361" s="17"/>
      <c r="L361" s="52">
        <v>11506.43</v>
      </c>
      <c r="M361" s="53"/>
      <c r="N361" s="53"/>
      <c r="O361" s="54"/>
      <c r="BP361" s="33"/>
      <c r="BQ361" s="41"/>
      <c r="BR361" s="34"/>
    </row>
    <row r="362" spans="1:70" s="3" customFormat="1" ht="14.4" x14ac:dyDescent="0.3">
      <c r="A362" s="47"/>
      <c r="B362" s="48"/>
      <c r="C362" s="48"/>
      <c r="D362" s="48"/>
      <c r="E362" s="49" t="s">
        <v>47</v>
      </c>
      <c r="F362" s="49"/>
      <c r="G362" s="50"/>
      <c r="H362" s="51"/>
      <c r="I362" s="17"/>
      <c r="J362" s="17"/>
      <c r="K362" s="17"/>
      <c r="L362" s="52">
        <v>61438.239999999998</v>
      </c>
      <c r="M362" s="53"/>
      <c r="N362" s="53"/>
      <c r="O362" s="54"/>
      <c r="BP362" s="33"/>
      <c r="BQ362" s="41"/>
      <c r="BR362" s="34"/>
    </row>
    <row r="363" spans="1:70" s="3" customFormat="1" ht="61.2" x14ac:dyDescent="0.3">
      <c r="A363" s="35" t="s">
        <v>1872</v>
      </c>
      <c r="B363" s="36" t="s">
        <v>1734</v>
      </c>
      <c r="C363" s="223" t="s">
        <v>1873</v>
      </c>
      <c r="D363" s="223"/>
      <c r="E363" s="223"/>
      <c r="F363" s="35" t="s">
        <v>437</v>
      </c>
      <c r="G363" s="55">
        <v>65</v>
      </c>
      <c r="H363" s="39">
        <v>299.2</v>
      </c>
      <c r="I363" s="39"/>
      <c r="J363" s="39">
        <v>299.2</v>
      </c>
      <c r="K363" s="37" t="s">
        <v>42</v>
      </c>
      <c r="L363" s="39">
        <v>166474.88</v>
      </c>
      <c r="M363" s="39"/>
      <c r="N363" s="40"/>
      <c r="O363" s="39">
        <v>166474.88</v>
      </c>
      <c r="BP363" s="33"/>
      <c r="BQ363" s="41" t="s">
        <v>1873</v>
      </c>
      <c r="BR363" s="34"/>
    </row>
    <row r="364" spans="1:70" s="3" customFormat="1" ht="61.2" x14ac:dyDescent="0.3">
      <c r="A364" s="35" t="s">
        <v>724</v>
      </c>
      <c r="B364" s="36" t="s">
        <v>1734</v>
      </c>
      <c r="C364" s="223" t="s">
        <v>1735</v>
      </c>
      <c r="D364" s="223"/>
      <c r="E364" s="223"/>
      <c r="F364" s="35" t="s">
        <v>437</v>
      </c>
      <c r="G364" s="55">
        <v>30</v>
      </c>
      <c r="H364" s="39">
        <v>199.47</v>
      </c>
      <c r="I364" s="39"/>
      <c r="J364" s="39">
        <v>199.47</v>
      </c>
      <c r="K364" s="37" t="s">
        <v>42</v>
      </c>
      <c r="L364" s="39">
        <v>51223.9</v>
      </c>
      <c r="M364" s="39"/>
      <c r="N364" s="40"/>
      <c r="O364" s="39">
        <v>51223.9</v>
      </c>
      <c r="BP364" s="33"/>
      <c r="BQ364" s="41" t="s">
        <v>1735</v>
      </c>
      <c r="BR364" s="34"/>
    </row>
    <row r="365" spans="1:70" s="3" customFormat="1" ht="61.2" x14ac:dyDescent="0.3">
      <c r="A365" s="35" t="s">
        <v>1874</v>
      </c>
      <c r="B365" s="36" t="s">
        <v>1734</v>
      </c>
      <c r="C365" s="223" t="s">
        <v>1736</v>
      </c>
      <c r="D365" s="223"/>
      <c r="E365" s="223"/>
      <c r="F365" s="35" t="s">
        <v>437</v>
      </c>
      <c r="G365" s="55">
        <v>85</v>
      </c>
      <c r="H365" s="39">
        <v>145.88</v>
      </c>
      <c r="I365" s="39"/>
      <c r="J365" s="39">
        <v>145.88</v>
      </c>
      <c r="K365" s="37" t="s">
        <v>42</v>
      </c>
      <c r="L365" s="39">
        <v>106142.29</v>
      </c>
      <c r="M365" s="39"/>
      <c r="N365" s="40"/>
      <c r="O365" s="39">
        <v>106142.29</v>
      </c>
      <c r="BP365" s="33"/>
      <c r="BQ365" s="41" t="s">
        <v>1736</v>
      </c>
      <c r="BR365" s="34"/>
    </row>
    <row r="366" spans="1:70" s="3" customFormat="1" ht="61.2" x14ac:dyDescent="0.3">
      <c r="A366" s="35" t="s">
        <v>1875</v>
      </c>
      <c r="B366" s="36" t="s">
        <v>1734</v>
      </c>
      <c r="C366" s="223" t="s">
        <v>1876</v>
      </c>
      <c r="D366" s="223"/>
      <c r="E366" s="223"/>
      <c r="F366" s="35" t="s">
        <v>437</v>
      </c>
      <c r="G366" s="55">
        <v>30</v>
      </c>
      <c r="H366" s="39">
        <v>891.23</v>
      </c>
      <c r="I366" s="39"/>
      <c r="J366" s="39">
        <v>891.23</v>
      </c>
      <c r="K366" s="37" t="s">
        <v>42</v>
      </c>
      <c r="L366" s="39">
        <v>228867.86</v>
      </c>
      <c r="M366" s="39"/>
      <c r="N366" s="40"/>
      <c r="O366" s="39">
        <v>228867.86</v>
      </c>
      <c r="BP366" s="33"/>
      <c r="BQ366" s="41" t="s">
        <v>1876</v>
      </c>
      <c r="BR366" s="34"/>
    </row>
    <row r="367" spans="1:70" s="3" customFormat="1" ht="61.2" x14ac:dyDescent="0.3">
      <c r="A367" s="35" t="s">
        <v>736</v>
      </c>
      <c r="B367" s="36" t="s">
        <v>1737</v>
      </c>
      <c r="C367" s="223" t="s">
        <v>1738</v>
      </c>
      <c r="D367" s="223"/>
      <c r="E367" s="223"/>
      <c r="F367" s="35" t="s">
        <v>265</v>
      </c>
      <c r="G367" s="55">
        <v>360</v>
      </c>
      <c r="H367" s="39">
        <v>269.10000000000002</v>
      </c>
      <c r="I367" s="39"/>
      <c r="J367" s="39">
        <v>269.10000000000002</v>
      </c>
      <c r="K367" s="37" t="s">
        <v>42</v>
      </c>
      <c r="L367" s="39">
        <v>829258.56</v>
      </c>
      <c r="M367" s="39"/>
      <c r="N367" s="40"/>
      <c r="O367" s="39">
        <v>829258.56</v>
      </c>
      <c r="BP367" s="33"/>
      <c r="BQ367" s="41" t="s">
        <v>1738</v>
      </c>
      <c r="BR367" s="34"/>
    </row>
    <row r="368" spans="1:70" s="3" customFormat="1" ht="61.2" x14ac:dyDescent="0.3">
      <c r="A368" s="35" t="s">
        <v>746</v>
      </c>
      <c r="B368" s="36" t="s">
        <v>1791</v>
      </c>
      <c r="C368" s="223" t="s">
        <v>1877</v>
      </c>
      <c r="D368" s="223"/>
      <c r="E368" s="223"/>
      <c r="F368" s="35" t="s">
        <v>437</v>
      </c>
      <c r="G368" s="55">
        <v>2408</v>
      </c>
      <c r="H368" s="39">
        <v>8.49</v>
      </c>
      <c r="I368" s="39"/>
      <c r="J368" s="39">
        <v>8.49</v>
      </c>
      <c r="K368" s="37" t="s">
        <v>42</v>
      </c>
      <c r="L368" s="39">
        <v>174999.96</v>
      </c>
      <c r="M368" s="39"/>
      <c r="N368" s="40"/>
      <c r="O368" s="39">
        <v>174999.96</v>
      </c>
      <c r="BP368" s="33"/>
      <c r="BQ368" s="41" t="s">
        <v>1877</v>
      </c>
      <c r="BR368" s="34"/>
    </row>
    <row r="369" spans="1:70" s="3" customFormat="1" ht="61.2" x14ac:dyDescent="0.3">
      <c r="A369" s="35" t="s">
        <v>1878</v>
      </c>
      <c r="B369" s="36" t="s">
        <v>1743</v>
      </c>
      <c r="C369" s="223" t="s">
        <v>1744</v>
      </c>
      <c r="D369" s="223"/>
      <c r="E369" s="223"/>
      <c r="F369" s="35" t="s">
        <v>437</v>
      </c>
      <c r="G369" s="55">
        <v>360</v>
      </c>
      <c r="H369" s="39">
        <v>70.83</v>
      </c>
      <c r="I369" s="39"/>
      <c r="J369" s="39">
        <v>70.83</v>
      </c>
      <c r="K369" s="37" t="s">
        <v>42</v>
      </c>
      <c r="L369" s="39">
        <v>218269.73</v>
      </c>
      <c r="M369" s="39"/>
      <c r="N369" s="40"/>
      <c r="O369" s="39">
        <v>218269.73</v>
      </c>
      <c r="BP369" s="33"/>
      <c r="BQ369" s="41" t="s">
        <v>1744</v>
      </c>
      <c r="BR369" s="34"/>
    </row>
    <row r="370" spans="1:70" s="3" customFormat="1" ht="61.2" x14ac:dyDescent="0.3">
      <c r="A370" s="35" t="s">
        <v>753</v>
      </c>
      <c r="B370" s="36" t="s">
        <v>1745</v>
      </c>
      <c r="C370" s="223" t="s">
        <v>1746</v>
      </c>
      <c r="D370" s="223"/>
      <c r="E370" s="223"/>
      <c r="F370" s="35" t="s">
        <v>437</v>
      </c>
      <c r="G370" s="55">
        <v>60</v>
      </c>
      <c r="H370" s="39">
        <v>55.53</v>
      </c>
      <c r="I370" s="39"/>
      <c r="J370" s="39">
        <v>55.53</v>
      </c>
      <c r="K370" s="37" t="s">
        <v>42</v>
      </c>
      <c r="L370" s="39">
        <v>28520.21</v>
      </c>
      <c r="M370" s="39"/>
      <c r="N370" s="40"/>
      <c r="O370" s="39">
        <v>28520.21</v>
      </c>
      <c r="BP370" s="33"/>
      <c r="BQ370" s="41" t="s">
        <v>1746</v>
      </c>
      <c r="BR370" s="34"/>
    </row>
    <row r="371" spans="1:70" s="3" customFormat="1" ht="40.799999999999997" x14ac:dyDescent="0.3">
      <c r="A371" s="35" t="s">
        <v>755</v>
      </c>
      <c r="B371" s="36" t="s">
        <v>1741</v>
      </c>
      <c r="C371" s="223" t="s">
        <v>1742</v>
      </c>
      <c r="D371" s="223"/>
      <c r="E371" s="223"/>
      <c r="F371" s="35" t="s">
        <v>437</v>
      </c>
      <c r="G371" s="55">
        <v>1802</v>
      </c>
      <c r="H371" s="39">
        <v>1075.32</v>
      </c>
      <c r="I371" s="39"/>
      <c r="J371" s="39">
        <v>1075.32</v>
      </c>
      <c r="K371" s="37"/>
      <c r="L371" s="39">
        <v>1937726.64</v>
      </c>
      <c r="M371" s="39"/>
      <c r="N371" s="40"/>
      <c r="O371" s="39">
        <v>1937726.64</v>
      </c>
      <c r="BP371" s="33"/>
      <c r="BQ371" s="41" t="s">
        <v>1742</v>
      </c>
      <c r="BR371" s="34"/>
    </row>
    <row r="372" spans="1:70" s="3" customFormat="1" ht="61.2" x14ac:dyDescent="0.3">
      <c r="A372" s="35" t="s">
        <v>758</v>
      </c>
      <c r="B372" s="36" t="s">
        <v>1741</v>
      </c>
      <c r="C372" s="223" t="s">
        <v>1879</v>
      </c>
      <c r="D372" s="223"/>
      <c r="E372" s="223"/>
      <c r="F372" s="35" t="s">
        <v>437</v>
      </c>
      <c r="G372" s="55">
        <v>120</v>
      </c>
      <c r="H372" s="39">
        <v>32.25</v>
      </c>
      <c r="I372" s="39"/>
      <c r="J372" s="39">
        <v>32.25</v>
      </c>
      <c r="K372" s="37" t="s">
        <v>42</v>
      </c>
      <c r="L372" s="39">
        <v>33127.199999999997</v>
      </c>
      <c r="M372" s="39"/>
      <c r="N372" s="40"/>
      <c r="O372" s="39">
        <v>33127.199999999997</v>
      </c>
      <c r="BP372" s="33"/>
      <c r="BQ372" s="41" t="s">
        <v>1879</v>
      </c>
      <c r="BR372" s="34"/>
    </row>
    <row r="373" spans="1:70" s="3" customFormat="1" ht="61.2" x14ac:dyDescent="0.3">
      <c r="A373" s="35" t="s">
        <v>1880</v>
      </c>
      <c r="B373" s="36" t="s">
        <v>1701</v>
      </c>
      <c r="C373" s="223" t="s">
        <v>1770</v>
      </c>
      <c r="D373" s="223"/>
      <c r="E373" s="223"/>
      <c r="F373" s="35" t="s">
        <v>437</v>
      </c>
      <c r="G373" s="55">
        <v>375</v>
      </c>
      <c r="H373" s="39">
        <v>72.86</v>
      </c>
      <c r="I373" s="39"/>
      <c r="J373" s="39">
        <v>72.86</v>
      </c>
      <c r="K373" s="37" t="s">
        <v>42</v>
      </c>
      <c r="L373" s="39">
        <v>233880.6</v>
      </c>
      <c r="M373" s="39"/>
      <c r="N373" s="40"/>
      <c r="O373" s="39">
        <v>233880.6</v>
      </c>
      <c r="BP373" s="33"/>
      <c r="BQ373" s="41" t="s">
        <v>1770</v>
      </c>
      <c r="BR373" s="34"/>
    </row>
    <row r="374" spans="1:70" s="3" customFormat="1" ht="61.2" x14ac:dyDescent="0.3">
      <c r="A374" s="35" t="s">
        <v>763</v>
      </c>
      <c r="B374" s="36" t="s">
        <v>1881</v>
      </c>
      <c r="C374" s="223" t="s">
        <v>1882</v>
      </c>
      <c r="D374" s="223"/>
      <c r="E374" s="223"/>
      <c r="F374" s="35" t="s">
        <v>437</v>
      </c>
      <c r="G374" s="55">
        <v>50</v>
      </c>
      <c r="H374" s="39">
        <v>473.25</v>
      </c>
      <c r="I374" s="39"/>
      <c r="J374" s="39">
        <v>473.25</v>
      </c>
      <c r="K374" s="37" t="s">
        <v>42</v>
      </c>
      <c r="L374" s="39">
        <v>202551</v>
      </c>
      <c r="M374" s="39"/>
      <c r="N374" s="40"/>
      <c r="O374" s="39">
        <v>202551</v>
      </c>
      <c r="BP374" s="33"/>
      <c r="BQ374" s="41" t="s">
        <v>1882</v>
      </c>
      <c r="BR374" s="34"/>
    </row>
    <row r="375" spans="1:70" s="3" customFormat="1" ht="61.2" x14ac:dyDescent="0.3">
      <c r="A375" s="35" t="s">
        <v>771</v>
      </c>
      <c r="B375" s="36" t="s">
        <v>1776</v>
      </c>
      <c r="C375" s="223" t="s">
        <v>1883</v>
      </c>
      <c r="D375" s="223"/>
      <c r="E375" s="223"/>
      <c r="F375" s="35" t="s">
        <v>184</v>
      </c>
      <c r="G375" s="55">
        <v>16308</v>
      </c>
      <c r="H375" s="39">
        <v>4.17</v>
      </c>
      <c r="I375" s="39"/>
      <c r="J375" s="39">
        <v>4.17</v>
      </c>
      <c r="K375" s="37" t="s">
        <v>42</v>
      </c>
      <c r="L375" s="39">
        <v>582117.31999999995</v>
      </c>
      <c r="M375" s="39"/>
      <c r="N375" s="40"/>
      <c r="O375" s="39">
        <v>582117.31999999995</v>
      </c>
      <c r="BP375" s="33"/>
      <c r="BQ375" s="41" t="s">
        <v>1883</v>
      </c>
      <c r="BR375" s="34"/>
    </row>
    <row r="376" spans="1:70" s="3" customFormat="1" ht="61.2" x14ac:dyDescent="0.3">
      <c r="A376" s="35" t="s">
        <v>774</v>
      </c>
      <c r="B376" s="36" t="s">
        <v>1778</v>
      </c>
      <c r="C376" s="223" t="s">
        <v>1884</v>
      </c>
      <c r="D376" s="223"/>
      <c r="E376" s="223"/>
      <c r="F376" s="35" t="s">
        <v>184</v>
      </c>
      <c r="G376" s="55">
        <v>16308</v>
      </c>
      <c r="H376" s="39">
        <v>1.17</v>
      </c>
      <c r="I376" s="39"/>
      <c r="J376" s="39">
        <v>1.17</v>
      </c>
      <c r="K376" s="37" t="s">
        <v>42</v>
      </c>
      <c r="L376" s="39">
        <v>163327.88</v>
      </c>
      <c r="M376" s="39"/>
      <c r="N376" s="40"/>
      <c r="O376" s="39">
        <v>163327.88</v>
      </c>
      <c r="BP376" s="33"/>
      <c r="BQ376" s="41" t="s">
        <v>1884</v>
      </c>
      <c r="BR376" s="34"/>
    </row>
    <row r="377" spans="1:70" s="3" customFormat="1" ht="61.2" x14ac:dyDescent="0.3">
      <c r="A377" s="35" t="s">
        <v>779</v>
      </c>
      <c r="B377" s="36" t="s">
        <v>1778</v>
      </c>
      <c r="C377" s="223" t="s">
        <v>1885</v>
      </c>
      <c r="D377" s="223"/>
      <c r="E377" s="223"/>
      <c r="F377" s="35" t="s">
        <v>184</v>
      </c>
      <c r="G377" s="55">
        <v>16308</v>
      </c>
      <c r="H377" s="39">
        <v>0.34</v>
      </c>
      <c r="I377" s="39"/>
      <c r="J377" s="39">
        <v>0.34</v>
      </c>
      <c r="K377" s="37" t="s">
        <v>42</v>
      </c>
      <c r="L377" s="39">
        <v>47462.8</v>
      </c>
      <c r="M377" s="39"/>
      <c r="N377" s="40"/>
      <c r="O377" s="39">
        <v>47462.8</v>
      </c>
      <c r="BP377" s="33"/>
      <c r="BQ377" s="41" t="s">
        <v>1885</v>
      </c>
      <c r="BR377" s="34"/>
    </row>
    <row r="378" spans="1:70" s="3" customFormat="1" ht="61.2" x14ac:dyDescent="0.3">
      <c r="A378" s="35" t="s">
        <v>788</v>
      </c>
      <c r="B378" s="36" t="s">
        <v>1778</v>
      </c>
      <c r="C378" s="223" t="s">
        <v>1782</v>
      </c>
      <c r="D378" s="223"/>
      <c r="E378" s="223"/>
      <c r="F378" s="35" t="s">
        <v>184</v>
      </c>
      <c r="G378" s="55">
        <v>1080</v>
      </c>
      <c r="H378" s="39">
        <v>2.27</v>
      </c>
      <c r="I378" s="39"/>
      <c r="J378" s="39">
        <v>2.27</v>
      </c>
      <c r="K378" s="37" t="s">
        <v>42</v>
      </c>
      <c r="L378" s="39">
        <v>20985.7</v>
      </c>
      <c r="M378" s="39"/>
      <c r="N378" s="40"/>
      <c r="O378" s="39">
        <v>20985.7</v>
      </c>
      <c r="BP378" s="33"/>
      <c r="BQ378" s="41" t="s">
        <v>1782</v>
      </c>
      <c r="BR378" s="34"/>
    </row>
    <row r="379" spans="1:70" s="3" customFormat="1" ht="61.2" x14ac:dyDescent="0.3">
      <c r="A379" s="35" t="s">
        <v>792</v>
      </c>
      <c r="B379" s="36" t="s">
        <v>1780</v>
      </c>
      <c r="C379" s="223" t="s">
        <v>1783</v>
      </c>
      <c r="D379" s="223"/>
      <c r="E379" s="223"/>
      <c r="F379" s="35" t="s">
        <v>184</v>
      </c>
      <c r="G379" s="55">
        <v>1080</v>
      </c>
      <c r="H379" s="39">
        <v>6.11</v>
      </c>
      <c r="I379" s="39"/>
      <c r="J379" s="39">
        <v>6.11</v>
      </c>
      <c r="K379" s="37" t="s">
        <v>42</v>
      </c>
      <c r="L379" s="39">
        <v>56485.73</v>
      </c>
      <c r="M379" s="39"/>
      <c r="N379" s="40"/>
      <c r="O379" s="39">
        <v>56485.73</v>
      </c>
      <c r="BP379" s="33"/>
      <c r="BQ379" s="41" t="s">
        <v>1783</v>
      </c>
      <c r="BR379" s="34"/>
    </row>
    <row r="380" spans="1:70" s="3" customFormat="1" ht="61.2" x14ac:dyDescent="0.3">
      <c r="A380" s="35" t="s">
        <v>794</v>
      </c>
      <c r="B380" s="36" t="s">
        <v>1788</v>
      </c>
      <c r="C380" s="223" t="s">
        <v>1789</v>
      </c>
      <c r="D380" s="223"/>
      <c r="E380" s="223"/>
      <c r="F380" s="35" t="s">
        <v>184</v>
      </c>
      <c r="G380" s="55">
        <v>4816</v>
      </c>
      <c r="H380" s="39">
        <v>4.03</v>
      </c>
      <c r="I380" s="39"/>
      <c r="J380" s="39">
        <v>4.03</v>
      </c>
      <c r="K380" s="37" t="s">
        <v>42</v>
      </c>
      <c r="L380" s="39">
        <v>166136.59</v>
      </c>
      <c r="M380" s="39"/>
      <c r="N380" s="40"/>
      <c r="O380" s="39">
        <v>166136.59</v>
      </c>
      <c r="BP380" s="33"/>
      <c r="BQ380" s="41" t="s">
        <v>1789</v>
      </c>
      <c r="BR380" s="34"/>
    </row>
    <row r="381" spans="1:70" s="3" customFormat="1" ht="61.2" x14ac:dyDescent="0.3">
      <c r="A381" s="35" t="s">
        <v>796</v>
      </c>
      <c r="B381" s="36" t="s">
        <v>1778</v>
      </c>
      <c r="C381" s="223" t="s">
        <v>1790</v>
      </c>
      <c r="D381" s="223"/>
      <c r="E381" s="223"/>
      <c r="F381" s="35" t="s">
        <v>184</v>
      </c>
      <c r="G381" s="55">
        <v>4816</v>
      </c>
      <c r="H381" s="39">
        <v>2.73</v>
      </c>
      <c r="I381" s="39"/>
      <c r="J381" s="39">
        <v>2.73</v>
      </c>
      <c r="K381" s="37" t="s">
        <v>42</v>
      </c>
      <c r="L381" s="39">
        <v>112544.14</v>
      </c>
      <c r="M381" s="39"/>
      <c r="N381" s="40"/>
      <c r="O381" s="39">
        <v>112544.14</v>
      </c>
      <c r="BP381" s="33"/>
      <c r="BQ381" s="41" t="s">
        <v>1790</v>
      </c>
      <c r="BR381" s="34"/>
    </row>
    <row r="382" spans="1:70" s="3" customFormat="1" ht="61.2" x14ac:dyDescent="0.3">
      <c r="A382" s="35" t="s">
        <v>798</v>
      </c>
      <c r="B382" s="36" t="s">
        <v>1816</v>
      </c>
      <c r="C382" s="223" t="s">
        <v>1886</v>
      </c>
      <c r="D382" s="223"/>
      <c r="E382" s="223"/>
      <c r="F382" s="35" t="s">
        <v>184</v>
      </c>
      <c r="G382" s="55">
        <v>80</v>
      </c>
      <c r="H382" s="39">
        <v>318.12</v>
      </c>
      <c r="I382" s="39"/>
      <c r="J382" s="39">
        <v>318.12</v>
      </c>
      <c r="K382" s="37" t="s">
        <v>42</v>
      </c>
      <c r="L382" s="39">
        <v>217848.58</v>
      </c>
      <c r="M382" s="39"/>
      <c r="N382" s="40"/>
      <c r="O382" s="39">
        <v>217848.58</v>
      </c>
      <c r="BP382" s="33"/>
      <c r="BQ382" s="41" t="s">
        <v>1886</v>
      </c>
      <c r="BR382" s="34"/>
    </row>
    <row r="383" spans="1:70" s="3" customFormat="1" ht="61.2" x14ac:dyDescent="0.3">
      <c r="A383" s="35" t="s">
        <v>800</v>
      </c>
      <c r="B383" s="36" t="s">
        <v>1778</v>
      </c>
      <c r="C383" s="223" t="s">
        <v>1822</v>
      </c>
      <c r="D383" s="223"/>
      <c r="E383" s="223"/>
      <c r="F383" s="35" t="s">
        <v>184</v>
      </c>
      <c r="G383" s="55">
        <v>80</v>
      </c>
      <c r="H383" s="39">
        <v>85.17</v>
      </c>
      <c r="I383" s="39"/>
      <c r="J383" s="39">
        <v>85.17</v>
      </c>
      <c r="K383" s="37" t="s">
        <v>42</v>
      </c>
      <c r="L383" s="39">
        <v>58324.42</v>
      </c>
      <c r="M383" s="39"/>
      <c r="N383" s="40"/>
      <c r="O383" s="39">
        <v>58324.42</v>
      </c>
      <c r="BP383" s="33"/>
      <c r="BQ383" s="41" t="s">
        <v>1822</v>
      </c>
      <c r="BR383" s="34"/>
    </row>
    <row r="384" spans="1:70" s="3" customFormat="1" ht="61.2" x14ac:dyDescent="0.3">
      <c r="A384" s="35" t="s">
        <v>802</v>
      </c>
      <c r="B384" s="36" t="s">
        <v>534</v>
      </c>
      <c r="C384" s="223" t="s">
        <v>535</v>
      </c>
      <c r="D384" s="223"/>
      <c r="E384" s="223"/>
      <c r="F384" s="35" t="s">
        <v>174</v>
      </c>
      <c r="G384" s="56">
        <v>0.93</v>
      </c>
      <c r="H384" s="39" t="s">
        <v>536</v>
      </c>
      <c r="I384" s="39" t="s">
        <v>58</v>
      </c>
      <c r="J384" s="39">
        <v>2.4700000000000002</v>
      </c>
      <c r="K384" s="37" t="s">
        <v>42</v>
      </c>
      <c r="L384" s="39">
        <v>913.82</v>
      </c>
      <c r="M384" s="39">
        <v>861.43</v>
      </c>
      <c r="N384" s="40" t="s">
        <v>1887</v>
      </c>
      <c r="O384" s="39">
        <v>19.66</v>
      </c>
      <c r="BP384" s="33"/>
      <c r="BQ384" s="41" t="s">
        <v>535</v>
      </c>
      <c r="BR384" s="34"/>
    </row>
    <row r="385" spans="1:70" s="3" customFormat="1" ht="14.4" x14ac:dyDescent="0.3">
      <c r="A385" s="42"/>
      <c r="B385" s="43"/>
      <c r="C385" s="44" t="s">
        <v>1888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  <c r="BR385" s="34"/>
    </row>
    <row r="386" spans="1:70" s="3" customFormat="1" ht="14.4" x14ac:dyDescent="0.3">
      <c r="A386" s="47"/>
      <c r="B386" s="48"/>
      <c r="C386" s="48"/>
      <c r="D386" s="48"/>
      <c r="E386" s="49" t="s">
        <v>1889</v>
      </c>
      <c r="F386" s="49"/>
      <c r="G386" s="50"/>
      <c r="H386" s="51"/>
      <c r="I386" s="17"/>
      <c r="J386" s="17"/>
      <c r="K386" s="17"/>
      <c r="L386" s="52">
        <v>841.43</v>
      </c>
      <c r="M386" s="53"/>
      <c r="N386" s="53"/>
      <c r="O386" s="54"/>
      <c r="BP386" s="33"/>
      <c r="BQ386" s="41"/>
      <c r="BR386" s="34"/>
    </row>
    <row r="387" spans="1:70" s="3" customFormat="1" ht="14.4" x14ac:dyDescent="0.3">
      <c r="A387" s="47"/>
      <c r="B387" s="48"/>
      <c r="C387" s="48"/>
      <c r="D387" s="48"/>
      <c r="E387" s="49" t="s">
        <v>1890</v>
      </c>
      <c r="F387" s="49"/>
      <c r="G387" s="50"/>
      <c r="H387" s="51"/>
      <c r="I387" s="17"/>
      <c r="J387" s="17"/>
      <c r="K387" s="17"/>
      <c r="L387" s="52">
        <v>442.4</v>
      </c>
      <c r="M387" s="53"/>
      <c r="N387" s="53"/>
      <c r="O387" s="54"/>
      <c r="BP387" s="33"/>
      <c r="BQ387" s="41"/>
      <c r="BR387" s="34"/>
    </row>
    <row r="388" spans="1:70" s="3" customFormat="1" ht="14.4" x14ac:dyDescent="0.3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2197.65</v>
      </c>
      <c r="M388" s="53"/>
      <c r="N388" s="53"/>
      <c r="O388" s="54"/>
      <c r="BP388" s="33"/>
      <c r="BQ388" s="41"/>
      <c r="BR388" s="34"/>
    </row>
    <row r="389" spans="1:70" s="3" customFormat="1" ht="61.2" x14ac:dyDescent="0.3">
      <c r="A389" s="35" t="s">
        <v>807</v>
      </c>
      <c r="B389" s="36" t="s">
        <v>1715</v>
      </c>
      <c r="C389" s="223" t="s">
        <v>1891</v>
      </c>
      <c r="D389" s="223"/>
      <c r="E389" s="223"/>
      <c r="F389" s="35" t="s">
        <v>437</v>
      </c>
      <c r="G389" s="55">
        <v>93</v>
      </c>
      <c r="H389" s="39">
        <v>3226.6</v>
      </c>
      <c r="I389" s="39"/>
      <c r="J389" s="39">
        <v>3226.6</v>
      </c>
      <c r="K389" s="37" t="s">
        <v>42</v>
      </c>
      <c r="L389" s="39">
        <v>2568631.73</v>
      </c>
      <c r="M389" s="39"/>
      <c r="N389" s="40"/>
      <c r="O389" s="39">
        <v>2568631.73</v>
      </c>
      <c r="BP389" s="33"/>
      <c r="BQ389" s="41" t="s">
        <v>1891</v>
      </c>
      <c r="BR389" s="34"/>
    </row>
    <row r="390" spans="1:70" s="3" customFormat="1" ht="61.2" x14ac:dyDescent="0.3">
      <c r="A390" s="35" t="s">
        <v>809</v>
      </c>
      <c r="B390" s="36" t="s">
        <v>1734</v>
      </c>
      <c r="C390" s="223" t="s">
        <v>1798</v>
      </c>
      <c r="D390" s="223"/>
      <c r="E390" s="223"/>
      <c r="F390" s="35" t="s">
        <v>184</v>
      </c>
      <c r="G390" s="55">
        <v>93</v>
      </c>
      <c r="H390" s="39">
        <v>534</v>
      </c>
      <c r="I390" s="39"/>
      <c r="J390" s="39">
        <v>534</v>
      </c>
      <c r="K390" s="37" t="s">
        <v>42</v>
      </c>
      <c r="L390" s="39">
        <v>425106.72</v>
      </c>
      <c r="M390" s="39"/>
      <c r="N390" s="40"/>
      <c r="O390" s="39">
        <v>425106.72</v>
      </c>
      <c r="BP390" s="33"/>
      <c r="BQ390" s="41" t="s">
        <v>1798</v>
      </c>
      <c r="BR390" s="34"/>
    </row>
    <row r="391" spans="1:70" s="3" customFormat="1" ht="61.2" x14ac:dyDescent="0.3">
      <c r="A391" s="35" t="s">
        <v>811</v>
      </c>
      <c r="B391" s="36" t="s">
        <v>1769</v>
      </c>
      <c r="C391" s="223" t="s">
        <v>1799</v>
      </c>
      <c r="D391" s="223"/>
      <c r="E391" s="223"/>
      <c r="F391" s="35" t="s">
        <v>437</v>
      </c>
      <c r="G391" s="55">
        <v>372</v>
      </c>
      <c r="H391" s="39">
        <v>163.74</v>
      </c>
      <c r="I391" s="39"/>
      <c r="J391" s="39">
        <v>163.74</v>
      </c>
      <c r="K391" s="37" t="s">
        <v>42</v>
      </c>
      <c r="L391" s="39">
        <v>521400.56</v>
      </c>
      <c r="M391" s="39"/>
      <c r="N391" s="40"/>
      <c r="O391" s="39">
        <v>521400.56</v>
      </c>
      <c r="BP391" s="33"/>
      <c r="BQ391" s="41" t="s">
        <v>1799</v>
      </c>
      <c r="BR391" s="34"/>
    </row>
    <row r="392" spans="1:70" s="3" customFormat="1" ht="61.2" x14ac:dyDescent="0.3">
      <c r="A392" s="35" t="s">
        <v>820</v>
      </c>
      <c r="B392" s="36" t="s">
        <v>1769</v>
      </c>
      <c r="C392" s="223" t="s">
        <v>1800</v>
      </c>
      <c r="D392" s="223"/>
      <c r="E392" s="223"/>
      <c r="F392" s="35" t="s">
        <v>437</v>
      </c>
      <c r="G392" s="55">
        <v>372</v>
      </c>
      <c r="H392" s="39">
        <v>114.93</v>
      </c>
      <c r="I392" s="39"/>
      <c r="J392" s="39">
        <v>114.93</v>
      </c>
      <c r="K392" s="37" t="s">
        <v>42</v>
      </c>
      <c r="L392" s="39">
        <v>365973.9</v>
      </c>
      <c r="M392" s="39"/>
      <c r="N392" s="40"/>
      <c r="O392" s="39">
        <v>365973.9</v>
      </c>
      <c r="BP392" s="33"/>
      <c r="BQ392" s="41" t="s">
        <v>1800</v>
      </c>
      <c r="BR392" s="34"/>
    </row>
    <row r="393" spans="1:70" s="3" customFormat="1" ht="61.2" x14ac:dyDescent="0.3">
      <c r="A393" s="35" t="s">
        <v>1892</v>
      </c>
      <c r="B393" s="36" t="s">
        <v>1801</v>
      </c>
      <c r="C393" s="223" t="s">
        <v>1802</v>
      </c>
      <c r="D393" s="223"/>
      <c r="E393" s="223"/>
      <c r="F393" s="35" t="s">
        <v>184</v>
      </c>
      <c r="G393" s="55">
        <v>930</v>
      </c>
      <c r="H393" s="39">
        <v>21.47</v>
      </c>
      <c r="I393" s="39"/>
      <c r="J393" s="39">
        <v>21.47</v>
      </c>
      <c r="K393" s="37" t="s">
        <v>42</v>
      </c>
      <c r="L393" s="39">
        <v>170918.38</v>
      </c>
      <c r="M393" s="39"/>
      <c r="N393" s="40"/>
      <c r="O393" s="39">
        <v>170918.38</v>
      </c>
      <c r="BP393" s="33"/>
      <c r="BQ393" s="41" t="s">
        <v>1802</v>
      </c>
      <c r="BR393" s="34"/>
    </row>
    <row r="394" spans="1:70" s="3" customFormat="1" ht="61.2" x14ac:dyDescent="0.3">
      <c r="A394" s="35" t="s">
        <v>825</v>
      </c>
      <c r="B394" s="36" t="s">
        <v>1816</v>
      </c>
      <c r="C394" s="223" t="s">
        <v>1893</v>
      </c>
      <c r="D394" s="223"/>
      <c r="E394" s="223"/>
      <c r="F394" s="35" t="s">
        <v>184</v>
      </c>
      <c r="G394" s="55">
        <v>300</v>
      </c>
      <c r="H394" s="39">
        <v>723.02</v>
      </c>
      <c r="I394" s="39"/>
      <c r="J394" s="39">
        <v>723.02</v>
      </c>
      <c r="K394" s="37" t="s">
        <v>42</v>
      </c>
      <c r="L394" s="39">
        <v>1856715.36</v>
      </c>
      <c r="M394" s="39"/>
      <c r="N394" s="40"/>
      <c r="O394" s="39">
        <v>1856715.36</v>
      </c>
      <c r="BP394" s="33"/>
      <c r="BQ394" s="41" t="s">
        <v>1893</v>
      </c>
      <c r="BR394" s="34"/>
    </row>
    <row r="395" spans="1:70" s="3" customFormat="1" ht="61.2" x14ac:dyDescent="0.3">
      <c r="A395" s="35" t="s">
        <v>827</v>
      </c>
      <c r="B395" s="36" t="s">
        <v>1818</v>
      </c>
      <c r="C395" s="223" t="s">
        <v>1819</v>
      </c>
      <c r="D395" s="223"/>
      <c r="E395" s="223"/>
      <c r="F395" s="35" t="s">
        <v>437</v>
      </c>
      <c r="G395" s="55">
        <v>600</v>
      </c>
      <c r="H395" s="39">
        <v>198.9</v>
      </c>
      <c r="I395" s="39"/>
      <c r="J395" s="39">
        <v>198.9</v>
      </c>
      <c r="K395" s="37" t="s">
        <v>42</v>
      </c>
      <c r="L395" s="39">
        <v>1021550.4</v>
      </c>
      <c r="M395" s="39"/>
      <c r="N395" s="40"/>
      <c r="O395" s="39">
        <v>1021550.4</v>
      </c>
      <c r="BP395" s="33"/>
      <c r="BQ395" s="41" t="s">
        <v>1819</v>
      </c>
      <c r="BR395" s="34"/>
    </row>
    <row r="396" spans="1:70" s="3" customFormat="1" ht="61.2" x14ac:dyDescent="0.3">
      <c r="A396" s="35" t="s">
        <v>832</v>
      </c>
      <c r="B396" s="36" t="s">
        <v>1816</v>
      </c>
      <c r="C396" s="223" t="s">
        <v>1886</v>
      </c>
      <c r="D396" s="223"/>
      <c r="E396" s="223"/>
      <c r="F396" s="35" t="s">
        <v>184</v>
      </c>
      <c r="G396" s="55">
        <v>1200</v>
      </c>
      <c r="H396" s="39">
        <v>318.12</v>
      </c>
      <c r="I396" s="39"/>
      <c r="J396" s="39">
        <v>318.12</v>
      </c>
      <c r="K396" s="37" t="s">
        <v>42</v>
      </c>
      <c r="L396" s="39">
        <v>3267728.64</v>
      </c>
      <c r="M396" s="39"/>
      <c r="N396" s="40"/>
      <c r="O396" s="39">
        <v>3267728.64</v>
      </c>
      <c r="BP396" s="33"/>
      <c r="BQ396" s="41" t="s">
        <v>1886</v>
      </c>
      <c r="BR396" s="34"/>
    </row>
    <row r="397" spans="1:70" s="3" customFormat="1" ht="61.2" x14ac:dyDescent="0.3">
      <c r="A397" s="35" t="s">
        <v>835</v>
      </c>
      <c r="B397" s="36" t="s">
        <v>1778</v>
      </c>
      <c r="C397" s="223" t="s">
        <v>1822</v>
      </c>
      <c r="D397" s="223"/>
      <c r="E397" s="223"/>
      <c r="F397" s="35" t="s">
        <v>184</v>
      </c>
      <c r="G397" s="55">
        <v>600</v>
      </c>
      <c r="H397" s="39">
        <v>85.17</v>
      </c>
      <c r="I397" s="39"/>
      <c r="J397" s="39">
        <v>85.17</v>
      </c>
      <c r="K397" s="37" t="s">
        <v>42</v>
      </c>
      <c r="L397" s="39">
        <v>437433.12</v>
      </c>
      <c r="M397" s="39"/>
      <c r="N397" s="40"/>
      <c r="O397" s="39">
        <v>437433.12</v>
      </c>
      <c r="BP397" s="33"/>
      <c r="BQ397" s="41" t="s">
        <v>1822</v>
      </c>
      <c r="BR397" s="34"/>
    </row>
    <row r="398" spans="1:70" s="3" customFormat="1" ht="61.2" x14ac:dyDescent="0.3">
      <c r="A398" s="35" t="s">
        <v>837</v>
      </c>
      <c r="B398" s="36" t="s">
        <v>418</v>
      </c>
      <c r="C398" s="223" t="s">
        <v>419</v>
      </c>
      <c r="D398" s="223"/>
      <c r="E398" s="223"/>
      <c r="F398" s="35" t="s">
        <v>174</v>
      </c>
      <c r="G398" s="38">
        <v>1.4</v>
      </c>
      <c r="H398" s="39" t="s">
        <v>420</v>
      </c>
      <c r="I398" s="39" t="s">
        <v>421</v>
      </c>
      <c r="J398" s="39">
        <v>77.400000000000006</v>
      </c>
      <c r="K398" s="37" t="s">
        <v>42</v>
      </c>
      <c r="L398" s="39">
        <v>18698.02</v>
      </c>
      <c r="M398" s="39">
        <v>15032.02</v>
      </c>
      <c r="N398" s="40" t="s">
        <v>1894</v>
      </c>
      <c r="O398" s="39">
        <v>927.56</v>
      </c>
      <c r="BP398" s="33"/>
      <c r="BQ398" s="41" t="s">
        <v>419</v>
      </c>
      <c r="BR398" s="34"/>
    </row>
    <row r="399" spans="1:70" s="3" customFormat="1" ht="14.4" x14ac:dyDescent="0.3">
      <c r="A399" s="42"/>
      <c r="B399" s="43"/>
      <c r="C399" s="44" t="s">
        <v>1895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  <c r="BR399" s="34"/>
    </row>
    <row r="400" spans="1:70" s="3" customFormat="1" ht="14.4" x14ac:dyDescent="0.3">
      <c r="A400" s="47"/>
      <c r="B400" s="48"/>
      <c r="C400" s="48"/>
      <c r="D400" s="48"/>
      <c r="E400" s="49" t="s">
        <v>1896</v>
      </c>
      <c r="F400" s="49"/>
      <c r="G400" s="50"/>
      <c r="H400" s="51"/>
      <c r="I400" s="17"/>
      <c r="J400" s="17"/>
      <c r="K400" s="17"/>
      <c r="L400" s="52">
        <v>14589.86</v>
      </c>
      <c r="M400" s="53"/>
      <c r="N400" s="53"/>
      <c r="O400" s="54"/>
      <c r="BP400" s="33"/>
      <c r="BQ400" s="41"/>
      <c r="BR400" s="34"/>
    </row>
    <row r="401" spans="1:70" s="3" customFormat="1" ht="14.4" x14ac:dyDescent="0.3">
      <c r="A401" s="47"/>
      <c r="B401" s="48"/>
      <c r="C401" s="48"/>
      <c r="D401" s="48"/>
      <c r="E401" s="49" t="s">
        <v>1897</v>
      </c>
      <c r="F401" s="49"/>
      <c r="G401" s="50"/>
      <c r="H401" s="51"/>
      <c r="I401" s="17"/>
      <c r="J401" s="17"/>
      <c r="K401" s="17"/>
      <c r="L401" s="52">
        <v>7670.96</v>
      </c>
      <c r="M401" s="53"/>
      <c r="N401" s="53"/>
      <c r="O401" s="54"/>
      <c r="BP401" s="33"/>
      <c r="BQ401" s="41"/>
      <c r="BR401" s="34"/>
    </row>
    <row r="402" spans="1:70" s="3" customFormat="1" ht="14.4" x14ac:dyDescent="0.3">
      <c r="A402" s="47"/>
      <c r="B402" s="48"/>
      <c r="C402" s="48"/>
      <c r="D402" s="48"/>
      <c r="E402" s="49" t="s">
        <v>47</v>
      </c>
      <c r="F402" s="49"/>
      <c r="G402" s="50"/>
      <c r="H402" s="51"/>
      <c r="I402" s="17"/>
      <c r="J402" s="17"/>
      <c r="K402" s="17"/>
      <c r="L402" s="52">
        <v>40958.839999999997</v>
      </c>
      <c r="M402" s="53"/>
      <c r="N402" s="53"/>
      <c r="O402" s="54"/>
      <c r="BP402" s="33"/>
      <c r="BQ402" s="41"/>
      <c r="BR402" s="34"/>
    </row>
    <row r="403" spans="1:70" s="3" customFormat="1" ht="61.2" x14ac:dyDescent="0.3">
      <c r="A403" s="35" t="s">
        <v>846</v>
      </c>
      <c r="B403" s="36" t="s">
        <v>1734</v>
      </c>
      <c r="C403" s="223" t="s">
        <v>1807</v>
      </c>
      <c r="D403" s="223"/>
      <c r="E403" s="223"/>
      <c r="F403" s="35" t="s">
        <v>184</v>
      </c>
      <c r="G403" s="55">
        <v>93</v>
      </c>
      <c r="H403" s="39">
        <v>534</v>
      </c>
      <c r="I403" s="39"/>
      <c r="J403" s="39">
        <v>534</v>
      </c>
      <c r="K403" s="37" t="s">
        <v>42</v>
      </c>
      <c r="L403" s="39">
        <v>425106.72</v>
      </c>
      <c r="M403" s="39"/>
      <c r="N403" s="40"/>
      <c r="O403" s="39">
        <v>425106.72</v>
      </c>
      <c r="BP403" s="33"/>
      <c r="BQ403" s="41" t="s">
        <v>1807</v>
      </c>
      <c r="BR403" s="34"/>
    </row>
    <row r="404" spans="1:70" s="3" customFormat="1" ht="61.2" x14ac:dyDescent="0.3">
      <c r="A404" s="35" t="s">
        <v>848</v>
      </c>
      <c r="B404" s="36" t="s">
        <v>1734</v>
      </c>
      <c r="C404" s="223" t="s">
        <v>1809</v>
      </c>
      <c r="D404" s="223"/>
      <c r="E404" s="223"/>
      <c r="F404" s="35" t="s">
        <v>184</v>
      </c>
      <c r="G404" s="55">
        <v>47</v>
      </c>
      <c r="H404" s="39">
        <v>710.86</v>
      </c>
      <c r="I404" s="39"/>
      <c r="J404" s="39">
        <v>710.86</v>
      </c>
      <c r="K404" s="37" t="s">
        <v>42</v>
      </c>
      <c r="L404" s="39">
        <v>285993.2</v>
      </c>
      <c r="M404" s="39"/>
      <c r="N404" s="40"/>
      <c r="O404" s="39">
        <v>285993.2</v>
      </c>
      <c r="BP404" s="33"/>
      <c r="BQ404" s="41" t="s">
        <v>1809</v>
      </c>
      <c r="BR404" s="34"/>
    </row>
    <row r="405" spans="1:70" s="3" customFormat="1" ht="61.2" x14ac:dyDescent="0.3">
      <c r="A405" s="35" t="s">
        <v>857</v>
      </c>
      <c r="B405" s="36" t="s">
        <v>1810</v>
      </c>
      <c r="C405" s="223" t="s">
        <v>1811</v>
      </c>
      <c r="D405" s="223"/>
      <c r="E405" s="223"/>
      <c r="F405" s="35" t="s">
        <v>184</v>
      </c>
      <c r="G405" s="55">
        <v>186</v>
      </c>
      <c r="H405" s="39">
        <v>172.41</v>
      </c>
      <c r="I405" s="39"/>
      <c r="J405" s="39">
        <v>172.41</v>
      </c>
      <c r="K405" s="37" t="s">
        <v>42</v>
      </c>
      <c r="L405" s="39">
        <v>274504.31</v>
      </c>
      <c r="M405" s="39"/>
      <c r="N405" s="40"/>
      <c r="O405" s="39">
        <v>274504.31</v>
      </c>
      <c r="BP405" s="33"/>
      <c r="BQ405" s="41" t="s">
        <v>1811</v>
      </c>
      <c r="BR405" s="34"/>
    </row>
    <row r="406" spans="1:70" s="3" customFormat="1" ht="61.2" x14ac:dyDescent="0.3">
      <c r="A406" s="35" t="s">
        <v>861</v>
      </c>
      <c r="B406" s="36" t="s">
        <v>1801</v>
      </c>
      <c r="C406" s="223" t="s">
        <v>1898</v>
      </c>
      <c r="D406" s="223"/>
      <c r="E406" s="223"/>
      <c r="F406" s="35" t="s">
        <v>184</v>
      </c>
      <c r="G406" s="55">
        <v>187</v>
      </c>
      <c r="H406" s="39">
        <v>24.44</v>
      </c>
      <c r="I406" s="39"/>
      <c r="J406" s="39">
        <v>24.44</v>
      </c>
      <c r="K406" s="37" t="s">
        <v>42</v>
      </c>
      <c r="L406" s="39">
        <v>39121.599999999999</v>
      </c>
      <c r="M406" s="39"/>
      <c r="N406" s="40"/>
      <c r="O406" s="39">
        <v>39121.599999999999</v>
      </c>
      <c r="BP406" s="33"/>
      <c r="BQ406" s="41" t="s">
        <v>1898</v>
      </c>
      <c r="BR406" s="34"/>
    </row>
    <row r="407" spans="1:70" s="3" customFormat="1" ht="61.2" x14ac:dyDescent="0.3">
      <c r="A407" s="35" t="s">
        <v>865</v>
      </c>
      <c r="B407" s="36" t="s">
        <v>1801</v>
      </c>
      <c r="C407" s="223" t="s">
        <v>1814</v>
      </c>
      <c r="D407" s="223"/>
      <c r="E407" s="223"/>
      <c r="F407" s="35" t="s">
        <v>184</v>
      </c>
      <c r="G407" s="55">
        <v>279</v>
      </c>
      <c r="H407" s="39">
        <v>10.57</v>
      </c>
      <c r="I407" s="39"/>
      <c r="J407" s="39">
        <v>10.57</v>
      </c>
      <c r="K407" s="37" t="s">
        <v>42</v>
      </c>
      <c r="L407" s="39">
        <v>25243.7</v>
      </c>
      <c r="M407" s="39"/>
      <c r="N407" s="40"/>
      <c r="O407" s="39">
        <v>25243.7</v>
      </c>
      <c r="BP407" s="33"/>
      <c r="BQ407" s="41" t="s">
        <v>1814</v>
      </c>
      <c r="BR407" s="34"/>
    </row>
    <row r="408" spans="1:70" s="3" customFormat="1" ht="61.2" x14ac:dyDescent="0.3">
      <c r="A408" s="35" t="s">
        <v>869</v>
      </c>
      <c r="B408" s="36" t="s">
        <v>1899</v>
      </c>
      <c r="C408" s="223" t="s">
        <v>1900</v>
      </c>
      <c r="D408" s="223"/>
      <c r="E408" s="223"/>
      <c r="F408" s="35" t="s">
        <v>265</v>
      </c>
      <c r="G408" s="55">
        <v>270</v>
      </c>
      <c r="H408" s="39">
        <v>34.950000000000003</v>
      </c>
      <c r="I408" s="39"/>
      <c r="J408" s="39">
        <v>34.950000000000003</v>
      </c>
      <c r="K408" s="37" t="s">
        <v>42</v>
      </c>
      <c r="L408" s="39">
        <v>80776.44</v>
      </c>
      <c r="M408" s="39"/>
      <c r="N408" s="40"/>
      <c r="O408" s="39">
        <v>80776.44</v>
      </c>
      <c r="BP408" s="33"/>
      <c r="BQ408" s="41" t="s">
        <v>1900</v>
      </c>
      <c r="BR408" s="34"/>
    </row>
    <row r="409" spans="1:70" s="3" customFormat="1" ht="61.2" x14ac:dyDescent="0.3">
      <c r="A409" s="35" t="s">
        <v>1901</v>
      </c>
      <c r="B409" s="36" t="s">
        <v>1747</v>
      </c>
      <c r="C409" s="223" t="s">
        <v>1748</v>
      </c>
      <c r="D409" s="223"/>
      <c r="E409" s="223"/>
      <c r="F409" s="35" t="s">
        <v>238</v>
      </c>
      <c r="G409" s="38">
        <v>0.6</v>
      </c>
      <c r="H409" s="39" t="s">
        <v>1749</v>
      </c>
      <c r="I409" s="39" t="s">
        <v>1750</v>
      </c>
      <c r="J409" s="39">
        <v>358.16</v>
      </c>
      <c r="K409" s="37" t="s">
        <v>42</v>
      </c>
      <c r="L409" s="39">
        <v>13018.03</v>
      </c>
      <c r="M409" s="39">
        <v>9468.42</v>
      </c>
      <c r="N409" s="40" t="s">
        <v>1902</v>
      </c>
      <c r="O409" s="39">
        <v>1839.46</v>
      </c>
      <c r="BP409" s="33"/>
      <c r="BQ409" s="41" t="s">
        <v>1748</v>
      </c>
      <c r="BR409" s="34"/>
    </row>
    <row r="410" spans="1:70" s="3" customFormat="1" ht="14.4" x14ac:dyDescent="0.3">
      <c r="A410" s="42"/>
      <c r="B410" s="43"/>
      <c r="C410" s="44" t="s">
        <v>1303</v>
      </c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6"/>
      <c r="BP410" s="33"/>
      <c r="BQ410" s="41"/>
      <c r="BR410" s="34"/>
    </row>
    <row r="411" spans="1:70" s="3" customFormat="1" ht="14.4" x14ac:dyDescent="0.3">
      <c r="A411" s="47"/>
      <c r="B411" s="48"/>
      <c r="C411" s="48"/>
      <c r="D411" s="48"/>
      <c r="E411" s="49" t="s">
        <v>1903</v>
      </c>
      <c r="F411" s="49"/>
      <c r="G411" s="50"/>
      <c r="H411" s="51"/>
      <c r="I411" s="17"/>
      <c r="J411" s="17"/>
      <c r="K411" s="17"/>
      <c r="L411" s="52">
        <v>9421.1200000000008</v>
      </c>
      <c r="M411" s="53"/>
      <c r="N411" s="53"/>
      <c r="O411" s="54"/>
      <c r="BP411" s="33"/>
      <c r="BQ411" s="41"/>
      <c r="BR411" s="34"/>
    </row>
    <row r="412" spans="1:70" s="3" customFormat="1" ht="14.4" x14ac:dyDescent="0.3">
      <c r="A412" s="47"/>
      <c r="B412" s="48"/>
      <c r="C412" s="48"/>
      <c r="D412" s="48"/>
      <c r="E412" s="49" t="s">
        <v>1904</v>
      </c>
      <c r="F412" s="49"/>
      <c r="G412" s="50"/>
      <c r="H412" s="51"/>
      <c r="I412" s="17"/>
      <c r="J412" s="17"/>
      <c r="K412" s="17"/>
      <c r="L412" s="52">
        <v>4953.37</v>
      </c>
      <c r="M412" s="53"/>
      <c r="N412" s="53"/>
      <c r="O412" s="54"/>
      <c r="BP412" s="33"/>
      <c r="BQ412" s="41"/>
      <c r="BR412" s="34"/>
    </row>
    <row r="413" spans="1:70" s="3" customFormat="1" ht="14.4" x14ac:dyDescent="0.3">
      <c r="A413" s="47"/>
      <c r="B413" s="48"/>
      <c r="C413" s="48"/>
      <c r="D413" s="48"/>
      <c r="E413" s="49" t="s">
        <v>47</v>
      </c>
      <c r="F413" s="49"/>
      <c r="G413" s="50"/>
      <c r="H413" s="51"/>
      <c r="I413" s="17"/>
      <c r="J413" s="17"/>
      <c r="K413" s="17"/>
      <c r="L413" s="52">
        <v>27392.52</v>
      </c>
      <c r="M413" s="53"/>
      <c r="N413" s="53"/>
      <c r="O413" s="54"/>
      <c r="BP413" s="33"/>
      <c r="BQ413" s="41"/>
      <c r="BR413" s="34"/>
    </row>
    <row r="414" spans="1:70" s="3" customFormat="1" ht="61.2" x14ac:dyDescent="0.3">
      <c r="A414" s="35" t="s">
        <v>880</v>
      </c>
      <c r="B414" s="36" t="s">
        <v>1755</v>
      </c>
      <c r="C414" s="223" t="s">
        <v>1756</v>
      </c>
      <c r="D414" s="223"/>
      <c r="E414" s="223"/>
      <c r="F414" s="35" t="s">
        <v>265</v>
      </c>
      <c r="G414" s="55">
        <v>60</v>
      </c>
      <c r="H414" s="39">
        <v>95.72</v>
      </c>
      <c r="I414" s="39"/>
      <c r="J414" s="39">
        <v>95.72</v>
      </c>
      <c r="K414" s="37" t="s">
        <v>42</v>
      </c>
      <c r="L414" s="39">
        <v>49161.79</v>
      </c>
      <c r="M414" s="39"/>
      <c r="N414" s="40"/>
      <c r="O414" s="39">
        <v>49161.79</v>
      </c>
      <c r="BP414" s="33"/>
      <c r="BQ414" s="41" t="s">
        <v>1756</v>
      </c>
      <c r="BR414" s="34"/>
    </row>
    <row r="415" spans="1:70" s="3" customFormat="1" ht="61.2" x14ac:dyDescent="0.3">
      <c r="A415" s="35" t="s">
        <v>1905</v>
      </c>
      <c r="B415" s="36" t="s">
        <v>1757</v>
      </c>
      <c r="C415" s="223" t="s">
        <v>1758</v>
      </c>
      <c r="D415" s="223"/>
      <c r="E415" s="223"/>
      <c r="F415" s="35" t="s">
        <v>238</v>
      </c>
      <c r="G415" s="38">
        <v>30.3</v>
      </c>
      <c r="H415" s="39" t="s">
        <v>1759</v>
      </c>
      <c r="I415" s="39" t="s">
        <v>1760</v>
      </c>
      <c r="J415" s="39">
        <v>603.04999999999995</v>
      </c>
      <c r="K415" s="37" t="s">
        <v>42</v>
      </c>
      <c r="L415" s="39">
        <v>614510.41</v>
      </c>
      <c r="M415" s="39">
        <v>388572.23</v>
      </c>
      <c r="N415" s="40" t="s">
        <v>1906</v>
      </c>
      <c r="O415" s="39">
        <v>156411.87</v>
      </c>
      <c r="BP415" s="33"/>
      <c r="BQ415" s="41" t="s">
        <v>1758</v>
      </c>
      <c r="BR415" s="34"/>
    </row>
    <row r="416" spans="1:70" s="3" customFormat="1" ht="14.4" x14ac:dyDescent="0.3">
      <c r="A416" s="42"/>
      <c r="B416" s="43"/>
      <c r="C416" s="44" t="s">
        <v>1907</v>
      </c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6"/>
      <c r="BP416" s="33"/>
      <c r="BQ416" s="41"/>
      <c r="BR416" s="34"/>
    </row>
    <row r="417" spans="1:70" s="3" customFormat="1" ht="14.4" x14ac:dyDescent="0.3">
      <c r="A417" s="47"/>
      <c r="B417" s="48"/>
      <c r="C417" s="48"/>
      <c r="D417" s="48"/>
      <c r="E417" s="49" t="s">
        <v>1908</v>
      </c>
      <c r="F417" s="49"/>
      <c r="G417" s="50"/>
      <c r="H417" s="51"/>
      <c r="I417" s="17"/>
      <c r="J417" s="17"/>
      <c r="K417" s="17"/>
      <c r="L417" s="52">
        <v>380280.92</v>
      </c>
      <c r="M417" s="53"/>
      <c r="N417" s="53"/>
      <c r="O417" s="54"/>
      <c r="BP417" s="33"/>
      <c r="BQ417" s="41"/>
      <c r="BR417" s="34"/>
    </row>
    <row r="418" spans="1:70" s="3" customFormat="1" ht="14.4" x14ac:dyDescent="0.3">
      <c r="A418" s="47"/>
      <c r="B418" s="48"/>
      <c r="C418" s="48"/>
      <c r="D418" s="48"/>
      <c r="E418" s="49" t="s">
        <v>1909</v>
      </c>
      <c r="F418" s="49"/>
      <c r="G418" s="50"/>
      <c r="H418" s="51"/>
      <c r="I418" s="17"/>
      <c r="J418" s="17"/>
      <c r="K418" s="17"/>
      <c r="L418" s="52">
        <v>199941.52</v>
      </c>
      <c r="M418" s="53"/>
      <c r="N418" s="53"/>
      <c r="O418" s="54"/>
      <c r="BP418" s="33"/>
      <c r="BQ418" s="41"/>
      <c r="BR418" s="34"/>
    </row>
    <row r="419" spans="1:70" s="3" customFormat="1" ht="14.4" x14ac:dyDescent="0.3">
      <c r="A419" s="47"/>
      <c r="B419" s="48"/>
      <c r="C419" s="48"/>
      <c r="D419" s="48"/>
      <c r="E419" s="49" t="s">
        <v>47</v>
      </c>
      <c r="F419" s="49"/>
      <c r="G419" s="50"/>
      <c r="H419" s="51"/>
      <c r="I419" s="17"/>
      <c r="J419" s="17"/>
      <c r="K419" s="17"/>
      <c r="L419" s="52">
        <v>1194732.8500000001</v>
      </c>
      <c r="M419" s="53"/>
      <c r="N419" s="53"/>
      <c r="O419" s="54"/>
      <c r="BP419" s="33"/>
      <c r="BQ419" s="41"/>
      <c r="BR419" s="34"/>
    </row>
    <row r="420" spans="1:70" s="3" customFormat="1" ht="61.2" x14ac:dyDescent="0.3">
      <c r="A420" s="35" t="s">
        <v>893</v>
      </c>
      <c r="B420" s="36" t="s">
        <v>1765</v>
      </c>
      <c r="C420" s="223" t="s">
        <v>1910</v>
      </c>
      <c r="D420" s="223"/>
      <c r="E420" s="223"/>
      <c r="F420" s="35" t="s">
        <v>265</v>
      </c>
      <c r="G420" s="55">
        <v>3030</v>
      </c>
      <c r="H420" s="39">
        <v>360.65</v>
      </c>
      <c r="I420" s="39"/>
      <c r="J420" s="39">
        <v>360.65</v>
      </c>
      <c r="K420" s="37" t="s">
        <v>42</v>
      </c>
      <c r="L420" s="39">
        <v>9354106.9199999999</v>
      </c>
      <c r="M420" s="39"/>
      <c r="N420" s="40"/>
      <c r="O420" s="39">
        <v>9354106.9199999999</v>
      </c>
      <c r="BP420" s="33"/>
      <c r="BQ420" s="41" t="s">
        <v>1910</v>
      </c>
      <c r="BR420" s="34"/>
    </row>
    <row r="421" spans="1:70" s="3" customFormat="1" ht="61.2" x14ac:dyDescent="0.3">
      <c r="A421" s="35" t="s">
        <v>900</v>
      </c>
      <c r="B421" s="36" t="s">
        <v>1911</v>
      </c>
      <c r="C421" s="223" t="s">
        <v>1772</v>
      </c>
      <c r="D421" s="223"/>
      <c r="E421" s="223"/>
      <c r="F421" s="35" t="s">
        <v>437</v>
      </c>
      <c r="G421" s="55">
        <v>6120</v>
      </c>
      <c r="H421" s="39">
        <v>3.91</v>
      </c>
      <c r="I421" s="39"/>
      <c r="J421" s="39">
        <v>3.91</v>
      </c>
      <c r="K421" s="37" t="s">
        <v>42</v>
      </c>
      <c r="L421" s="39">
        <v>204833.95</v>
      </c>
      <c r="M421" s="39"/>
      <c r="N421" s="40"/>
      <c r="O421" s="39">
        <v>204833.95</v>
      </c>
      <c r="BP421" s="33"/>
      <c r="BQ421" s="41" t="s">
        <v>1772</v>
      </c>
      <c r="BR421" s="34"/>
    </row>
    <row r="422" spans="1:70" s="3" customFormat="1" ht="61.2" x14ac:dyDescent="0.3">
      <c r="A422" s="35" t="s">
        <v>1912</v>
      </c>
      <c r="B422" s="36" t="s">
        <v>1913</v>
      </c>
      <c r="C422" s="223" t="s">
        <v>1784</v>
      </c>
      <c r="D422" s="223"/>
      <c r="E422" s="223"/>
      <c r="F422" s="35" t="s">
        <v>437</v>
      </c>
      <c r="G422" s="55">
        <v>3060</v>
      </c>
      <c r="H422" s="39">
        <v>8.26</v>
      </c>
      <c r="I422" s="39"/>
      <c r="J422" s="39">
        <v>8.26</v>
      </c>
      <c r="K422" s="37" t="s">
        <v>42</v>
      </c>
      <c r="L422" s="39">
        <v>216359.14</v>
      </c>
      <c r="M422" s="39"/>
      <c r="N422" s="40"/>
      <c r="O422" s="39">
        <v>216359.14</v>
      </c>
      <c r="BP422" s="33"/>
      <c r="BQ422" s="41" t="s">
        <v>1784</v>
      </c>
      <c r="BR422" s="34"/>
    </row>
    <row r="423" spans="1:70" s="3" customFormat="1" ht="61.2" x14ac:dyDescent="0.3">
      <c r="A423" s="35" t="s">
        <v>907</v>
      </c>
      <c r="B423" s="36" t="s">
        <v>1786</v>
      </c>
      <c r="C423" s="223" t="s">
        <v>1787</v>
      </c>
      <c r="D423" s="223"/>
      <c r="E423" s="223"/>
      <c r="F423" s="35" t="s">
        <v>184</v>
      </c>
      <c r="G423" s="55">
        <v>3060</v>
      </c>
      <c r="H423" s="39">
        <v>3.01</v>
      </c>
      <c r="I423" s="39"/>
      <c r="J423" s="39">
        <v>3.01</v>
      </c>
      <c r="K423" s="37" t="s">
        <v>42</v>
      </c>
      <c r="L423" s="39">
        <v>78842.740000000005</v>
      </c>
      <c r="M423" s="39"/>
      <c r="N423" s="40"/>
      <c r="O423" s="39">
        <v>78842.740000000005</v>
      </c>
      <c r="BP423" s="33"/>
      <c r="BQ423" s="41" t="s">
        <v>1787</v>
      </c>
      <c r="BR423" s="34"/>
    </row>
    <row r="424" spans="1:70" s="3" customFormat="1" ht="61.2" x14ac:dyDescent="0.3">
      <c r="A424" s="35" t="s">
        <v>1914</v>
      </c>
      <c r="B424" s="36" t="s">
        <v>1773</v>
      </c>
      <c r="C424" s="223" t="s">
        <v>1774</v>
      </c>
      <c r="D424" s="223"/>
      <c r="E424" s="223"/>
      <c r="F424" s="35" t="s">
        <v>1775</v>
      </c>
      <c r="G424" s="55">
        <v>1050</v>
      </c>
      <c r="H424" s="39">
        <v>1.57</v>
      </c>
      <c r="I424" s="39"/>
      <c r="J424" s="39">
        <v>1.57</v>
      </c>
      <c r="K424" s="37" t="s">
        <v>42</v>
      </c>
      <c r="L424" s="39">
        <v>14111.16</v>
      </c>
      <c r="M424" s="39"/>
      <c r="N424" s="40"/>
      <c r="O424" s="39">
        <v>14111.16</v>
      </c>
      <c r="BP424" s="33"/>
      <c r="BQ424" s="41" t="s">
        <v>1774</v>
      </c>
      <c r="BR424" s="34"/>
    </row>
    <row r="425" spans="1:70" s="3" customFormat="1" ht="14.4" x14ac:dyDescent="0.3">
      <c r="A425" s="224" t="s">
        <v>1915</v>
      </c>
      <c r="B425" s="225"/>
      <c r="C425" s="225"/>
      <c r="D425" s="225"/>
      <c r="E425" s="225"/>
      <c r="F425" s="225"/>
      <c r="G425" s="225"/>
      <c r="H425" s="225"/>
      <c r="I425" s="225"/>
      <c r="J425" s="225"/>
      <c r="K425" s="225"/>
      <c r="L425" s="225"/>
      <c r="M425" s="225"/>
      <c r="N425" s="225"/>
      <c r="O425" s="226"/>
      <c r="BP425" s="33"/>
      <c r="BQ425" s="41"/>
      <c r="BR425" s="34" t="s">
        <v>1915</v>
      </c>
    </row>
    <row r="426" spans="1:70" s="3" customFormat="1" ht="61.2" x14ac:dyDescent="0.3">
      <c r="A426" s="35" t="s">
        <v>919</v>
      </c>
      <c r="B426" s="36" t="s">
        <v>1916</v>
      </c>
      <c r="C426" s="223" t="s">
        <v>1917</v>
      </c>
      <c r="D426" s="223"/>
      <c r="E426" s="223"/>
      <c r="F426" s="35" t="s">
        <v>1918</v>
      </c>
      <c r="G426" s="56">
        <v>0.36</v>
      </c>
      <c r="H426" s="39" t="s">
        <v>1919</v>
      </c>
      <c r="I426" s="39"/>
      <c r="J426" s="39"/>
      <c r="K426" s="37" t="s">
        <v>42</v>
      </c>
      <c r="L426" s="39">
        <v>21244.69</v>
      </c>
      <c r="M426" s="39">
        <v>21244.69</v>
      </c>
      <c r="N426" s="40"/>
      <c r="O426" s="39"/>
      <c r="BP426" s="33"/>
      <c r="BQ426" s="41" t="s">
        <v>1917</v>
      </c>
      <c r="BR426" s="34"/>
    </row>
    <row r="427" spans="1:70" s="3" customFormat="1" ht="14.4" x14ac:dyDescent="0.3">
      <c r="A427" s="42"/>
      <c r="B427" s="43"/>
      <c r="C427" s="44" t="s">
        <v>1920</v>
      </c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6"/>
      <c r="BP427" s="33"/>
      <c r="BQ427" s="41"/>
      <c r="BR427" s="34"/>
    </row>
    <row r="428" spans="1:70" s="3" customFormat="1" ht="14.4" x14ac:dyDescent="0.3">
      <c r="A428" s="47"/>
      <c r="B428" s="48"/>
      <c r="C428" s="48"/>
      <c r="D428" s="48"/>
      <c r="E428" s="49" t="s">
        <v>1921</v>
      </c>
      <c r="F428" s="49"/>
      <c r="G428" s="50"/>
      <c r="H428" s="51"/>
      <c r="I428" s="17"/>
      <c r="J428" s="17"/>
      <c r="K428" s="17"/>
      <c r="L428" s="52">
        <v>18907.77</v>
      </c>
      <c r="M428" s="53"/>
      <c r="N428" s="53"/>
      <c r="O428" s="54"/>
      <c r="BP428" s="33"/>
      <c r="BQ428" s="41"/>
      <c r="BR428" s="34"/>
    </row>
    <row r="429" spans="1:70" s="3" customFormat="1" ht="14.4" x14ac:dyDescent="0.3">
      <c r="A429" s="47"/>
      <c r="B429" s="48"/>
      <c r="C429" s="48"/>
      <c r="D429" s="48"/>
      <c r="E429" s="49" t="s">
        <v>1922</v>
      </c>
      <c r="F429" s="49"/>
      <c r="G429" s="50"/>
      <c r="H429" s="51"/>
      <c r="I429" s="17"/>
      <c r="J429" s="17"/>
      <c r="K429" s="17"/>
      <c r="L429" s="52">
        <v>8497.8799999999992</v>
      </c>
      <c r="M429" s="53"/>
      <c r="N429" s="53"/>
      <c r="O429" s="54"/>
      <c r="BP429" s="33"/>
      <c r="BQ429" s="41"/>
      <c r="BR429" s="34"/>
    </row>
    <row r="430" spans="1:70" s="3" customFormat="1" ht="14.4" x14ac:dyDescent="0.3">
      <c r="A430" s="47"/>
      <c r="B430" s="48"/>
      <c r="C430" s="48"/>
      <c r="D430" s="48"/>
      <c r="E430" s="49" t="s">
        <v>47</v>
      </c>
      <c r="F430" s="49"/>
      <c r="G430" s="50"/>
      <c r="H430" s="51"/>
      <c r="I430" s="17"/>
      <c r="J430" s="17"/>
      <c r="K430" s="17"/>
      <c r="L430" s="52">
        <v>48650.34</v>
      </c>
      <c r="M430" s="53"/>
      <c r="N430" s="53"/>
      <c r="O430" s="54"/>
      <c r="BP430" s="33"/>
      <c r="BQ430" s="41"/>
      <c r="BR430" s="34"/>
    </row>
    <row r="431" spans="1:70" s="3" customFormat="1" ht="61.2" x14ac:dyDescent="0.3">
      <c r="A431" s="35" t="s">
        <v>923</v>
      </c>
      <c r="B431" s="36" t="s">
        <v>1923</v>
      </c>
      <c r="C431" s="223" t="s">
        <v>1924</v>
      </c>
      <c r="D431" s="223"/>
      <c r="E431" s="223"/>
      <c r="F431" s="35" t="s">
        <v>1918</v>
      </c>
      <c r="G431" s="56">
        <v>0.36</v>
      </c>
      <c r="H431" s="39" t="s">
        <v>1925</v>
      </c>
      <c r="I431" s="39"/>
      <c r="J431" s="39"/>
      <c r="K431" s="37" t="s">
        <v>42</v>
      </c>
      <c r="L431" s="39">
        <v>11738.28</v>
      </c>
      <c r="M431" s="39">
        <v>11738.28</v>
      </c>
      <c r="N431" s="40"/>
      <c r="O431" s="39"/>
      <c r="BP431" s="33"/>
      <c r="BQ431" s="41" t="s">
        <v>1924</v>
      </c>
      <c r="BR431" s="34"/>
    </row>
    <row r="432" spans="1:70" s="3" customFormat="1" ht="14.4" x14ac:dyDescent="0.3">
      <c r="A432" s="47"/>
      <c r="B432" s="48"/>
      <c r="C432" s="48"/>
      <c r="D432" s="48"/>
      <c r="E432" s="49" t="s">
        <v>1926</v>
      </c>
      <c r="F432" s="49"/>
      <c r="G432" s="50"/>
      <c r="H432" s="51"/>
      <c r="I432" s="17"/>
      <c r="J432" s="17"/>
      <c r="K432" s="17"/>
      <c r="L432" s="52">
        <v>10447.07</v>
      </c>
      <c r="M432" s="53"/>
      <c r="N432" s="53"/>
      <c r="O432" s="54"/>
      <c r="BP432" s="33"/>
      <c r="BQ432" s="41"/>
      <c r="BR432" s="34"/>
    </row>
    <row r="433" spans="1:70" s="3" customFormat="1" ht="14.4" x14ac:dyDescent="0.3">
      <c r="A433" s="47"/>
      <c r="B433" s="48"/>
      <c r="C433" s="48"/>
      <c r="D433" s="48"/>
      <c r="E433" s="49" t="s">
        <v>1927</v>
      </c>
      <c r="F433" s="49"/>
      <c r="G433" s="50"/>
      <c r="H433" s="51"/>
      <c r="I433" s="17"/>
      <c r="J433" s="17"/>
      <c r="K433" s="17"/>
      <c r="L433" s="52">
        <v>4695.3100000000004</v>
      </c>
      <c r="M433" s="53"/>
      <c r="N433" s="53"/>
      <c r="O433" s="54"/>
      <c r="BP433" s="33"/>
      <c r="BQ433" s="41"/>
      <c r="BR433" s="34"/>
    </row>
    <row r="434" spans="1:70" s="3" customFormat="1" ht="14.4" x14ac:dyDescent="0.3">
      <c r="A434" s="47"/>
      <c r="B434" s="48"/>
      <c r="C434" s="48"/>
      <c r="D434" s="48"/>
      <c r="E434" s="49" t="s">
        <v>47</v>
      </c>
      <c r="F434" s="49"/>
      <c r="G434" s="50"/>
      <c r="H434" s="51"/>
      <c r="I434" s="17"/>
      <c r="J434" s="17"/>
      <c r="K434" s="17"/>
      <c r="L434" s="52">
        <v>26880.66</v>
      </c>
      <c r="M434" s="53"/>
      <c r="N434" s="53"/>
      <c r="O434" s="54"/>
      <c r="BP434" s="33"/>
      <c r="BQ434" s="41"/>
      <c r="BR434" s="34"/>
    </row>
    <row r="435" spans="1:70" s="3" customFormat="1" ht="61.2" x14ac:dyDescent="0.3">
      <c r="A435" s="35" t="s">
        <v>1928</v>
      </c>
      <c r="B435" s="36" t="s">
        <v>1064</v>
      </c>
      <c r="C435" s="223" t="s">
        <v>1929</v>
      </c>
      <c r="D435" s="223"/>
      <c r="E435" s="223"/>
      <c r="F435" s="35" t="s">
        <v>238</v>
      </c>
      <c r="G435" s="56">
        <v>1.44</v>
      </c>
      <c r="H435" s="39" t="s">
        <v>1066</v>
      </c>
      <c r="I435" s="39" t="s">
        <v>1067</v>
      </c>
      <c r="J435" s="39">
        <v>124.14</v>
      </c>
      <c r="K435" s="37" t="s">
        <v>42</v>
      </c>
      <c r="L435" s="39">
        <v>14181.66</v>
      </c>
      <c r="M435" s="39">
        <v>11042.92</v>
      </c>
      <c r="N435" s="40" t="s">
        <v>1930</v>
      </c>
      <c r="O435" s="39">
        <v>1530.32</v>
      </c>
      <c r="BP435" s="33"/>
      <c r="BQ435" s="41" t="s">
        <v>1929</v>
      </c>
      <c r="BR435" s="34"/>
    </row>
    <row r="436" spans="1:70" s="3" customFormat="1" ht="14.4" x14ac:dyDescent="0.3">
      <c r="A436" s="42"/>
      <c r="B436" s="43"/>
      <c r="C436" s="44" t="s">
        <v>1931</v>
      </c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6"/>
      <c r="BP436" s="33"/>
      <c r="BQ436" s="41"/>
      <c r="BR436" s="34"/>
    </row>
    <row r="437" spans="1:70" s="3" customFormat="1" ht="14.4" x14ac:dyDescent="0.3">
      <c r="A437" s="47"/>
      <c r="B437" s="48"/>
      <c r="C437" s="48"/>
      <c r="D437" s="48"/>
      <c r="E437" s="49" t="s">
        <v>1932</v>
      </c>
      <c r="F437" s="49"/>
      <c r="G437" s="50"/>
      <c r="H437" s="51"/>
      <c r="I437" s="17"/>
      <c r="J437" s="17"/>
      <c r="K437" s="17"/>
      <c r="L437" s="52">
        <v>10907.06</v>
      </c>
      <c r="M437" s="53"/>
      <c r="N437" s="53"/>
      <c r="O437" s="54"/>
      <c r="BP437" s="33"/>
      <c r="BQ437" s="41"/>
      <c r="BR437" s="34"/>
    </row>
    <row r="438" spans="1:70" s="3" customFormat="1" ht="14.4" x14ac:dyDescent="0.3">
      <c r="A438" s="47"/>
      <c r="B438" s="48"/>
      <c r="C438" s="48"/>
      <c r="D438" s="48"/>
      <c r="E438" s="49" t="s">
        <v>1933</v>
      </c>
      <c r="F438" s="49"/>
      <c r="G438" s="50"/>
      <c r="H438" s="51"/>
      <c r="I438" s="17"/>
      <c r="J438" s="17"/>
      <c r="K438" s="17"/>
      <c r="L438" s="52">
        <v>5734.64</v>
      </c>
      <c r="M438" s="53"/>
      <c r="N438" s="53"/>
      <c r="O438" s="54"/>
      <c r="BP438" s="33"/>
      <c r="BQ438" s="41"/>
      <c r="BR438" s="34"/>
    </row>
    <row r="439" spans="1:70" s="3" customFormat="1" ht="14.4" x14ac:dyDescent="0.3">
      <c r="A439" s="47"/>
      <c r="B439" s="48"/>
      <c r="C439" s="48"/>
      <c r="D439" s="48"/>
      <c r="E439" s="49" t="s">
        <v>47</v>
      </c>
      <c r="F439" s="49"/>
      <c r="G439" s="50"/>
      <c r="H439" s="51"/>
      <c r="I439" s="17"/>
      <c r="J439" s="17"/>
      <c r="K439" s="17"/>
      <c r="L439" s="52">
        <v>30823.360000000001</v>
      </c>
      <c r="M439" s="53"/>
      <c r="N439" s="53"/>
      <c r="O439" s="54"/>
      <c r="BP439" s="33"/>
      <c r="BQ439" s="41"/>
      <c r="BR439" s="34"/>
    </row>
    <row r="440" spans="1:70" s="3" customFormat="1" ht="61.2" x14ac:dyDescent="0.3">
      <c r="A440" s="35" t="s">
        <v>930</v>
      </c>
      <c r="B440" s="36" t="s">
        <v>812</v>
      </c>
      <c r="C440" s="223" t="s">
        <v>813</v>
      </c>
      <c r="D440" s="223"/>
      <c r="E440" s="223"/>
      <c r="F440" s="35" t="s">
        <v>238</v>
      </c>
      <c r="G440" s="56">
        <v>39.17</v>
      </c>
      <c r="H440" s="39" t="s">
        <v>1934</v>
      </c>
      <c r="I440" s="39" t="s">
        <v>815</v>
      </c>
      <c r="J440" s="39">
        <v>22.32</v>
      </c>
      <c r="K440" s="37" t="s">
        <v>42</v>
      </c>
      <c r="L440" s="39">
        <v>441788.07</v>
      </c>
      <c r="M440" s="39">
        <v>385429.27</v>
      </c>
      <c r="N440" s="40" t="s">
        <v>1935</v>
      </c>
      <c r="O440" s="39">
        <v>7483.79</v>
      </c>
      <c r="BP440" s="33"/>
      <c r="BQ440" s="41" t="s">
        <v>813</v>
      </c>
      <c r="BR440" s="34"/>
    </row>
    <row r="441" spans="1:70" s="3" customFormat="1" ht="14.4" x14ac:dyDescent="0.3">
      <c r="A441" s="42"/>
      <c r="B441" s="43"/>
      <c r="C441" s="44" t="s">
        <v>1936</v>
      </c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6"/>
      <c r="BP441" s="33"/>
      <c r="BQ441" s="41"/>
      <c r="BR441" s="34"/>
    </row>
    <row r="442" spans="1:70" s="3" customFormat="1" ht="14.4" x14ac:dyDescent="0.3">
      <c r="A442" s="47"/>
      <c r="B442" s="48"/>
      <c r="C442" s="48"/>
      <c r="D442" s="48"/>
      <c r="E442" s="49" t="s">
        <v>1937</v>
      </c>
      <c r="F442" s="49"/>
      <c r="G442" s="50"/>
      <c r="H442" s="51"/>
      <c r="I442" s="17"/>
      <c r="J442" s="17"/>
      <c r="K442" s="17"/>
      <c r="L442" s="52">
        <v>379900.94</v>
      </c>
      <c r="M442" s="53"/>
      <c r="N442" s="53"/>
      <c r="O442" s="54"/>
      <c r="BP442" s="33"/>
      <c r="BQ442" s="41"/>
      <c r="BR442" s="34"/>
    </row>
    <row r="443" spans="1:70" s="3" customFormat="1" ht="14.4" x14ac:dyDescent="0.3">
      <c r="A443" s="47"/>
      <c r="B443" s="48"/>
      <c r="C443" s="48"/>
      <c r="D443" s="48"/>
      <c r="E443" s="49" t="s">
        <v>1938</v>
      </c>
      <c r="F443" s="49"/>
      <c r="G443" s="50"/>
      <c r="H443" s="51"/>
      <c r="I443" s="17"/>
      <c r="J443" s="17"/>
      <c r="K443" s="17"/>
      <c r="L443" s="52">
        <v>199741.73</v>
      </c>
      <c r="M443" s="53"/>
      <c r="N443" s="53"/>
      <c r="O443" s="54"/>
      <c r="BP443" s="33"/>
      <c r="BQ443" s="41"/>
      <c r="BR443" s="34"/>
    </row>
    <row r="444" spans="1:70" s="3" customFormat="1" ht="14.4" x14ac:dyDescent="0.3">
      <c r="A444" s="47"/>
      <c r="B444" s="48"/>
      <c r="C444" s="48"/>
      <c r="D444" s="48"/>
      <c r="E444" s="49" t="s">
        <v>47</v>
      </c>
      <c r="F444" s="49"/>
      <c r="G444" s="50"/>
      <c r="H444" s="51"/>
      <c r="I444" s="17"/>
      <c r="J444" s="17"/>
      <c r="K444" s="17"/>
      <c r="L444" s="52">
        <v>1021430.74</v>
      </c>
      <c r="M444" s="53"/>
      <c r="N444" s="53"/>
      <c r="O444" s="54"/>
      <c r="BP444" s="33"/>
      <c r="BQ444" s="41"/>
      <c r="BR444" s="34"/>
    </row>
    <row r="445" spans="1:70" s="3" customFormat="1" ht="61.2" x14ac:dyDescent="0.3">
      <c r="A445" s="35" t="s">
        <v>932</v>
      </c>
      <c r="B445" s="36" t="s">
        <v>1939</v>
      </c>
      <c r="C445" s="223" t="s">
        <v>822</v>
      </c>
      <c r="D445" s="223"/>
      <c r="E445" s="223"/>
      <c r="F445" s="35" t="s">
        <v>265</v>
      </c>
      <c r="G445" s="55">
        <v>4125</v>
      </c>
      <c r="H445" s="39">
        <v>35.549999999999997</v>
      </c>
      <c r="I445" s="39"/>
      <c r="J445" s="39">
        <v>35.549999999999997</v>
      </c>
      <c r="K445" s="37" t="s">
        <v>42</v>
      </c>
      <c r="L445" s="39">
        <v>1255270.5</v>
      </c>
      <c r="M445" s="39"/>
      <c r="N445" s="40"/>
      <c r="O445" s="39">
        <v>1255270.5</v>
      </c>
      <c r="BP445" s="33"/>
      <c r="BQ445" s="41" t="s">
        <v>822</v>
      </c>
      <c r="BR445" s="34"/>
    </row>
    <row r="446" spans="1:70" s="3" customFormat="1" ht="61.2" x14ac:dyDescent="0.3">
      <c r="A446" s="35" t="s">
        <v>934</v>
      </c>
      <c r="B446" s="36" t="s">
        <v>1940</v>
      </c>
      <c r="C446" s="223" t="s">
        <v>824</v>
      </c>
      <c r="D446" s="223"/>
      <c r="E446" s="223"/>
      <c r="F446" s="35" t="s">
        <v>437</v>
      </c>
      <c r="G446" s="55">
        <v>3600</v>
      </c>
      <c r="H446" s="39">
        <v>48.46</v>
      </c>
      <c r="I446" s="39"/>
      <c r="J446" s="39">
        <v>48.46</v>
      </c>
      <c r="K446" s="37" t="s">
        <v>42</v>
      </c>
      <c r="L446" s="39">
        <v>1493343.36</v>
      </c>
      <c r="M446" s="39"/>
      <c r="N446" s="40"/>
      <c r="O446" s="39">
        <v>1493343.36</v>
      </c>
      <c r="BP446" s="33"/>
      <c r="BQ446" s="41" t="s">
        <v>824</v>
      </c>
      <c r="BR446" s="34"/>
    </row>
    <row r="447" spans="1:70" s="3" customFormat="1" ht="61.2" x14ac:dyDescent="0.3">
      <c r="A447" s="35" t="s">
        <v>936</v>
      </c>
      <c r="B447" s="36" t="s">
        <v>780</v>
      </c>
      <c r="C447" s="223" t="s">
        <v>781</v>
      </c>
      <c r="D447" s="223"/>
      <c r="E447" s="223"/>
      <c r="F447" s="35" t="s">
        <v>238</v>
      </c>
      <c r="G447" s="55">
        <v>18</v>
      </c>
      <c r="H447" s="39" t="s">
        <v>1941</v>
      </c>
      <c r="I447" s="39" t="s">
        <v>783</v>
      </c>
      <c r="J447" s="39">
        <v>68.31</v>
      </c>
      <c r="K447" s="37" t="s">
        <v>42</v>
      </c>
      <c r="L447" s="39">
        <v>191243.26</v>
      </c>
      <c r="M447" s="39">
        <v>167138.04</v>
      </c>
      <c r="N447" s="40" t="s">
        <v>1942</v>
      </c>
      <c r="O447" s="39">
        <v>10526.75</v>
      </c>
      <c r="BP447" s="33"/>
      <c r="BQ447" s="41" t="s">
        <v>781</v>
      </c>
      <c r="BR447" s="34"/>
    </row>
    <row r="448" spans="1:70" s="3" customFormat="1" ht="14.4" x14ac:dyDescent="0.3">
      <c r="A448" s="42"/>
      <c r="B448" s="43"/>
      <c r="C448" s="44" t="s">
        <v>1943</v>
      </c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6"/>
      <c r="BP448" s="33"/>
      <c r="BQ448" s="41"/>
      <c r="BR448" s="34"/>
    </row>
    <row r="449" spans="1:70" s="3" customFormat="1" ht="14.4" x14ac:dyDescent="0.3">
      <c r="A449" s="47"/>
      <c r="B449" s="48"/>
      <c r="C449" s="48"/>
      <c r="D449" s="48"/>
      <c r="E449" s="49" t="s">
        <v>1944</v>
      </c>
      <c r="F449" s="49"/>
      <c r="G449" s="50"/>
      <c r="H449" s="51"/>
      <c r="I449" s="17"/>
      <c r="J449" s="17"/>
      <c r="K449" s="17"/>
      <c r="L449" s="52">
        <v>163345.32</v>
      </c>
      <c r="M449" s="53"/>
      <c r="N449" s="53"/>
      <c r="O449" s="54"/>
      <c r="BP449" s="33"/>
      <c r="BQ449" s="41"/>
      <c r="BR449" s="34"/>
    </row>
    <row r="450" spans="1:70" s="3" customFormat="1" ht="14.4" x14ac:dyDescent="0.3">
      <c r="A450" s="47"/>
      <c r="B450" s="48"/>
      <c r="C450" s="48"/>
      <c r="D450" s="48"/>
      <c r="E450" s="49" t="s">
        <v>1945</v>
      </c>
      <c r="F450" s="49"/>
      <c r="G450" s="50"/>
      <c r="H450" s="51"/>
      <c r="I450" s="17"/>
      <c r="J450" s="17"/>
      <c r="K450" s="17"/>
      <c r="L450" s="52">
        <v>85882.59</v>
      </c>
      <c r="M450" s="53"/>
      <c r="N450" s="53"/>
      <c r="O450" s="54"/>
      <c r="BP450" s="33"/>
      <c r="BQ450" s="41"/>
      <c r="BR450" s="34"/>
    </row>
    <row r="451" spans="1:70" s="3" customFormat="1" ht="14.4" x14ac:dyDescent="0.3">
      <c r="A451" s="47"/>
      <c r="B451" s="48"/>
      <c r="C451" s="48"/>
      <c r="D451" s="48"/>
      <c r="E451" s="49" t="s">
        <v>47</v>
      </c>
      <c r="F451" s="49"/>
      <c r="G451" s="50"/>
      <c r="H451" s="51"/>
      <c r="I451" s="17"/>
      <c r="J451" s="17"/>
      <c r="K451" s="17"/>
      <c r="L451" s="52">
        <v>440471.17</v>
      </c>
      <c r="M451" s="53"/>
      <c r="N451" s="53"/>
      <c r="O451" s="54"/>
      <c r="BP451" s="33"/>
      <c r="BQ451" s="41"/>
      <c r="BR451" s="34"/>
    </row>
    <row r="452" spans="1:70" s="3" customFormat="1" ht="61.2" x14ac:dyDescent="0.3">
      <c r="A452" s="35" t="s">
        <v>1946</v>
      </c>
      <c r="B452" s="36" t="s">
        <v>1939</v>
      </c>
      <c r="C452" s="223" t="s">
        <v>1947</v>
      </c>
      <c r="D452" s="223"/>
      <c r="E452" s="223"/>
      <c r="F452" s="35" t="s">
        <v>265</v>
      </c>
      <c r="G452" s="55">
        <v>1800</v>
      </c>
      <c r="H452" s="39">
        <v>10.82</v>
      </c>
      <c r="I452" s="39"/>
      <c r="J452" s="39">
        <v>10.82</v>
      </c>
      <c r="K452" s="37" t="s">
        <v>42</v>
      </c>
      <c r="L452" s="39">
        <v>166714.56</v>
      </c>
      <c r="M452" s="39"/>
      <c r="N452" s="40"/>
      <c r="O452" s="39">
        <v>166714.56</v>
      </c>
      <c r="BP452" s="33"/>
      <c r="BQ452" s="41" t="s">
        <v>1947</v>
      </c>
      <c r="BR452" s="34"/>
    </row>
    <row r="453" spans="1:70" s="3" customFormat="1" ht="61.2" x14ac:dyDescent="0.3">
      <c r="A453" s="35" t="s">
        <v>1948</v>
      </c>
      <c r="B453" s="36" t="s">
        <v>1949</v>
      </c>
      <c r="C453" s="223" t="s">
        <v>1950</v>
      </c>
      <c r="D453" s="223"/>
      <c r="E453" s="223"/>
      <c r="F453" s="35" t="s">
        <v>437</v>
      </c>
      <c r="G453" s="55">
        <v>2</v>
      </c>
      <c r="H453" s="39">
        <v>138.32</v>
      </c>
      <c r="I453" s="39"/>
      <c r="J453" s="39">
        <v>138.32</v>
      </c>
      <c r="K453" s="37" t="s">
        <v>42</v>
      </c>
      <c r="L453" s="39">
        <v>2368.04</v>
      </c>
      <c r="M453" s="39"/>
      <c r="N453" s="40"/>
      <c r="O453" s="39">
        <v>2368.04</v>
      </c>
      <c r="BP453" s="33"/>
      <c r="BQ453" s="41" t="s">
        <v>1950</v>
      </c>
      <c r="BR453" s="34"/>
    </row>
    <row r="454" spans="1:70" s="3" customFormat="1" ht="61.2" x14ac:dyDescent="0.3">
      <c r="A454" s="35" t="s">
        <v>1951</v>
      </c>
      <c r="B454" s="36" t="s">
        <v>1952</v>
      </c>
      <c r="C454" s="223" t="s">
        <v>1953</v>
      </c>
      <c r="D454" s="223"/>
      <c r="E454" s="223"/>
      <c r="F454" s="35" t="s">
        <v>437</v>
      </c>
      <c r="G454" s="55">
        <v>1800</v>
      </c>
      <c r="H454" s="39">
        <v>49.75</v>
      </c>
      <c r="I454" s="39"/>
      <c r="J454" s="39">
        <v>49.75</v>
      </c>
      <c r="K454" s="37" t="s">
        <v>42</v>
      </c>
      <c r="L454" s="39">
        <v>766548</v>
      </c>
      <c r="M454" s="39"/>
      <c r="N454" s="40"/>
      <c r="O454" s="39">
        <v>766548</v>
      </c>
      <c r="BP454" s="33"/>
      <c r="BQ454" s="41" t="s">
        <v>1953</v>
      </c>
      <c r="BR454" s="34"/>
    </row>
    <row r="455" spans="1:70" s="3" customFormat="1" ht="61.2" x14ac:dyDescent="0.3">
      <c r="A455" s="35" t="s">
        <v>1954</v>
      </c>
      <c r="B455" s="36" t="s">
        <v>1955</v>
      </c>
      <c r="C455" s="223" t="s">
        <v>1956</v>
      </c>
      <c r="D455" s="223"/>
      <c r="E455" s="223"/>
      <c r="F455" s="35" t="s">
        <v>437</v>
      </c>
      <c r="G455" s="55">
        <v>100</v>
      </c>
      <c r="H455" s="39">
        <v>49.75</v>
      </c>
      <c r="I455" s="39"/>
      <c r="J455" s="39">
        <v>49.75</v>
      </c>
      <c r="K455" s="37" t="s">
        <v>42</v>
      </c>
      <c r="L455" s="39">
        <v>42586</v>
      </c>
      <c r="M455" s="39"/>
      <c r="N455" s="40"/>
      <c r="O455" s="39">
        <v>42586</v>
      </c>
      <c r="BP455" s="33"/>
      <c r="BQ455" s="41" t="s">
        <v>1956</v>
      </c>
      <c r="BR455" s="34"/>
    </row>
    <row r="456" spans="1:70" s="3" customFormat="1" ht="61.2" x14ac:dyDescent="0.3">
      <c r="A456" s="35" t="s">
        <v>1957</v>
      </c>
      <c r="B456" s="36" t="s">
        <v>1958</v>
      </c>
      <c r="C456" s="223" t="s">
        <v>797</v>
      </c>
      <c r="D456" s="223"/>
      <c r="E456" s="223"/>
      <c r="F456" s="35" t="s">
        <v>437</v>
      </c>
      <c r="G456" s="55">
        <v>22</v>
      </c>
      <c r="H456" s="39">
        <v>48.95</v>
      </c>
      <c r="I456" s="39"/>
      <c r="J456" s="39">
        <v>48.95</v>
      </c>
      <c r="K456" s="37" t="s">
        <v>42</v>
      </c>
      <c r="L456" s="39">
        <v>9218.26</v>
      </c>
      <c r="M456" s="39"/>
      <c r="N456" s="40"/>
      <c r="O456" s="39">
        <v>9218.26</v>
      </c>
      <c r="BP456" s="33"/>
      <c r="BQ456" s="41" t="s">
        <v>797</v>
      </c>
      <c r="BR456" s="34"/>
    </row>
    <row r="457" spans="1:70" s="3" customFormat="1" ht="61.2" x14ac:dyDescent="0.3">
      <c r="A457" s="35" t="s">
        <v>1959</v>
      </c>
      <c r="B457" s="36" t="s">
        <v>1960</v>
      </c>
      <c r="C457" s="223" t="s">
        <v>1961</v>
      </c>
      <c r="D457" s="223"/>
      <c r="E457" s="223"/>
      <c r="F457" s="35" t="s">
        <v>437</v>
      </c>
      <c r="G457" s="55">
        <v>2</v>
      </c>
      <c r="H457" s="39">
        <v>389.35</v>
      </c>
      <c r="I457" s="39"/>
      <c r="J457" s="39">
        <v>389.35</v>
      </c>
      <c r="K457" s="37" t="s">
        <v>42</v>
      </c>
      <c r="L457" s="39">
        <v>6665.67</v>
      </c>
      <c r="M457" s="39"/>
      <c r="N457" s="40"/>
      <c r="O457" s="39">
        <v>6665.67</v>
      </c>
      <c r="BP457" s="33"/>
      <c r="BQ457" s="41" t="s">
        <v>1961</v>
      </c>
      <c r="BR457" s="34"/>
    </row>
    <row r="458" spans="1:70" s="3" customFormat="1" ht="61.2" x14ac:dyDescent="0.3">
      <c r="A458" s="35" t="s">
        <v>1962</v>
      </c>
      <c r="B458" s="36" t="s">
        <v>1958</v>
      </c>
      <c r="C458" s="223" t="s">
        <v>1963</v>
      </c>
      <c r="D458" s="223"/>
      <c r="E458" s="223"/>
      <c r="F458" s="35" t="s">
        <v>437</v>
      </c>
      <c r="G458" s="55">
        <v>50</v>
      </c>
      <c r="H458" s="39">
        <v>14.4</v>
      </c>
      <c r="I458" s="39"/>
      <c r="J458" s="39">
        <v>14.4</v>
      </c>
      <c r="K458" s="37" t="s">
        <v>42</v>
      </c>
      <c r="L458" s="39">
        <v>6163.2</v>
      </c>
      <c r="M458" s="39"/>
      <c r="N458" s="40"/>
      <c r="O458" s="39">
        <v>6163.2</v>
      </c>
      <c r="BP458" s="33"/>
      <c r="BQ458" s="41" t="s">
        <v>1963</v>
      </c>
      <c r="BR458" s="34"/>
    </row>
    <row r="459" spans="1:70" s="3" customFormat="1" ht="61.2" x14ac:dyDescent="0.3">
      <c r="A459" s="35" t="s">
        <v>1964</v>
      </c>
      <c r="B459" s="36" t="s">
        <v>849</v>
      </c>
      <c r="C459" s="223" t="s">
        <v>850</v>
      </c>
      <c r="D459" s="223"/>
      <c r="E459" s="223"/>
      <c r="F459" s="35" t="s">
        <v>520</v>
      </c>
      <c r="G459" s="55">
        <v>4</v>
      </c>
      <c r="H459" s="39" t="s">
        <v>1965</v>
      </c>
      <c r="I459" s="39" t="s">
        <v>852</v>
      </c>
      <c r="J459" s="39">
        <v>11.18</v>
      </c>
      <c r="K459" s="37" t="s">
        <v>42</v>
      </c>
      <c r="L459" s="39">
        <v>23597.279999999999</v>
      </c>
      <c r="M459" s="39">
        <v>19772.060000000001</v>
      </c>
      <c r="N459" s="40" t="s">
        <v>1966</v>
      </c>
      <c r="O459" s="39">
        <v>382.8</v>
      </c>
      <c r="BP459" s="33"/>
      <c r="BQ459" s="41" t="s">
        <v>850</v>
      </c>
      <c r="BR459" s="34"/>
    </row>
    <row r="460" spans="1:70" s="3" customFormat="1" ht="14.4" x14ac:dyDescent="0.3">
      <c r="A460" s="42"/>
      <c r="B460" s="43"/>
      <c r="C460" s="44" t="s">
        <v>1967</v>
      </c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6"/>
      <c r="BP460" s="33"/>
      <c r="BQ460" s="41"/>
      <c r="BR460" s="34"/>
    </row>
    <row r="461" spans="1:70" s="3" customFormat="1" ht="14.4" x14ac:dyDescent="0.3">
      <c r="A461" s="47"/>
      <c r="B461" s="48"/>
      <c r="C461" s="48"/>
      <c r="D461" s="48"/>
      <c r="E461" s="49" t="s">
        <v>1968</v>
      </c>
      <c r="F461" s="49"/>
      <c r="G461" s="50"/>
      <c r="H461" s="51"/>
      <c r="I461" s="17"/>
      <c r="J461" s="17"/>
      <c r="K461" s="17"/>
      <c r="L461" s="52">
        <v>19647.36</v>
      </c>
      <c r="M461" s="53"/>
      <c r="N461" s="53"/>
      <c r="O461" s="54"/>
      <c r="BP461" s="33"/>
      <c r="BQ461" s="41"/>
      <c r="BR461" s="34"/>
    </row>
    <row r="462" spans="1:70" s="3" customFormat="1" ht="14.4" x14ac:dyDescent="0.3">
      <c r="A462" s="47"/>
      <c r="B462" s="48"/>
      <c r="C462" s="48"/>
      <c r="D462" s="48"/>
      <c r="E462" s="49" t="s">
        <v>1969</v>
      </c>
      <c r="F462" s="49"/>
      <c r="G462" s="50"/>
      <c r="H462" s="51"/>
      <c r="I462" s="17"/>
      <c r="J462" s="17"/>
      <c r="K462" s="17"/>
      <c r="L462" s="52">
        <v>10330.06</v>
      </c>
      <c r="M462" s="53"/>
      <c r="N462" s="53"/>
      <c r="O462" s="54"/>
      <c r="BP462" s="33"/>
      <c r="BQ462" s="41"/>
      <c r="BR462" s="34"/>
    </row>
    <row r="463" spans="1:70" s="3" customFormat="1" ht="14.4" x14ac:dyDescent="0.3">
      <c r="A463" s="47"/>
      <c r="B463" s="48"/>
      <c r="C463" s="48"/>
      <c r="D463" s="48"/>
      <c r="E463" s="49" t="s">
        <v>47</v>
      </c>
      <c r="F463" s="49"/>
      <c r="G463" s="50"/>
      <c r="H463" s="51"/>
      <c r="I463" s="17"/>
      <c r="J463" s="17"/>
      <c r="K463" s="17"/>
      <c r="L463" s="52">
        <v>53574.7</v>
      </c>
      <c r="M463" s="53"/>
      <c r="N463" s="53"/>
      <c r="O463" s="54"/>
      <c r="BP463" s="33"/>
      <c r="BQ463" s="41"/>
      <c r="BR463" s="34"/>
    </row>
    <row r="464" spans="1:70" s="3" customFormat="1" ht="61.2" x14ac:dyDescent="0.3">
      <c r="A464" s="35" t="s">
        <v>1970</v>
      </c>
      <c r="B464" s="36" t="s">
        <v>1971</v>
      </c>
      <c r="C464" s="223" t="s">
        <v>1972</v>
      </c>
      <c r="D464" s="223"/>
      <c r="E464" s="223"/>
      <c r="F464" s="35" t="s">
        <v>1973</v>
      </c>
      <c r="G464" s="55">
        <v>470</v>
      </c>
      <c r="H464" s="39" t="s">
        <v>1974</v>
      </c>
      <c r="I464" s="39"/>
      <c r="J464" s="39">
        <v>791.2</v>
      </c>
      <c r="K464" s="37" t="s">
        <v>42</v>
      </c>
      <c r="L464" s="39">
        <v>4346225.5199999996</v>
      </c>
      <c r="M464" s="39">
        <v>1163069.68</v>
      </c>
      <c r="N464" s="40"/>
      <c r="O464" s="39">
        <v>3183155.84</v>
      </c>
      <c r="BP464" s="33"/>
      <c r="BQ464" s="41" t="s">
        <v>1972</v>
      </c>
      <c r="BR464" s="34"/>
    </row>
    <row r="465" spans="1:71" s="3" customFormat="1" ht="14.4" x14ac:dyDescent="0.3">
      <c r="A465" s="42"/>
      <c r="B465" s="43"/>
      <c r="C465" s="44" t="s">
        <v>1975</v>
      </c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6"/>
      <c r="BP465" s="33"/>
      <c r="BQ465" s="41"/>
      <c r="BR465" s="34"/>
    </row>
    <row r="466" spans="1:71" s="3" customFormat="1" ht="14.4" x14ac:dyDescent="0.3">
      <c r="A466" s="47"/>
      <c r="B466" s="48"/>
      <c r="C466" s="48"/>
      <c r="D466" s="48"/>
      <c r="E466" s="49" t="s">
        <v>1976</v>
      </c>
      <c r="F466" s="49"/>
      <c r="G466" s="50"/>
      <c r="H466" s="51"/>
      <c r="I466" s="17"/>
      <c r="J466" s="17"/>
      <c r="K466" s="17"/>
      <c r="L466" s="52">
        <v>1035132.02</v>
      </c>
      <c r="M466" s="53"/>
      <c r="N466" s="53"/>
      <c r="O466" s="54"/>
      <c r="BP466" s="33"/>
      <c r="BQ466" s="41"/>
      <c r="BR466" s="34"/>
    </row>
    <row r="467" spans="1:71" s="3" customFormat="1" ht="14.4" x14ac:dyDescent="0.3">
      <c r="A467" s="47"/>
      <c r="B467" s="48"/>
      <c r="C467" s="48"/>
      <c r="D467" s="48"/>
      <c r="E467" s="49" t="s">
        <v>1977</v>
      </c>
      <c r="F467" s="49"/>
      <c r="G467" s="50"/>
      <c r="H467" s="51"/>
      <c r="I467" s="17"/>
      <c r="J467" s="17"/>
      <c r="K467" s="17"/>
      <c r="L467" s="52">
        <v>465227.87</v>
      </c>
      <c r="M467" s="53"/>
      <c r="N467" s="53"/>
      <c r="O467" s="54"/>
      <c r="BP467" s="33"/>
      <c r="BQ467" s="41"/>
      <c r="BR467" s="34"/>
    </row>
    <row r="468" spans="1:71" s="3" customFormat="1" ht="14.4" x14ac:dyDescent="0.3">
      <c r="A468" s="47"/>
      <c r="B468" s="48"/>
      <c r="C468" s="48"/>
      <c r="D468" s="48"/>
      <c r="E468" s="49" t="s">
        <v>47</v>
      </c>
      <c r="F468" s="49"/>
      <c r="G468" s="50"/>
      <c r="H468" s="51"/>
      <c r="I468" s="17"/>
      <c r="J468" s="17"/>
      <c r="K468" s="17"/>
      <c r="L468" s="52">
        <v>5846585.4100000001</v>
      </c>
      <c r="M468" s="53"/>
      <c r="N468" s="53"/>
      <c r="O468" s="54"/>
      <c r="BP468" s="33"/>
      <c r="BQ468" s="41"/>
      <c r="BR468" s="34"/>
    </row>
    <row r="469" spans="1:71" s="3" customFormat="1" ht="61.2" x14ac:dyDescent="0.3">
      <c r="A469" s="35" t="s">
        <v>1978</v>
      </c>
      <c r="B469" s="36" t="s">
        <v>1979</v>
      </c>
      <c r="C469" s="223" t="s">
        <v>1980</v>
      </c>
      <c r="D469" s="223"/>
      <c r="E469" s="223"/>
      <c r="F469" s="35" t="s">
        <v>1973</v>
      </c>
      <c r="G469" s="55">
        <v>470</v>
      </c>
      <c r="H469" s="39" t="s">
        <v>1981</v>
      </c>
      <c r="I469" s="39"/>
      <c r="J469" s="39"/>
      <c r="K469" s="37" t="s">
        <v>42</v>
      </c>
      <c r="L469" s="39">
        <v>2734571.54</v>
      </c>
      <c r="M469" s="39">
        <v>2734571.54</v>
      </c>
      <c r="N469" s="40"/>
      <c r="O469" s="39"/>
      <c r="BP469" s="33"/>
      <c r="BQ469" s="41" t="s">
        <v>1980</v>
      </c>
      <c r="BR469" s="34"/>
    </row>
    <row r="470" spans="1:71" s="3" customFormat="1" ht="14.4" x14ac:dyDescent="0.3">
      <c r="A470" s="47"/>
      <c r="B470" s="48"/>
      <c r="C470" s="48"/>
      <c r="D470" s="48"/>
      <c r="E470" s="49" t="s">
        <v>1982</v>
      </c>
      <c r="F470" s="49"/>
      <c r="G470" s="50"/>
      <c r="H470" s="51"/>
      <c r="I470" s="17"/>
      <c r="J470" s="17"/>
      <c r="K470" s="17"/>
      <c r="L470" s="52">
        <v>2433768.67</v>
      </c>
      <c r="M470" s="53"/>
      <c r="N470" s="53"/>
      <c r="O470" s="54"/>
      <c r="BP470" s="33"/>
      <c r="BQ470" s="41"/>
      <c r="BR470" s="34"/>
    </row>
    <row r="471" spans="1:71" s="3" customFormat="1" ht="14.4" x14ac:dyDescent="0.3">
      <c r="A471" s="47"/>
      <c r="B471" s="48"/>
      <c r="C471" s="48"/>
      <c r="D471" s="48"/>
      <c r="E471" s="49" t="s">
        <v>1983</v>
      </c>
      <c r="F471" s="49"/>
      <c r="G471" s="50"/>
      <c r="H471" s="51"/>
      <c r="I471" s="17"/>
      <c r="J471" s="17"/>
      <c r="K471" s="17"/>
      <c r="L471" s="52">
        <v>1093828.6200000001</v>
      </c>
      <c r="M471" s="53"/>
      <c r="N471" s="53"/>
      <c r="O471" s="54"/>
      <c r="BP471" s="33"/>
      <c r="BQ471" s="41"/>
      <c r="BR471" s="34"/>
    </row>
    <row r="472" spans="1:71" s="3" customFormat="1" ht="14.4" x14ac:dyDescent="0.3">
      <c r="A472" s="47"/>
      <c r="B472" s="48"/>
      <c r="C472" s="48"/>
      <c r="D472" s="48"/>
      <c r="E472" s="49" t="s">
        <v>47</v>
      </c>
      <c r="F472" s="49"/>
      <c r="G472" s="50"/>
      <c r="H472" s="51"/>
      <c r="I472" s="17"/>
      <c r="J472" s="17"/>
      <c r="K472" s="17"/>
      <c r="L472" s="52">
        <v>6262168.8300000001</v>
      </c>
      <c r="M472" s="53"/>
      <c r="N472" s="53"/>
      <c r="O472" s="54"/>
      <c r="BP472" s="33"/>
      <c r="BQ472" s="41"/>
      <c r="BR472" s="34"/>
    </row>
    <row r="473" spans="1:71" s="3" customFormat="1" ht="61.2" x14ac:dyDescent="0.3">
      <c r="A473" s="35" t="s">
        <v>1984</v>
      </c>
      <c r="B473" s="36" t="s">
        <v>1985</v>
      </c>
      <c r="C473" s="223" t="s">
        <v>1986</v>
      </c>
      <c r="D473" s="223"/>
      <c r="E473" s="223"/>
      <c r="F473" s="35" t="s">
        <v>265</v>
      </c>
      <c r="G473" s="55">
        <v>200</v>
      </c>
      <c r="H473" s="39">
        <v>148.94999999999999</v>
      </c>
      <c r="I473" s="39"/>
      <c r="J473" s="39">
        <v>148.94999999999999</v>
      </c>
      <c r="K473" s="37" t="s">
        <v>42</v>
      </c>
      <c r="L473" s="39">
        <v>255002.4</v>
      </c>
      <c r="M473" s="39"/>
      <c r="N473" s="40"/>
      <c r="O473" s="39">
        <v>255002.4</v>
      </c>
      <c r="BP473" s="33"/>
      <c r="BQ473" s="41" t="s">
        <v>1986</v>
      </c>
      <c r="BR473" s="34"/>
    </row>
    <row r="474" spans="1:71" s="3" customFormat="1" ht="61.2" x14ac:dyDescent="0.3">
      <c r="A474" s="35" t="s">
        <v>1987</v>
      </c>
      <c r="B474" s="36" t="s">
        <v>1988</v>
      </c>
      <c r="C474" s="223" t="s">
        <v>1989</v>
      </c>
      <c r="D474" s="223"/>
      <c r="E474" s="223"/>
      <c r="F474" s="35" t="s">
        <v>238</v>
      </c>
      <c r="G474" s="60">
        <v>5.0000000000000001E-3</v>
      </c>
      <c r="H474" s="39" t="s">
        <v>1990</v>
      </c>
      <c r="I474" s="39" t="s">
        <v>1991</v>
      </c>
      <c r="J474" s="39">
        <v>217.75</v>
      </c>
      <c r="K474" s="37" t="s">
        <v>42</v>
      </c>
      <c r="L474" s="39">
        <v>183.94</v>
      </c>
      <c r="M474" s="39">
        <v>152.41</v>
      </c>
      <c r="N474" s="40" t="s">
        <v>1992</v>
      </c>
      <c r="O474" s="39">
        <v>9.32</v>
      </c>
      <c r="BP474" s="33"/>
      <c r="BQ474" s="41" t="s">
        <v>1989</v>
      </c>
      <c r="BR474" s="34"/>
    </row>
    <row r="475" spans="1:71" s="3" customFormat="1" ht="14.4" x14ac:dyDescent="0.3">
      <c r="A475" s="42"/>
      <c r="B475" s="43"/>
      <c r="C475" s="44" t="s">
        <v>1993</v>
      </c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6"/>
      <c r="BP475" s="33"/>
      <c r="BQ475" s="41"/>
      <c r="BR475" s="34"/>
    </row>
    <row r="476" spans="1:71" s="3" customFormat="1" ht="14.4" x14ac:dyDescent="0.3">
      <c r="A476" s="47"/>
      <c r="B476" s="48"/>
      <c r="C476" s="48"/>
      <c r="D476" s="48"/>
      <c r="E476" s="49" t="s">
        <v>1994</v>
      </c>
      <c r="F476" s="49"/>
      <c r="G476" s="50"/>
      <c r="H476" s="51"/>
      <c r="I476" s="17"/>
      <c r="J476" s="17"/>
      <c r="K476" s="17"/>
      <c r="L476" s="52">
        <v>167.21</v>
      </c>
      <c r="M476" s="53"/>
      <c r="N476" s="53"/>
      <c r="O476" s="54"/>
      <c r="BP476" s="33"/>
      <c r="BQ476" s="41"/>
      <c r="BR476" s="34"/>
    </row>
    <row r="477" spans="1:71" s="3" customFormat="1" ht="14.4" x14ac:dyDescent="0.3">
      <c r="A477" s="47"/>
      <c r="B477" s="48"/>
      <c r="C477" s="48"/>
      <c r="D477" s="48"/>
      <c r="E477" s="49" t="s">
        <v>1995</v>
      </c>
      <c r="F477" s="49"/>
      <c r="G477" s="50"/>
      <c r="H477" s="51"/>
      <c r="I477" s="17"/>
      <c r="J477" s="17"/>
      <c r="K477" s="17"/>
      <c r="L477" s="52">
        <v>87.91</v>
      </c>
      <c r="M477" s="53"/>
      <c r="N477" s="53"/>
      <c r="O477" s="54"/>
      <c r="BP477" s="33"/>
      <c r="BQ477" s="41"/>
      <c r="BR477" s="34"/>
    </row>
    <row r="478" spans="1:71" s="3" customFormat="1" ht="14.4" x14ac:dyDescent="0.3">
      <c r="A478" s="47"/>
      <c r="B478" s="48"/>
      <c r="C478" s="48"/>
      <c r="D478" s="48"/>
      <c r="E478" s="49" t="s">
        <v>47</v>
      </c>
      <c r="F478" s="49"/>
      <c r="G478" s="50"/>
      <c r="H478" s="51"/>
      <c r="I478" s="17"/>
      <c r="J478" s="17"/>
      <c r="K478" s="17"/>
      <c r="L478" s="52">
        <v>439.06</v>
      </c>
      <c r="M478" s="53"/>
      <c r="N478" s="53"/>
      <c r="O478" s="54"/>
      <c r="BP478" s="33"/>
      <c r="BQ478" s="41"/>
      <c r="BR478" s="34"/>
    </row>
    <row r="479" spans="1:71" s="3" customFormat="1" ht="61.2" x14ac:dyDescent="0.3">
      <c r="A479" s="35" t="s">
        <v>1996</v>
      </c>
      <c r="B479" s="36" t="s">
        <v>1997</v>
      </c>
      <c r="C479" s="223" t="s">
        <v>1998</v>
      </c>
      <c r="D479" s="223"/>
      <c r="E479" s="223"/>
      <c r="F479" s="35" t="s">
        <v>437</v>
      </c>
      <c r="G479" s="55">
        <v>1</v>
      </c>
      <c r="H479" s="39">
        <v>643.07000000000005</v>
      </c>
      <c r="I479" s="39"/>
      <c r="J479" s="39">
        <v>643.07000000000005</v>
      </c>
      <c r="K479" s="37" t="s">
        <v>42</v>
      </c>
      <c r="L479" s="39">
        <v>5504.68</v>
      </c>
      <c r="M479" s="39"/>
      <c r="N479" s="40"/>
      <c r="O479" s="39">
        <v>5504.68</v>
      </c>
      <c r="BP479" s="33"/>
      <c r="BQ479" s="41" t="s">
        <v>1998</v>
      </c>
      <c r="BR479" s="34"/>
    </row>
    <row r="480" spans="1:71" s="3" customFormat="1" ht="20.399999999999999" x14ac:dyDescent="0.3">
      <c r="A480" s="220" t="s">
        <v>938</v>
      </c>
      <c r="B480" s="221"/>
      <c r="C480" s="221"/>
      <c r="D480" s="221"/>
      <c r="E480" s="221"/>
      <c r="F480" s="221"/>
      <c r="G480" s="221"/>
      <c r="H480" s="221"/>
      <c r="I480" s="221"/>
      <c r="J480" s="221"/>
      <c r="K480" s="222"/>
      <c r="L480" s="39">
        <v>245051651.41</v>
      </c>
      <c r="M480" s="39">
        <v>7435951.2300000004</v>
      </c>
      <c r="N480" s="39" t="s">
        <v>1999</v>
      </c>
      <c r="O480" s="39">
        <v>233568650.06999999</v>
      </c>
      <c r="BS480" s="41" t="s">
        <v>938</v>
      </c>
    </row>
    <row r="481" spans="1:72" s="3" customFormat="1" ht="14.4" x14ac:dyDescent="0.3">
      <c r="A481" s="220" t="s">
        <v>940</v>
      </c>
      <c r="B481" s="221"/>
      <c r="C481" s="221"/>
      <c r="D481" s="221"/>
      <c r="E481" s="221"/>
      <c r="F481" s="221"/>
      <c r="G481" s="221"/>
      <c r="H481" s="221"/>
      <c r="I481" s="221"/>
      <c r="J481" s="221"/>
      <c r="K481" s="222"/>
      <c r="L481" s="39">
        <v>6976421.8600000003</v>
      </c>
      <c r="M481" s="39"/>
      <c r="N481" s="39"/>
      <c r="O481" s="39"/>
      <c r="BS481" s="41" t="s">
        <v>940</v>
      </c>
    </row>
    <row r="482" spans="1:72" s="3" customFormat="1" ht="14.4" x14ac:dyDescent="0.3">
      <c r="A482" s="217" t="s">
        <v>941</v>
      </c>
      <c r="B482" s="218"/>
      <c r="C482" s="218"/>
      <c r="D482" s="218"/>
      <c r="E482" s="218"/>
      <c r="F482" s="218"/>
      <c r="G482" s="218"/>
      <c r="H482" s="218"/>
      <c r="I482" s="218"/>
      <c r="J482" s="218"/>
      <c r="K482" s="219"/>
      <c r="L482" s="61"/>
      <c r="M482" s="61"/>
      <c r="N482" s="61"/>
      <c r="O482" s="61"/>
      <c r="BS482" s="41"/>
      <c r="BT482" s="2" t="s">
        <v>941</v>
      </c>
    </row>
    <row r="483" spans="1:72" s="3" customFormat="1" ht="14.4" x14ac:dyDescent="0.3">
      <c r="A483" s="217" t="s">
        <v>2000</v>
      </c>
      <c r="B483" s="218"/>
      <c r="C483" s="218"/>
      <c r="D483" s="218"/>
      <c r="E483" s="218"/>
      <c r="F483" s="218"/>
      <c r="G483" s="218"/>
      <c r="H483" s="218"/>
      <c r="I483" s="218"/>
      <c r="J483" s="218"/>
      <c r="K483" s="219"/>
      <c r="L483" s="61">
        <v>3498255.53</v>
      </c>
      <c r="M483" s="61"/>
      <c r="N483" s="61"/>
      <c r="O483" s="61"/>
      <c r="BS483" s="41"/>
      <c r="BT483" s="2" t="s">
        <v>2000</v>
      </c>
    </row>
    <row r="484" spans="1:72" s="3" customFormat="1" ht="14.4" x14ac:dyDescent="0.3">
      <c r="A484" s="217" t="s">
        <v>2001</v>
      </c>
      <c r="B484" s="218"/>
      <c r="C484" s="218"/>
      <c r="D484" s="218"/>
      <c r="E484" s="218"/>
      <c r="F484" s="218"/>
      <c r="G484" s="218"/>
      <c r="H484" s="218"/>
      <c r="I484" s="218"/>
      <c r="J484" s="218"/>
      <c r="K484" s="219"/>
      <c r="L484" s="61">
        <v>387536.11</v>
      </c>
      <c r="M484" s="61"/>
      <c r="N484" s="61"/>
      <c r="O484" s="61"/>
      <c r="BS484" s="41"/>
      <c r="BT484" s="2" t="s">
        <v>2001</v>
      </c>
    </row>
    <row r="485" spans="1:72" s="3" customFormat="1" ht="14.4" x14ac:dyDescent="0.3">
      <c r="A485" s="217" t="s">
        <v>2002</v>
      </c>
      <c r="B485" s="218"/>
      <c r="C485" s="218"/>
      <c r="D485" s="218"/>
      <c r="E485" s="218"/>
      <c r="F485" s="218"/>
      <c r="G485" s="218"/>
      <c r="H485" s="218"/>
      <c r="I485" s="218"/>
      <c r="J485" s="218"/>
      <c r="K485" s="219"/>
      <c r="L485" s="61">
        <v>3090630.22</v>
      </c>
      <c r="M485" s="61"/>
      <c r="N485" s="61"/>
      <c r="O485" s="61"/>
      <c r="BS485" s="41"/>
      <c r="BT485" s="2" t="s">
        <v>2002</v>
      </c>
    </row>
    <row r="486" spans="1:72" s="3" customFormat="1" ht="14.4" x14ac:dyDescent="0.3">
      <c r="A486" s="220" t="s">
        <v>945</v>
      </c>
      <c r="B486" s="221"/>
      <c r="C486" s="221"/>
      <c r="D486" s="221"/>
      <c r="E486" s="221"/>
      <c r="F486" s="221"/>
      <c r="G486" s="221"/>
      <c r="H486" s="221"/>
      <c r="I486" s="221"/>
      <c r="J486" s="221"/>
      <c r="K486" s="222"/>
      <c r="L486" s="39">
        <v>3395340.56</v>
      </c>
      <c r="M486" s="39"/>
      <c r="N486" s="39"/>
      <c r="O486" s="39"/>
      <c r="BS486" s="41" t="s">
        <v>945</v>
      </c>
    </row>
    <row r="487" spans="1:72" s="3" customFormat="1" ht="14.4" x14ac:dyDescent="0.3">
      <c r="A487" s="217" t="s">
        <v>941</v>
      </c>
      <c r="B487" s="218"/>
      <c r="C487" s="218"/>
      <c r="D487" s="218"/>
      <c r="E487" s="218"/>
      <c r="F487" s="218"/>
      <c r="G487" s="218"/>
      <c r="H487" s="218"/>
      <c r="I487" s="218"/>
      <c r="J487" s="218"/>
      <c r="K487" s="219"/>
      <c r="L487" s="61"/>
      <c r="M487" s="61"/>
      <c r="N487" s="61"/>
      <c r="O487" s="61"/>
      <c r="BS487" s="41"/>
      <c r="BT487" s="2" t="s">
        <v>941</v>
      </c>
    </row>
    <row r="488" spans="1:72" s="3" customFormat="1" ht="14.4" x14ac:dyDescent="0.3">
      <c r="A488" s="217" t="s">
        <v>2003</v>
      </c>
      <c r="B488" s="218"/>
      <c r="C488" s="218"/>
      <c r="D488" s="218"/>
      <c r="E488" s="218"/>
      <c r="F488" s="218"/>
      <c r="G488" s="218"/>
      <c r="H488" s="218"/>
      <c r="I488" s="218"/>
      <c r="J488" s="218"/>
      <c r="K488" s="219"/>
      <c r="L488" s="61">
        <v>1572249.68</v>
      </c>
      <c r="M488" s="61"/>
      <c r="N488" s="61"/>
      <c r="O488" s="61"/>
      <c r="BS488" s="41"/>
      <c r="BT488" s="2" t="s">
        <v>2003</v>
      </c>
    </row>
    <row r="489" spans="1:72" s="3" customFormat="1" ht="14.4" x14ac:dyDescent="0.3">
      <c r="A489" s="217" t="s">
        <v>2004</v>
      </c>
      <c r="B489" s="218"/>
      <c r="C489" s="218"/>
      <c r="D489" s="218"/>
      <c r="E489" s="218"/>
      <c r="F489" s="218"/>
      <c r="G489" s="218"/>
      <c r="H489" s="218"/>
      <c r="I489" s="218"/>
      <c r="J489" s="218"/>
      <c r="K489" s="219"/>
      <c r="L489" s="61">
        <v>198074.01</v>
      </c>
      <c r="M489" s="61"/>
      <c r="N489" s="61"/>
      <c r="O489" s="61"/>
      <c r="BS489" s="41"/>
      <c r="BT489" s="2" t="s">
        <v>2004</v>
      </c>
    </row>
    <row r="490" spans="1:72" s="3" customFormat="1" ht="14.4" x14ac:dyDescent="0.3">
      <c r="A490" s="217" t="s">
        <v>2005</v>
      </c>
      <c r="B490" s="218"/>
      <c r="C490" s="218"/>
      <c r="D490" s="218"/>
      <c r="E490" s="218"/>
      <c r="F490" s="218"/>
      <c r="G490" s="218"/>
      <c r="H490" s="218"/>
      <c r="I490" s="218"/>
      <c r="J490" s="218"/>
      <c r="K490" s="219"/>
      <c r="L490" s="61">
        <v>1624379.68</v>
      </c>
      <c r="M490" s="61"/>
      <c r="N490" s="61"/>
      <c r="O490" s="61"/>
      <c r="BS490" s="41"/>
      <c r="BT490" s="2" t="s">
        <v>2005</v>
      </c>
    </row>
    <row r="491" spans="1:72" s="3" customFormat="1" ht="14.4" x14ac:dyDescent="0.3">
      <c r="A491" s="217" t="s">
        <v>2006</v>
      </c>
      <c r="B491" s="218"/>
      <c r="C491" s="218"/>
      <c r="D491" s="218"/>
      <c r="E491" s="218"/>
      <c r="F491" s="218"/>
      <c r="G491" s="218"/>
      <c r="H491" s="218"/>
      <c r="I491" s="218"/>
      <c r="J491" s="218"/>
      <c r="K491" s="219"/>
      <c r="L491" s="61">
        <v>637.19000000000005</v>
      </c>
      <c r="M491" s="61"/>
      <c r="N491" s="61"/>
      <c r="O491" s="61"/>
      <c r="BS491" s="41"/>
      <c r="BT491" s="2" t="s">
        <v>2006</v>
      </c>
    </row>
    <row r="492" spans="1:72" s="3" customFormat="1" ht="14.4" x14ac:dyDescent="0.3">
      <c r="A492" s="220" t="s">
        <v>951</v>
      </c>
      <c r="B492" s="221"/>
      <c r="C492" s="221"/>
      <c r="D492" s="221"/>
      <c r="E492" s="221"/>
      <c r="F492" s="221"/>
      <c r="G492" s="221"/>
      <c r="H492" s="221"/>
      <c r="I492" s="221"/>
      <c r="J492" s="221"/>
      <c r="K492" s="222"/>
      <c r="L492" s="39"/>
      <c r="M492" s="39"/>
      <c r="N492" s="39"/>
      <c r="O492" s="39"/>
      <c r="BS492" s="41" t="s">
        <v>951</v>
      </c>
    </row>
    <row r="493" spans="1:72" s="3" customFormat="1" ht="14.4" x14ac:dyDescent="0.3">
      <c r="A493" s="217" t="s">
        <v>952</v>
      </c>
      <c r="B493" s="218"/>
      <c r="C493" s="218"/>
      <c r="D493" s="218"/>
      <c r="E493" s="218"/>
      <c r="F493" s="218"/>
      <c r="G493" s="218"/>
      <c r="H493" s="218"/>
      <c r="I493" s="218"/>
      <c r="J493" s="218"/>
      <c r="K493" s="219"/>
      <c r="L493" s="61"/>
      <c r="M493" s="61"/>
      <c r="N493" s="61"/>
      <c r="O493" s="61"/>
      <c r="BS493" s="41"/>
      <c r="BT493" s="2" t="s">
        <v>952</v>
      </c>
    </row>
    <row r="494" spans="1:72" s="3" customFormat="1" ht="14.4" x14ac:dyDescent="0.3">
      <c r="A494" s="217" t="s">
        <v>2007</v>
      </c>
      <c r="B494" s="218"/>
      <c r="C494" s="218"/>
      <c r="D494" s="218"/>
      <c r="E494" s="218"/>
      <c r="F494" s="218"/>
      <c r="G494" s="218"/>
      <c r="H494" s="218"/>
      <c r="I494" s="218"/>
      <c r="J494" s="218"/>
      <c r="K494" s="219"/>
      <c r="L494" s="61"/>
      <c r="M494" s="61"/>
      <c r="N494" s="61"/>
      <c r="O494" s="61"/>
      <c r="BS494" s="41"/>
      <c r="BT494" s="2" t="s">
        <v>2007</v>
      </c>
    </row>
    <row r="495" spans="1:72" s="3" customFormat="1" ht="21.6" x14ac:dyDescent="0.3">
      <c r="A495" s="217" t="s">
        <v>2008</v>
      </c>
      <c r="B495" s="218"/>
      <c r="C495" s="218"/>
      <c r="D495" s="218"/>
      <c r="E495" s="218"/>
      <c r="F495" s="218"/>
      <c r="G495" s="218"/>
      <c r="H495" s="218"/>
      <c r="I495" s="218"/>
      <c r="J495" s="218"/>
      <c r="K495" s="219"/>
      <c r="L495" s="61">
        <v>229890606.66</v>
      </c>
      <c r="M495" s="61"/>
      <c r="N495" s="61"/>
      <c r="O495" s="61">
        <v>229890606.66</v>
      </c>
      <c r="BS495" s="41"/>
      <c r="BT495" s="2" t="s">
        <v>2008</v>
      </c>
    </row>
    <row r="496" spans="1:72" s="3" customFormat="1" ht="14.4" x14ac:dyDescent="0.3">
      <c r="A496" s="217" t="s">
        <v>953</v>
      </c>
      <c r="B496" s="218"/>
      <c r="C496" s="218"/>
      <c r="D496" s="218"/>
      <c r="E496" s="218"/>
      <c r="F496" s="218"/>
      <c r="G496" s="218"/>
      <c r="H496" s="218"/>
      <c r="I496" s="218"/>
      <c r="J496" s="218"/>
      <c r="K496" s="219"/>
      <c r="L496" s="61"/>
      <c r="M496" s="61"/>
      <c r="N496" s="61"/>
      <c r="O496" s="61"/>
      <c r="BS496" s="41"/>
      <c r="BT496" s="2" t="s">
        <v>953</v>
      </c>
    </row>
    <row r="497" spans="1:72" s="3" customFormat="1" ht="14.4" x14ac:dyDescent="0.3">
      <c r="A497" s="217" t="s">
        <v>2009</v>
      </c>
      <c r="B497" s="218"/>
      <c r="C497" s="218"/>
      <c r="D497" s="218"/>
      <c r="E497" s="218"/>
      <c r="F497" s="218"/>
      <c r="G497" s="218"/>
      <c r="H497" s="218"/>
      <c r="I497" s="218"/>
      <c r="J497" s="218"/>
      <c r="K497" s="219"/>
      <c r="L497" s="61">
        <v>1401.16</v>
      </c>
      <c r="M497" s="61">
        <v>1158.53</v>
      </c>
      <c r="N497" s="61">
        <v>242.63</v>
      </c>
      <c r="O497" s="61"/>
      <c r="BS497" s="41"/>
      <c r="BT497" s="2" t="s">
        <v>2009</v>
      </c>
    </row>
    <row r="498" spans="1:72" s="3" customFormat="1" ht="14.4" x14ac:dyDescent="0.3">
      <c r="A498" s="217" t="s">
        <v>2010</v>
      </c>
      <c r="B498" s="218"/>
      <c r="C498" s="218"/>
      <c r="D498" s="218"/>
      <c r="E498" s="218"/>
      <c r="F498" s="218"/>
      <c r="G498" s="218"/>
      <c r="H498" s="218"/>
      <c r="I498" s="218"/>
      <c r="J498" s="218"/>
      <c r="K498" s="219"/>
      <c r="L498" s="61">
        <v>1123.77</v>
      </c>
      <c r="M498" s="61"/>
      <c r="N498" s="61"/>
      <c r="O498" s="61"/>
      <c r="BS498" s="41"/>
      <c r="BT498" s="2" t="s">
        <v>2010</v>
      </c>
    </row>
    <row r="499" spans="1:72" s="3" customFormat="1" ht="14.4" x14ac:dyDescent="0.3">
      <c r="A499" s="217" t="s">
        <v>2011</v>
      </c>
      <c r="B499" s="218"/>
      <c r="C499" s="218"/>
      <c r="D499" s="218"/>
      <c r="E499" s="218"/>
      <c r="F499" s="218"/>
      <c r="G499" s="218"/>
      <c r="H499" s="218"/>
      <c r="I499" s="218"/>
      <c r="J499" s="218"/>
      <c r="K499" s="219"/>
      <c r="L499" s="61">
        <v>637.19000000000005</v>
      </c>
      <c r="M499" s="61"/>
      <c r="N499" s="61"/>
      <c r="O499" s="61"/>
      <c r="BS499" s="41"/>
      <c r="BT499" s="2" t="s">
        <v>2011</v>
      </c>
    </row>
    <row r="500" spans="1:72" s="3" customFormat="1" ht="14.4" x14ac:dyDescent="0.3">
      <c r="A500" s="217" t="s">
        <v>957</v>
      </c>
      <c r="B500" s="218"/>
      <c r="C500" s="218"/>
      <c r="D500" s="218"/>
      <c r="E500" s="218"/>
      <c r="F500" s="218"/>
      <c r="G500" s="218"/>
      <c r="H500" s="218"/>
      <c r="I500" s="218"/>
      <c r="J500" s="218"/>
      <c r="K500" s="219"/>
      <c r="L500" s="61">
        <v>3162.12</v>
      </c>
      <c r="M500" s="61"/>
      <c r="N500" s="61"/>
      <c r="O500" s="61"/>
      <c r="BS500" s="41"/>
      <c r="BT500" s="2" t="s">
        <v>957</v>
      </c>
    </row>
    <row r="501" spans="1:72" s="3" customFormat="1" ht="14.4" x14ac:dyDescent="0.3">
      <c r="A501" s="217" t="s">
        <v>2012</v>
      </c>
      <c r="B501" s="218"/>
      <c r="C501" s="218"/>
      <c r="D501" s="218"/>
      <c r="E501" s="218"/>
      <c r="F501" s="218"/>
      <c r="G501" s="218"/>
      <c r="H501" s="218"/>
      <c r="I501" s="218"/>
      <c r="J501" s="218"/>
      <c r="K501" s="219"/>
      <c r="L501" s="61"/>
      <c r="M501" s="61"/>
      <c r="N501" s="61"/>
      <c r="O501" s="61"/>
      <c r="BS501" s="41"/>
      <c r="BT501" s="2" t="s">
        <v>2012</v>
      </c>
    </row>
    <row r="502" spans="1:72" s="3" customFormat="1" ht="14.4" x14ac:dyDescent="0.3">
      <c r="A502" s="217" t="s">
        <v>2013</v>
      </c>
      <c r="B502" s="218"/>
      <c r="C502" s="218"/>
      <c r="D502" s="218"/>
      <c r="E502" s="218"/>
      <c r="F502" s="218"/>
      <c r="G502" s="218"/>
      <c r="H502" s="218"/>
      <c r="I502" s="218"/>
      <c r="J502" s="218"/>
      <c r="K502" s="219"/>
      <c r="L502" s="61">
        <v>7113780.0300000003</v>
      </c>
      <c r="M502" s="61">
        <v>3930624.19</v>
      </c>
      <c r="N502" s="61"/>
      <c r="O502" s="61">
        <v>3183155.84</v>
      </c>
      <c r="BS502" s="41"/>
      <c r="BT502" s="2" t="s">
        <v>2013</v>
      </c>
    </row>
    <row r="503" spans="1:72" s="3" customFormat="1" ht="14.4" x14ac:dyDescent="0.3">
      <c r="A503" s="217" t="s">
        <v>2014</v>
      </c>
      <c r="B503" s="218"/>
      <c r="C503" s="218"/>
      <c r="D503" s="218"/>
      <c r="E503" s="218"/>
      <c r="F503" s="218"/>
      <c r="G503" s="218"/>
      <c r="H503" s="218"/>
      <c r="I503" s="218"/>
      <c r="J503" s="218"/>
      <c r="K503" s="219"/>
      <c r="L503" s="61">
        <v>3498255.53</v>
      </c>
      <c r="M503" s="61"/>
      <c r="N503" s="61"/>
      <c r="O503" s="61"/>
      <c r="BS503" s="41"/>
      <c r="BT503" s="2" t="s">
        <v>2014</v>
      </c>
    </row>
    <row r="504" spans="1:72" s="3" customFormat="1" ht="14.4" x14ac:dyDescent="0.3">
      <c r="A504" s="217" t="s">
        <v>2015</v>
      </c>
      <c r="B504" s="218"/>
      <c r="C504" s="218"/>
      <c r="D504" s="218"/>
      <c r="E504" s="218"/>
      <c r="F504" s="218"/>
      <c r="G504" s="218"/>
      <c r="H504" s="218"/>
      <c r="I504" s="218"/>
      <c r="J504" s="218"/>
      <c r="K504" s="219"/>
      <c r="L504" s="61">
        <v>1572249.68</v>
      </c>
      <c r="M504" s="61"/>
      <c r="N504" s="61"/>
      <c r="O504" s="61"/>
      <c r="BS504" s="41"/>
      <c r="BT504" s="2" t="s">
        <v>2015</v>
      </c>
    </row>
    <row r="505" spans="1:72" s="3" customFormat="1" ht="14.4" x14ac:dyDescent="0.3">
      <c r="A505" s="217" t="s">
        <v>957</v>
      </c>
      <c r="B505" s="218"/>
      <c r="C505" s="218"/>
      <c r="D505" s="218"/>
      <c r="E505" s="218"/>
      <c r="F505" s="218"/>
      <c r="G505" s="218"/>
      <c r="H505" s="218"/>
      <c r="I505" s="218"/>
      <c r="J505" s="218"/>
      <c r="K505" s="219"/>
      <c r="L505" s="61">
        <v>12184285.24</v>
      </c>
      <c r="M505" s="61"/>
      <c r="N505" s="61"/>
      <c r="O505" s="61"/>
      <c r="BS505" s="41"/>
      <c r="BT505" s="2" t="s">
        <v>957</v>
      </c>
    </row>
    <row r="506" spans="1:72" s="3" customFormat="1" ht="14.4" x14ac:dyDescent="0.3">
      <c r="A506" s="217" t="s">
        <v>958</v>
      </c>
      <c r="B506" s="218"/>
      <c r="C506" s="218"/>
      <c r="D506" s="218"/>
      <c r="E506" s="218"/>
      <c r="F506" s="218"/>
      <c r="G506" s="218"/>
      <c r="H506" s="218"/>
      <c r="I506" s="218"/>
      <c r="J506" s="218"/>
      <c r="K506" s="219"/>
      <c r="L506" s="61">
        <v>242078054.02000001</v>
      </c>
      <c r="M506" s="61"/>
      <c r="N506" s="61"/>
      <c r="O506" s="61"/>
      <c r="BS506" s="41"/>
      <c r="BT506" s="2" t="s">
        <v>958</v>
      </c>
    </row>
    <row r="507" spans="1:72" s="3" customFormat="1" ht="14.4" x14ac:dyDescent="0.3">
      <c r="A507" s="217" t="s">
        <v>959</v>
      </c>
      <c r="B507" s="218"/>
      <c r="C507" s="218"/>
      <c r="D507" s="218"/>
      <c r="E507" s="218"/>
      <c r="F507" s="218"/>
      <c r="G507" s="218"/>
      <c r="H507" s="218"/>
      <c r="I507" s="218"/>
      <c r="J507" s="218"/>
      <c r="K507" s="219"/>
      <c r="L507" s="61"/>
      <c r="M507" s="61"/>
      <c r="N507" s="61"/>
      <c r="O507" s="61"/>
      <c r="BS507" s="41"/>
      <c r="BT507" s="2" t="s">
        <v>959</v>
      </c>
    </row>
    <row r="508" spans="1:72" s="3" customFormat="1" ht="14.4" x14ac:dyDescent="0.3">
      <c r="A508" s="217" t="s">
        <v>960</v>
      </c>
      <c r="B508" s="218"/>
      <c r="C508" s="218"/>
      <c r="D508" s="218"/>
      <c r="E508" s="218"/>
      <c r="F508" s="218"/>
      <c r="G508" s="218"/>
      <c r="H508" s="218"/>
      <c r="I508" s="218"/>
      <c r="J508" s="218"/>
      <c r="K508" s="219"/>
      <c r="L508" s="61"/>
      <c r="M508" s="61"/>
      <c r="N508" s="61"/>
      <c r="O508" s="61"/>
      <c r="BS508" s="41"/>
      <c r="BT508" s="2" t="s">
        <v>960</v>
      </c>
    </row>
    <row r="509" spans="1:72" s="3" customFormat="1" ht="20.399999999999999" x14ac:dyDescent="0.3">
      <c r="A509" s="217" t="s">
        <v>2016</v>
      </c>
      <c r="B509" s="218"/>
      <c r="C509" s="218"/>
      <c r="D509" s="218"/>
      <c r="E509" s="218"/>
      <c r="F509" s="218"/>
      <c r="G509" s="218"/>
      <c r="H509" s="218"/>
      <c r="I509" s="218"/>
      <c r="J509" s="218"/>
      <c r="K509" s="219"/>
      <c r="L509" s="61">
        <v>3995090.48</v>
      </c>
      <c r="M509" s="61">
        <v>3144055.48</v>
      </c>
      <c r="N509" s="61" t="s">
        <v>2017</v>
      </c>
      <c r="O509" s="61">
        <v>452065.91</v>
      </c>
      <c r="BS509" s="41"/>
      <c r="BT509" s="2" t="s">
        <v>2016</v>
      </c>
    </row>
    <row r="510" spans="1:72" s="3" customFormat="1" ht="14.4" x14ac:dyDescent="0.3">
      <c r="A510" s="217" t="s">
        <v>2018</v>
      </c>
      <c r="B510" s="218"/>
      <c r="C510" s="218"/>
      <c r="D510" s="218"/>
      <c r="E510" s="218"/>
      <c r="F510" s="218"/>
      <c r="G510" s="218"/>
      <c r="H510" s="218"/>
      <c r="I510" s="218"/>
      <c r="J510" s="218"/>
      <c r="K510" s="219"/>
      <c r="L510" s="61">
        <v>3089506.45</v>
      </c>
      <c r="M510" s="61"/>
      <c r="N510" s="61"/>
      <c r="O510" s="61"/>
      <c r="BS510" s="41"/>
      <c r="BT510" s="2" t="s">
        <v>2018</v>
      </c>
    </row>
    <row r="511" spans="1:72" s="3" customFormat="1" ht="14.4" x14ac:dyDescent="0.3">
      <c r="A511" s="217" t="s">
        <v>2019</v>
      </c>
      <c r="B511" s="218"/>
      <c r="C511" s="218"/>
      <c r="D511" s="218"/>
      <c r="E511" s="218"/>
      <c r="F511" s="218"/>
      <c r="G511" s="218"/>
      <c r="H511" s="218"/>
      <c r="I511" s="218"/>
      <c r="J511" s="218"/>
      <c r="K511" s="219"/>
      <c r="L511" s="61">
        <v>1624379.68</v>
      </c>
      <c r="M511" s="61"/>
      <c r="N511" s="61"/>
      <c r="O511" s="61"/>
      <c r="BS511" s="41"/>
      <c r="BT511" s="2" t="s">
        <v>2019</v>
      </c>
    </row>
    <row r="512" spans="1:72" s="3" customFormat="1" ht="14.4" x14ac:dyDescent="0.3">
      <c r="A512" s="217" t="s">
        <v>957</v>
      </c>
      <c r="B512" s="218"/>
      <c r="C512" s="218"/>
      <c r="D512" s="218"/>
      <c r="E512" s="218"/>
      <c r="F512" s="218"/>
      <c r="G512" s="218"/>
      <c r="H512" s="218"/>
      <c r="I512" s="218"/>
      <c r="J512" s="218"/>
      <c r="K512" s="219"/>
      <c r="L512" s="61">
        <v>8708976.6099999994</v>
      </c>
      <c r="M512" s="61"/>
      <c r="N512" s="61"/>
      <c r="O512" s="61"/>
      <c r="BS512" s="41"/>
      <c r="BT512" s="2" t="s">
        <v>957</v>
      </c>
    </row>
    <row r="513" spans="1:72" s="3" customFormat="1" ht="14.4" x14ac:dyDescent="0.3">
      <c r="A513" s="217" t="s">
        <v>972</v>
      </c>
      <c r="B513" s="218"/>
      <c r="C513" s="218"/>
      <c r="D513" s="218"/>
      <c r="E513" s="218"/>
      <c r="F513" s="218"/>
      <c r="G513" s="218"/>
      <c r="H513" s="218"/>
      <c r="I513" s="218"/>
      <c r="J513" s="218"/>
      <c r="K513" s="219"/>
      <c r="L513" s="61"/>
      <c r="M513" s="61"/>
      <c r="N513" s="61"/>
      <c r="O513" s="61"/>
      <c r="BS513" s="41"/>
      <c r="BT513" s="2" t="s">
        <v>972</v>
      </c>
    </row>
    <row r="514" spans="1:72" s="3" customFormat="1" ht="20.399999999999999" x14ac:dyDescent="0.3">
      <c r="A514" s="217" t="s">
        <v>2020</v>
      </c>
      <c r="B514" s="218"/>
      <c r="C514" s="218"/>
      <c r="D514" s="218"/>
      <c r="E514" s="218"/>
      <c r="F514" s="218"/>
      <c r="G514" s="218"/>
      <c r="H514" s="218"/>
      <c r="I514" s="218"/>
      <c r="J514" s="218"/>
      <c r="K514" s="219"/>
      <c r="L514" s="61">
        <v>621445.09</v>
      </c>
      <c r="M514" s="61">
        <v>360113.03</v>
      </c>
      <c r="N514" s="61" t="s">
        <v>1640</v>
      </c>
      <c r="O514" s="61">
        <v>42821.66</v>
      </c>
      <c r="BS514" s="41"/>
      <c r="BT514" s="2" t="s">
        <v>2020</v>
      </c>
    </row>
    <row r="515" spans="1:72" s="3" customFormat="1" ht="14.4" x14ac:dyDescent="0.3">
      <c r="A515" s="217" t="s">
        <v>2021</v>
      </c>
      <c r="B515" s="218"/>
      <c r="C515" s="218"/>
      <c r="D515" s="218"/>
      <c r="E515" s="218"/>
      <c r="F515" s="218"/>
      <c r="G515" s="218"/>
      <c r="H515" s="218"/>
      <c r="I515" s="218"/>
      <c r="J515" s="218"/>
      <c r="K515" s="219"/>
      <c r="L515" s="61">
        <v>387536.11</v>
      </c>
      <c r="M515" s="61"/>
      <c r="N515" s="61"/>
      <c r="O515" s="61"/>
      <c r="BS515" s="41"/>
      <c r="BT515" s="2" t="s">
        <v>2021</v>
      </c>
    </row>
    <row r="516" spans="1:72" s="3" customFormat="1" ht="14.4" x14ac:dyDescent="0.3">
      <c r="A516" s="217" t="s">
        <v>2022</v>
      </c>
      <c r="B516" s="218"/>
      <c r="C516" s="218"/>
      <c r="D516" s="218"/>
      <c r="E516" s="218"/>
      <c r="F516" s="218"/>
      <c r="G516" s="218"/>
      <c r="H516" s="218"/>
      <c r="I516" s="218"/>
      <c r="J516" s="218"/>
      <c r="K516" s="219"/>
      <c r="L516" s="61">
        <v>198074.01</v>
      </c>
      <c r="M516" s="61"/>
      <c r="N516" s="61"/>
      <c r="O516" s="61"/>
      <c r="BS516" s="41"/>
      <c r="BT516" s="2" t="s">
        <v>2022</v>
      </c>
    </row>
    <row r="517" spans="1:72" s="3" customFormat="1" ht="14.4" x14ac:dyDescent="0.3">
      <c r="A517" s="217" t="s">
        <v>957</v>
      </c>
      <c r="B517" s="218"/>
      <c r="C517" s="218"/>
      <c r="D517" s="218"/>
      <c r="E517" s="218"/>
      <c r="F517" s="218"/>
      <c r="G517" s="218"/>
      <c r="H517" s="218"/>
      <c r="I517" s="218"/>
      <c r="J517" s="218"/>
      <c r="K517" s="219"/>
      <c r="L517" s="61">
        <v>1207055.21</v>
      </c>
      <c r="M517" s="61"/>
      <c r="N517" s="61"/>
      <c r="O517" s="61"/>
      <c r="BS517" s="41"/>
      <c r="BT517" s="2" t="s">
        <v>957</v>
      </c>
    </row>
    <row r="518" spans="1:72" s="3" customFormat="1" ht="14.4" x14ac:dyDescent="0.3">
      <c r="A518" s="217" t="s">
        <v>958</v>
      </c>
      <c r="B518" s="218"/>
      <c r="C518" s="218"/>
      <c r="D518" s="218"/>
      <c r="E518" s="218"/>
      <c r="F518" s="218"/>
      <c r="G518" s="218"/>
      <c r="H518" s="218"/>
      <c r="I518" s="218"/>
      <c r="J518" s="218"/>
      <c r="K518" s="219"/>
      <c r="L518" s="61">
        <v>9916031.8200000003</v>
      </c>
      <c r="M518" s="61"/>
      <c r="N518" s="61"/>
      <c r="O518" s="61"/>
      <c r="BS518" s="41"/>
      <c r="BT518" s="2" t="s">
        <v>958</v>
      </c>
    </row>
    <row r="519" spans="1:72" s="3" customFormat="1" ht="14.4" x14ac:dyDescent="0.3">
      <c r="A519" s="217" t="s">
        <v>983</v>
      </c>
      <c r="B519" s="218"/>
      <c r="C519" s="218"/>
      <c r="D519" s="218"/>
      <c r="E519" s="218"/>
      <c r="F519" s="218"/>
      <c r="G519" s="218"/>
      <c r="H519" s="218"/>
      <c r="I519" s="218"/>
      <c r="J519" s="218"/>
      <c r="K519" s="219"/>
      <c r="L519" s="61"/>
      <c r="M519" s="61"/>
      <c r="N519" s="61"/>
      <c r="O519" s="61"/>
      <c r="BS519" s="41"/>
      <c r="BT519" s="2" t="s">
        <v>983</v>
      </c>
    </row>
    <row r="520" spans="1:72" s="3" customFormat="1" ht="14.4" x14ac:dyDescent="0.3">
      <c r="A520" s="217" t="s">
        <v>986</v>
      </c>
      <c r="B520" s="218"/>
      <c r="C520" s="218"/>
      <c r="D520" s="218"/>
      <c r="E520" s="218"/>
      <c r="F520" s="218"/>
      <c r="G520" s="218"/>
      <c r="H520" s="218"/>
      <c r="I520" s="218"/>
      <c r="J520" s="218"/>
      <c r="K520" s="219"/>
      <c r="L520" s="61"/>
      <c r="M520" s="61"/>
      <c r="N520" s="61"/>
      <c r="O520" s="61"/>
      <c r="BS520" s="41"/>
      <c r="BT520" s="2" t="s">
        <v>986</v>
      </c>
    </row>
    <row r="521" spans="1:72" s="3" customFormat="1" ht="14.4" x14ac:dyDescent="0.3">
      <c r="A521" s="217" t="s">
        <v>1244</v>
      </c>
      <c r="B521" s="218"/>
      <c r="C521" s="218"/>
      <c r="D521" s="218"/>
      <c r="E521" s="218"/>
      <c r="F521" s="218"/>
      <c r="G521" s="218"/>
      <c r="H521" s="218"/>
      <c r="I521" s="218"/>
      <c r="J521" s="218"/>
      <c r="K521" s="219"/>
      <c r="L521" s="61">
        <v>3429327.99</v>
      </c>
      <c r="M521" s="61"/>
      <c r="N521" s="61"/>
      <c r="O521" s="61"/>
      <c r="BS521" s="41"/>
      <c r="BT521" s="2" t="s">
        <v>1244</v>
      </c>
    </row>
    <row r="522" spans="1:72" s="3" customFormat="1" ht="14.4" x14ac:dyDescent="0.3">
      <c r="A522" s="217" t="s">
        <v>958</v>
      </c>
      <c r="B522" s="218"/>
      <c r="C522" s="218"/>
      <c r="D522" s="218"/>
      <c r="E522" s="218"/>
      <c r="F522" s="218"/>
      <c r="G522" s="218"/>
      <c r="H522" s="218"/>
      <c r="I522" s="218"/>
      <c r="J522" s="218"/>
      <c r="K522" s="219"/>
      <c r="L522" s="61">
        <v>3429327.99</v>
      </c>
      <c r="M522" s="61"/>
      <c r="N522" s="61"/>
      <c r="O522" s="61"/>
      <c r="BS522" s="41"/>
      <c r="BT522" s="2" t="s">
        <v>958</v>
      </c>
    </row>
    <row r="523" spans="1:72" s="3" customFormat="1" ht="14.4" x14ac:dyDescent="0.3">
      <c r="A523" s="217" t="s">
        <v>988</v>
      </c>
      <c r="B523" s="218"/>
      <c r="C523" s="218"/>
      <c r="D523" s="218"/>
      <c r="E523" s="218"/>
      <c r="F523" s="218"/>
      <c r="G523" s="218"/>
      <c r="H523" s="218"/>
      <c r="I523" s="218"/>
      <c r="J523" s="218"/>
      <c r="K523" s="219"/>
      <c r="L523" s="61">
        <v>255423413.83000001</v>
      </c>
      <c r="M523" s="61"/>
      <c r="N523" s="61"/>
      <c r="O523" s="61"/>
      <c r="BS523" s="41"/>
      <c r="BT523" s="2" t="s">
        <v>988</v>
      </c>
    </row>
    <row r="524" spans="1:72" s="3" customFormat="1" ht="14.4" x14ac:dyDescent="0.3">
      <c r="A524" s="217" t="s">
        <v>989</v>
      </c>
      <c r="B524" s="218"/>
      <c r="C524" s="218"/>
      <c r="D524" s="218"/>
      <c r="E524" s="218"/>
      <c r="F524" s="218"/>
      <c r="G524" s="218"/>
      <c r="H524" s="218"/>
      <c r="I524" s="218"/>
      <c r="J524" s="218"/>
      <c r="K524" s="219"/>
      <c r="L524" s="61"/>
      <c r="M524" s="61"/>
      <c r="N524" s="61"/>
      <c r="O524" s="61"/>
      <c r="BS524" s="41"/>
      <c r="BT524" s="2" t="s">
        <v>989</v>
      </c>
    </row>
    <row r="525" spans="1:72" s="3" customFormat="1" ht="14.4" x14ac:dyDescent="0.3">
      <c r="A525" s="217" t="s">
        <v>1254</v>
      </c>
      <c r="B525" s="218"/>
      <c r="C525" s="218"/>
      <c r="D525" s="218"/>
      <c r="E525" s="218"/>
      <c r="F525" s="218"/>
      <c r="G525" s="218"/>
      <c r="H525" s="218"/>
      <c r="I525" s="218"/>
      <c r="J525" s="218"/>
      <c r="K525" s="219"/>
      <c r="L525" s="61">
        <v>7435951.2300000004</v>
      </c>
      <c r="M525" s="61"/>
      <c r="N525" s="61"/>
      <c r="O525" s="61"/>
      <c r="BS525" s="41"/>
      <c r="BT525" s="2" t="s">
        <v>1254</v>
      </c>
    </row>
    <row r="526" spans="1:72" s="3" customFormat="1" ht="14.4" x14ac:dyDescent="0.3">
      <c r="A526" s="217" t="s">
        <v>990</v>
      </c>
      <c r="B526" s="218"/>
      <c r="C526" s="218"/>
      <c r="D526" s="218"/>
      <c r="E526" s="218"/>
      <c r="F526" s="218"/>
      <c r="G526" s="218"/>
      <c r="H526" s="218"/>
      <c r="I526" s="218"/>
      <c r="J526" s="218"/>
      <c r="K526" s="219"/>
      <c r="L526" s="61">
        <v>233568650.06999999</v>
      </c>
      <c r="M526" s="61"/>
      <c r="N526" s="61"/>
      <c r="O526" s="61"/>
      <c r="BS526" s="41"/>
      <c r="BT526" s="2" t="s">
        <v>990</v>
      </c>
    </row>
    <row r="527" spans="1:72" s="3" customFormat="1" ht="14.4" x14ac:dyDescent="0.3">
      <c r="A527" s="217" t="s">
        <v>991</v>
      </c>
      <c r="B527" s="218"/>
      <c r="C527" s="218"/>
      <c r="D527" s="218"/>
      <c r="E527" s="218"/>
      <c r="F527" s="218"/>
      <c r="G527" s="218"/>
      <c r="H527" s="218"/>
      <c r="I527" s="218"/>
      <c r="J527" s="218"/>
      <c r="K527" s="219"/>
      <c r="L527" s="61">
        <v>617722.12</v>
      </c>
      <c r="M527" s="61"/>
      <c r="N527" s="61"/>
      <c r="O527" s="61"/>
      <c r="BS527" s="41"/>
      <c r="BT527" s="2" t="s">
        <v>991</v>
      </c>
    </row>
    <row r="528" spans="1:72" s="3" customFormat="1" ht="14.4" x14ac:dyDescent="0.3">
      <c r="A528" s="217" t="s">
        <v>1255</v>
      </c>
      <c r="B528" s="218"/>
      <c r="C528" s="218"/>
      <c r="D528" s="218"/>
      <c r="E528" s="218"/>
      <c r="F528" s="218"/>
      <c r="G528" s="218"/>
      <c r="H528" s="218"/>
      <c r="I528" s="218"/>
      <c r="J528" s="218"/>
      <c r="K528" s="219"/>
      <c r="L528" s="61">
        <v>111485.37</v>
      </c>
      <c r="M528" s="61"/>
      <c r="N528" s="61"/>
      <c r="O528" s="61"/>
      <c r="BS528" s="41"/>
      <c r="BT528" s="2" t="s">
        <v>1255</v>
      </c>
    </row>
    <row r="529" spans="1:74" s="3" customFormat="1" ht="14.4" x14ac:dyDescent="0.3">
      <c r="A529" s="217" t="s">
        <v>993</v>
      </c>
      <c r="B529" s="218"/>
      <c r="C529" s="218"/>
      <c r="D529" s="218"/>
      <c r="E529" s="218"/>
      <c r="F529" s="218"/>
      <c r="G529" s="218"/>
      <c r="H529" s="218"/>
      <c r="I529" s="218"/>
      <c r="J529" s="218"/>
      <c r="K529" s="219"/>
      <c r="L529" s="61">
        <v>3429327.99</v>
      </c>
      <c r="M529" s="61"/>
      <c r="N529" s="61"/>
      <c r="O529" s="61"/>
      <c r="BS529" s="41"/>
      <c r="BT529" s="2" t="s">
        <v>993</v>
      </c>
    </row>
    <row r="530" spans="1:74" s="3" customFormat="1" ht="14.4" x14ac:dyDescent="0.3">
      <c r="A530" s="217" t="s">
        <v>994</v>
      </c>
      <c r="B530" s="218"/>
      <c r="C530" s="218"/>
      <c r="D530" s="218"/>
      <c r="E530" s="218"/>
      <c r="F530" s="218"/>
      <c r="G530" s="218"/>
      <c r="H530" s="218"/>
      <c r="I530" s="218"/>
      <c r="J530" s="218"/>
      <c r="K530" s="219"/>
      <c r="L530" s="61">
        <v>6976421.8600000003</v>
      </c>
      <c r="M530" s="61"/>
      <c r="N530" s="61"/>
      <c r="O530" s="61"/>
      <c r="BS530" s="41"/>
      <c r="BT530" s="2" t="s">
        <v>994</v>
      </c>
    </row>
    <row r="531" spans="1:74" s="3" customFormat="1" ht="14.4" x14ac:dyDescent="0.3">
      <c r="A531" s="217" t="s">
        <v>995</v>
      </c>
      <c r="B531" s="218"/>
      <c r="C531" s="218"/>
      <c r="D531" s="218"/>
      <c r="E531" s="218"/>
      <c r="F531" s="218"/>
      <c r="G531" s="218"/>
      <c r="H531" s="218"/>
      <c r="I531" s="218"/>
      <c r="J531" s="218"/>
      <c r="K531" s="219"/>
      <c r="L531" s="61">
        <v>3395340.56</v>
      </c>
      <c r="M531" s="61"/>
      <c r="N531" s="61"/>
      <c r="O531" s="61"/>
      <c r="BS531" s="41"/>
      <c r="BT531" s="2" t="s">
        <v>995</v>
      </c>
    </row>
    <row r="532" spans="1:74" s="3" customFormat="1" ht="14.4" x14ac:dyDescent="0.3">
      <c r="A532" s="217" t="s">
        <v>996</v>
      </c>
      <c r="B532" s="218"/>
      <c r="C532" s="218"/>
      <c r="D532" s="218"/>
      <c r="E532" s="218"/>
      <c r="F532" s="218"/>
      <c r="G532" s="218"/>
      <c r="H532" s="218"/>
      <c r="I532" s="218"/>
      <c r="J532" s="218"/>
      <c r="K532" s="219"/>
      <c r="L532" s="61">
        <v>251994085.84</v>
      </c>
      <c r="M532" s="61"/>
      <c r="N532" s="61"/>
      <c r="O532" s="61"/>
      <c r="BS532" s="41"/>
      <c r="BT532" s="2" t="s">
        <v>996</v>
      </c>
    </row>
    <row r="533" spans="1:74" s="3" customFormat="1" ht="14.4" x14ac:dyDescent="0.3">
      <c r="A533" s="217" t="s">
        <v>997</v>
      </c>
      <c r="B533" s="218"/>
      <c r="C533" s="218"/>
      <c r="D533" s="218"/>
      <c r="E533" s="218"/>
      <c r="F533" s="218"/>
      <c r="G533" s="218"/>
      <c r="H533" s="218"/>
      <c r="I533" s="218"/>
      <c r="J533" s="218"/>
      <c r="K533" s="219"/>
      <c r="L533" s="61">
        <v>13103692.460000001</v>
      </c>
      <c r="M533" s="61"/>
      <c r="N533" s="61"/>
      <c r="O533" s="61"/>
      <c r="BS533" s="41"/>
      <c r="BT533" s="2" t="s">
        <v>997</v>
      </c>
    </row>
    <row r="534" spans="1:74" s="3" customFormat="1" ht="14.4" x14ac:dyDescent="0.3">
      <c r="A534" s="220" t="s">
        <v>988</v>
      </c>
      <c r="B534" s="221"/>
      <c r="C534" s="221"/>
      <c r="D534" s="221"/>
      <c r="E534" s="221"/>
      <c r="F534" s="221"/>
      <c r="G534" s="221"/>
      <c r="H534" s="221"/>
      <c r="I534" s="221"/>
      <c r="J534" s="221"/>
      <c r="K534" s="222"/>
      <c r="L534" s="39">
        <v>265097778.30000001</v>
      </c>
      <c r="M534" s="39"/>
      <c r="N534" s="39"/>
      <c r="O534" s="39"/>
      <c r="BS534" s="41"/>
      <c r="BU534" s="41" t="s">
        <v>988</v>
      </c>
    </row>
    <row r="535" spans="1:74" s="3" customFormat="1" ht="14.4" x14ac:dyDescent="0.3">
      <c r="A535" s="217" t="s">
        <v>998</v>
      </c>
      <c r="B535" s="218"/>
      <c r="C535" s="218"/>
      <c r="D535" s="218"/>
      <c r="E535" s="218"/>
      <c r="F535" s="218"/>
      <c r="G535" s="218"/>
      <c r="H535" s="218"/>
      <c r="I535" s="218"/>
      <c r="J535" s="218"/>
      <c r="K535" s="219"/>
      <c r="L535" s="61">
        <v>5567053.3399999999</v>
      </c>
      <c r="M535" s="61"/>
      <c r="N535" s="61"/>
      <c r="O535" s="61"/>
      <c r="BS535" s="41"/>
      <c r="BT535" s="2" t="s">
        <v>998</v>
      </c>
      <c r="BU535" s="41"/>
    </row>
    <row r="536" spans="1:74" s="3" customFormat="1" ht="14.4" x14ac:dyDescent="0.3">
      <c r="A536" s="217" t="s">
        <v>999</v>
      </c>
      <c r="B536" s="218"/>
      <c r="C536" s="218"/>
      <c r="D536" s="218"/>
      <c r="E536" s="218"/>
      <c r="F536" s="218"/>
      <c r="G536" s="218"/>
      <c r="H536" s="218"/>
      <c r="I536" s="218"/>
      <c r="J536" s="218"/>
      <c r="K536" s="219"/>
      <c r="L536" s="61">
        <v>9278422.2400000002</v>
      </c>
      <c r="M536" s="61"/>
      <c r="N536" s="61"/>
      <c r="O536" s="61"/>
      <c r="BS536" s="41"/>
      <c r="BT536" s="2" t="s">
        <v>999</v>
      </c>
      <c r="BU536" s="41"/>
    </row>
    <row r="537" spans="1:74" s="3" customFormat="1" ht="14.4" x14ac:dyDescent="0.3">
      <c r="A537" s="217" t="s">
        <v>1000</v>
      </c>
      <c r="B537" s="218"/>
      <c r="C537" s="218"/>
      <c r="D537" s="218"/>
      <c r="E537" s="218"/>
      <c r="F537" s="218"/>
      <c r="G537" s="218"/>
      <c r="H537" s="218"/>
      <c r="I537" s="218"/>
      <c r="J537" s="218"/>
      <c r="K537" s="219"/>
      <c r="L537" s="61">
        <v>6627444.46</v>
      </c>
      <c r="M537" s="61"/>
      <c r="N537" s="61"/>
      <c r="O537" s="61"/>
      <c r="BS537" s="41"/>
      <c r="BT537" s="2" t="s">
        <v>1000</v>
      </c>
      <c r="BU537" s="41"/>
    </row>
    <row r="538" spans="1:74" s="3" customFormat="1" ht="14.4" x14ac:dyDescent="0.3">
      <c r="A538" s="217" t="s">
        <v>1001</v>
      </c>
      <c r="B538" s="218"/>
      <c r="C538" s="218"/>
      <c r="D538" s="218"/>
      <c r="E538" s="218"/>
      <c r="F538" s="218"/>
      <c r="G538" s="218"/>
      <c r="H538" s="218"/>
      <c r="I538" s="218"/>
      <c r="J538" s="218"/>
      <c r="K538" s="219"/>
      <c r="L538" s="61">
        <v>5301955.57</v>
      </c>
      <c r="M538" s="61"/>
      <c r="N538" s="61"/>
      <c r="O538" s="61"/>
      <c r="BS538" s="41"/>
      <c r="BT538" s="2" t="s">
        <v>1001</v>
      </c>
      <c r="BU538" s="41"/>
    </row>
    <row r="539" spans="1:74" s="3" customFormat="1" ht="14.4" x14ac:dyDescent="0.3">
      <c r="A539" s="220" t="s">
        <v>988</v>
      </c>
      <c r="B539" s="221"/>
      <c r="C539" s="221"/>
      <c r="D539" s="221"/>
      <c r="E539" s="221"/>
      <c r="F539" s="221"/>
      <c r="G539" s="221"/>
      <c r="H539" s="221"/>
      <c r="I539" s="221"/>
      <c r="J539" s="221"/>
      <c r="K539" s="222"/>
      <c r="L539" s="39">
        <v>291872653.91000003</v>
      </c>
      <c r="M539" s="39"/>
      <c r="N539" s="39"/>
      <c r="O539" s="39"/>
      <c r="BS539" s="41"/>
      <c r="BU539" s="41" t="s">
        <v>988</v>
      </c>
    </row>
    <row r="540" spans="1:74" s="3" customFormat="1" ht="14.4" x14ac:dyDescent="0.3">
      <c r="A540" s="217" t="s">
        <v>2023</v>
      </c>
      <c r="B540" s="218"/>
      <c r="C540" s="218"/>
      <c r="D540" s="218"/>
      <c r="E540" s="218"/>
      <c r="F540" s="218"/>
      <c r="G540" s="218"/>
      <c r="H540" s="218"/>
      <c r="I540" s="218"/>
      <c r="J540" s="218"/>
      <c r="K540" s="219"/>
      <c r="L540" s="61">
        <v>295301981.89999998</v>
      </c>
      <c r="M540" s="61"/>
      <c r="N540" s="61"/>
      <c r="O540" s="61"/>
      <c r="BS540" s="41"/>
      <c r="BT540" s="2" t="s">
        <v>2023</v>
      </c>
      <c r="BU540" s="41"/>
    </row>
    <row r="541" spans="1:74" s="3" customFormat="1" ht="14.4" x14ac:dyDescent="0.3">
      <c r="A541" s="217" t="s">
        <v>1003</v>
      </c>
      <c r="B541" s="218"/>
      <c r="C541" s="218"/>
      <c r="D541" s="218"/>
      <c r="E541" s="218"/>
      <c r="F541" s="218"/>
      <c r="G541" s="218"/>
      <c r="H541" s="218"/>
      <c r="I541" s="218"/>
      <c r="J541" s="218"/>
      <c r="K541" s="219"/>
      <c r="L541" s="61">
        <v>8859059.4600000009</v>
      </c>
      <c r="M541" s="61"/>
      <c r="N541" s="61"/>
      <c r="O541" s="61"/>
      <c r="BS541" s="41"/>
      <c r="BT541" s="2" t="s">
        <v>1003</v>
      </c>
      <c r="BU541" s="41"/>
    </row>
    <row r="542" spans="1:74" s="3" customFormat="1" ht="14.4" x14ac:dyDescent="0.3">
      <c r="A542" s="220" t="s">
        <v>1004</v>
      </c>
      <c r="B542" s="221"/>
      <c r="C542" s="221"/>
      <c r="D542" s="221"/>
      <c r="E542" s="221"/>
      <c r="F542" s="221"/>
      <c r="G542" s="221"/>
      <c r="H542" s="221"/>
      <c r="I542" s="221"/>
      <c r="J542" s="221"/>
      <c r="K542" s="222"/>
      <c r="L542" s="39">
        <v>304161041.36000001</v>
      </c>
      <c r="M542" s="39"/>
      <c r="N542" s="39"/>
      <c r="O542" s="39"/>
      <c r="BS542" s="41"/>
      <c r="BU542" s="41" t="s">
        <v>1004</v>
      </c>
    </row>
    <row r="543" spans="1:74" s="3" customFormat="1" ht="14.4" x14ac:dyDescent="0.3">
      <c r="A543" s="217" t="s">
        <v>1005</v>
      </c>
      <c r="B543" s="218"/>
      <c r="C543" s="218"/>
      <c r="D543" s="218"/>
      <c r="E543" s="218"/>
      <c r="F543" s="218"/>
      <c r="G543" s="218"/>
      <c r="H543" s="218"/>
      <c r="I543" s="218"/>
      <c r="J543" s="218"/>
      <c r="K543" s="219"/>
      <c r="L543" s="61">
        <v>60832208.270000003</v>
      </c>
      <c r="M543" s="61"/>
      <c r="N543" s="61"/>
      <c r="O543" s="61"/>
      <c r="BS543" s="41"/>
      <c r="BT543" s="2" t="s">
        <v>1005</v>
      </c>
      <c r="BU543" s="41"/>
    </row>
    <row r="544" spans="1:74" s="3" customFormat="1" ht="14.4" x14ac:dyDescent="0.3">
      <c r="A544" s="220" t="s">
        <v>1006</v>
      </c>
      <c r="B544" s="221"/>
      <c r="C544" s="221"/>
      <c r="D544" s="221"/>
      <c r="E544" s="221"/>
      <c r="F544" s="221"/>
      <c r="G544" s="221"/>
      <c r="H544" s="221"/>
      <c r="I544" s="221"/>
      <c r="J544" s="221"/>
      <c r="K544" s="222"/>
      <c r="L544" s="39">
        <v>364993249.63</v>
      </c>
      <c r="M544" s="39"/>
      <c r="N544" s="39"/>
      <c r="O544" s="39"/>
      <c r="BS544" s="41"/>
      <c r="BU544" s="41"/>
      <c r="BV544" s="41" t="s">
        <v>1006</v>
      </c>
    </row>
    <row r="545" spans="1:74" s="3" customFormat="1" ht="53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74" s="16" customFormat="1" ht="12.75" customHeight="1" x14ac:dyDescent="0.3">
      <c r="A546" s="215" t="s">
        <v>1257</v>
      </c>
      <c r="B546" s="215"/>
      <c r="C546" s="215"/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62"/>
      <c r="Q546" s="62"/>
      <c r="R546" s="62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25"/>
      <c r="AV546" s="25"/>
      <c r="AW546" s="25"/>
      <c r="AX546" s="25"/>
      <c r="AY546" s="25"/>
      <c r="AZ546" s="25"/>
      <c r="BA546" s="25"/>
      <c r="BB546" s="25"/>
      <c r="BC546" s="25"/>
      <c r="BD546" s="25"/>
      <c r="BE546" s="25"/>
      <c r="BF546" s="25"/>
      <c r="BG546" s="25"/>
      <c r="BH546" s="25"/>
      <c r="BI546" s="25"/>
      <c r="BJ546" s="25"/>
      <c r="BK546" s="25"/>
      <c r="BL546" s="25"/>
      <c r="BM546" s="25"/>
      <c r="BN546" s="25"/>
      <c r="BO546" s="25"/>
      <c r="BP546" s="25"/>
      <c r="BQ546" s="25"/>
      <c r="BR546" s="25"/>
      <c r="BS546" s="25"/>
      <c r="BT546" s="25"/>
      <c r="BU546" s="25"/>
      <c r="BV546" s="25"/>
    </row>
    <row r="547" spans="1:74" s="16" customFormat="1" ht="12.75" customHeight="1" x14ac:dyDescent="0.2">
      <c r="A547" s="216" t="s">
        <v>1008</v>
      </c>
      <c r="B547" s="216"/>
      <c r="C547" s="216"/>
      <c r="D547" s="216"/>
      <c r="E547" s="216"/>
      <c r="F547" s="216"/>
      <c r="G547" s="216"/>
      <c r="H547" s="216"/>
      <c r="I547" s="216"/>
      <c r="J547" s="216"/>
      <c r="K547" s="216"/>
      <c r="L547" s="216"/>
      <c r="M547" s="216"/>
      <c r="N547" s="216"/>
      <c r="O547" s="216"/>
      <c r="P547" s="63"/>
      <c r="Q547" s="63"/>
      <c r="R547" s="63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  <c r="AS547" s="25"/>
      <c r="AT547" s="25"/>
      <c r="AU547" s="25"/>
      <c r="AV547" s="25"/>
      <c r="AW547" s="25"/>
      <c r="AX547" s="25"/>
      <c r="AY547" s="25"/>
      <c r="AZ547" s="25"/>
      <c r="BA547" s="25"/>
      <c r="BB547" s="25"/>
      <c r="BC547" s="25"/>
      <c r="BD547" s="25"/>
      <c r="BE547" s="25"/>
      <c r="BF547" s="25"/>
      <c r="BG547" s="25"/>
      <c r="BH547" s="25"/>
      <c r="BI547" s="25"/>
      <c r="BJ547" s="25"/>
      <c r="BK547" s="25"/>
      <c r="BL547" s="25"/>
      <c r="BM547" s="25"/>
      <c r="BN547" s="25"/>
      <c r="BO547" s="25"/>
      <c r="BP547" s="25"/>
      <c r="BQ547" s="25"/>
      <c r="BR547" s="25"/>
      <c r="BS547" s="25"/>
      <c r="BT547" s="25"/>
      <c r="BU547" s="25"/>
      <c r="BV547" s="25"/>
    </row>
    <row r="548" spans="1:74" s="16" customFormat="1" ht="13.5" customHeight="1" x14ac:dyDescent="0.3">
      <c r="A548" s="14"/>
      <c r="B548" s="14"/>
      <c r="C548" s="14"/>
      <c r="D548" s="14"/>
      <c r="E548" s="14"/>
      <c r="F548" s="14"/>
      <c r="G548" s="14"/>
      <c r="H548" s="64"/>
      <c r="I548" s="10"/>
      <c r="J548" s="10"/>
      <c r="K548" s="10"/>
      <c r="L548" s="10"/>
      <c r="M548" s="14"/>
      <c r="N548" s="14"/>
      <c r="O548" s="14"/>
      <c r="P548" s="3"/>
      <c r="Q548" s="3"/>
      <c r="R548" s="3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  <c r="AS548" s="25"/>
      <c r="AT548" s="25"/>
      <c r="AU548" s="25"/>
      <c r="AV548" s="25"/>
      <c r="AW548" s="25"/>
      <c r="AX548" s="25"/>
      <c r="AY548" s="25"/>
      <c r="AZ548" s="25"/>
      <c r="BA548" s="25"/>
      <c r="BB548" s="25"/>
      <c r="BC548" s="25"/>
      <c r="BD548" s="25"/>
      <c r="BE548" s="25"/>
      <c r="BF548" s="25"/>
      <c r="BG548" s="25"/>
      <c r="BH548" s="25"/>
      <c r="BI548" s="25"/>
      <c r="BJ548" s="25"/>
      <c r="BK548" s="25"/>
      <c r="BL548" s="25"/>
      <c r="BM548" s="25"/>
      <c r="BN548" s="25"/>
      <c r="BO548" s="25"/>
      <c r="BP548" s="25"/>
      <c r="BQ548" s="25"/>
      <c r="BR548" s="25"/>
      <c r="BS548" s="25"/>
      <c r="BT548" s="25"/>
      <c r="BU548" s="25"/>
      <c r="BV548" s="25"/>
    </row>
    <row r="549" spans="1:74" s="16" customFormat="1" ht="12.75" customHeight="1" x14ac:dyDescent="0.3">
      <c r="A549" s="215" t="s">
        <v>2024</v>
      </c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62"/>
      <c r="Q549" s="62"/>
      <c r="R549" s="62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  <c r="AS549" s="25"/>
      <c r="AT549" s="25"/>
      <c r="AU549" s="25"/>
      <c r="AV549" s="25"/>
      <c r="AW549" s="25"/>
      <c r="AX549" s="25"/>
      <c r="AY549" s="25"/>
      <c r="AZ549" s="25"/>
      <c r="BA549" s="25"/>
      <c r="BB549" s="25"/>
      <c r="BC549" s="25"/>
      <c r="BD549" s="25"/>
      <c r="BE549" s="25"/>
      <c r="BF549" s="25"/>
      <c r="BG549" s="25"/>
      <c r="BH549" s="25"/>
      <c r="BI549" s="25"/>
      <c r="BJ549" s="25"/>
      <c r="BK549" s="25"/>
      <c r="BL549" s="25"/>
      <c r="BM549" s="25"/>
      <c r="BN549" s="25"/>
      <c r="BO549" s="25"/>
      <c r="BP549" s="25"/>
      <c r="BQ549" s="25"/>
      <c r="BR549" s="25"/>
      <c r="BS549" s="25"/>
      <c r="BT549" s="25"/>
      <c r="BU549" s="25"/>
      <c r="BV549" s="25"/>
    </row>
    <row r="550" spans="1:74" s="16" customFormat="1" ht="12.75" customHeight="1" x14ac:dyDescent="0.2">
      <c r="A550" s="216" t="s">
        <v>1008</v>
      </c>
      <c r="B550" s="216"/>
      <c r="C550" s="216"/>
      <c r="D550" s="216"/>
      <c r="E550" s="216"/>
      <c r="F550" s="216"/>
      <c r="G550" s="216"/>
      <c r="H550" s="216"/>
      <c r="I550" s="216"/>
      <c r="J550" s="216"/>
      <c r="K550" s="216"/>
      <c r="L550" s="216"/>
      <c r="M550" s="216"/>
      <c r="N550" s="216"/>
      <c r="O550" s="216"/>
      <c r="P550" s="63"/>
      <c r="Q550" s="63"/>
      <c r="R550" s="63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  <c r="BJ550" s="25"/>
      <c r="BK550" s="25"/>
      <c r="BL550" s="25"/>
      <c r="BM550" s="25"/>
      <c r="BN550" s="25"/>
      <c r="BO550" s="25"/>
      <c r="BP550" s="25"/>
      <c r="BQ550" s="25"/>
      <c r="BR550" s="25"/>
      <c r="BS550" s="25"/>
      <c r="BT550" s="25"/>
      <c r="BU550" s="25"/>
      <c r="BV550" s="25"/>
    </row>
    <row r="551" spans="1:74" s="16" customFormat="1" ht="13.5" customHeight="1" x14ac:dyDescent="0.3">
      <c r="A551" s="14"/>
      <c r="B551" s="14"/>
      <c r="C551" s="14"/>
      <c r="D551" s="14"/>
      <c r="E551" s="14"/>
      <c r="F551" s="14"/>
      <c r="G551" s="14"/>
      <c r="H551" s="64"/>
      <c r="I551" s="10"/>
      <c r="J551" s="10"/>
      <c r="K551" s="10"/>
      <c r="L551" s="10"/>
      <c r="M551" s="14"/>
      <c r="N551" s="14"/>
      <c r="O551" s="14"/>
      <c r="P551" s="3"/>
      <c r="Q551" s="3"/>
      <c r="R551" s="3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  <c r="AS551" s="25"/>
      <c r="AT551" s="25"/>
      <c r="AU551" s="25"/>
      <c r="AV551" s="25"/>
      <c r="AW551" s="25"/>
      <c r="AX551" s="25"/>
      <c r="AY551" s="25"/>
      <c r="AZ551" s="25"/>
      <c r="BA551" s="25"/>
      <c r="BB551" s="25"/>
      <c r="BC551" s="25"/>
      <c r="BD551" s="25"/>
      <c r="BE551" s="25"/>
      <c r="BF551" s="25"/>
      <c r="BG551" s="25"/>
      <c r="BH551" s="25"/>
      <c r="BI551" s="25"/>
      <c r="BJ551" s="25"/>
      <c r="BK551" s="25"/>
      <c r="BL551" s="25"/>
      <c r="BM551" s="25"/>
      <c r="BN551" s="25"/>
      <c r="BO551" s="25"/>
      <c r="BP551" s="25"/>
      <c r="BQ551" s="25"/>
      <c r="BR551" s="25"/>
      <c r="BS551" s="25"/>
      <c r="BT551" s="25"/>
      <c r="BU551" s="25"/>
      <c r="BV551" s="25"/>
    </row>
    <row r="552" spans="1:74" s="16" customFormat="1" ht="12.75" customHeight="1" x14ac:dyDescent="0.3">
      <c r="A552" s="215" t="s">
        <v>2025</v>
      </c>
      <c r="B552" s="215"/>
      <c r="C552" s="215"/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62"/>
      <c r="Q552" s="62"/>
      <c r="R552" s="62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25"/>
      <c r="AV552" s="25"/>
      <c r="AW552" s="25"/>
      <c r="AX552" s="25"/>
      <c r="AY552" s="25"/>
      <c r="AZ552" s="25"/>
      <c r="BA552" s="25"/>
      <c r="BB552" s="25"/>
      <c r="BC552" s="25"/>
      <c r="BD552" s="25"/>
      <c r="BE552" s="25"/>
      <c r="BF552" s="25"/>
      <c r="BG552" s="25"/>
      <c r="BH552" s="25"/>
      <c r="BI552" s="25"/>
      <c r="BJ552" s="25"/>
      <c r="BK552" s="25"/>
      <c r="BL552" s="25"/>
      <c r="BM552" s="25"/>
      <c r="BN552" s="25"/>
      <c r="BO552" s="25"/>
      <c r="BP552" s="25"/>
      <c r="BQ552" s="25"/>
      <c r="BR552" s="25"/>
      <c r="BS552" s="25"/>
      <c r="BT552" s="25"/>
      <c r="BU552" s="25"/>
      <c r="BV552" s="25"/>
    </row>
    <row r="553" spans="1:74" s="16" customFormat="1" ht="12.75" customHeight="1" x14ac:dyDescent="0.2">
      <c r="A553" s="216" t="s">
        <v>1008</v>
      </c>
      <c r="B553" s="216"/>
      <c r="C553" s="216"/>
      <c r="D553" s="216"/>
      <c r="E553" s="216"/>
      <c r="F553" s="216"/>
      <c r="G553" s="216"/>
      <c r="H553" s="216"/>
      <c r="I553" s="216"/>
      <c r="J553" s="216"/>
      <c r="K553" s="216"/>
      <c r="L553" s="216"/>
      <c r="M553" s="216"/>
      <c r="N553" s="216"/>
      <c r="O553" s="216"/>
      <c r="P553" s="63"/>
      <c r="Q553" s="63"/>
      <c r="R553" s="63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  <c r="AS553" s="25"/>
      <c r="AT553" s="25"/>
      <c r="AU553" s="25"/>
      <c r="AV553" s="25"/>
      <c r="AW553" s="25"/>
      <c r="AX553" s="25"/>
      <c r="AY553" s="25"/>
      <c r="AZ553" s="25"/>
      <c r="BA553" s="25"/>
      <c r="BB553" s="25"/>
      <c r="BC553" s="25"/>
      <c r="BD553" s="25"/>
      <c r="BE553" s="25"/>
      <c r="BF553" s="25"/>
      <c r="BG553" s="25"/>
      <c r="BH553" s="25"/>
      <c r="BI553" s="25"/>
      <c r="BJ553" s="25"/>
      <c r="BK553" s="25"/>
      <c r="BL553" s="25"/>
      <c r="BM553" s="25"/>
      <c r="BN553" s="25"/>
      <c r="BO553" s="25"/>
      <c r="BP553" s="25"/>
      <c r="BQ553" s="25"/>
      <c r="BR553" s="25"/>
      <c r="BS553" s="25"/>
      <c r="BT553" s="25"/>
      <c r="BU553" s="25"/>
      <c r="BV553" s="25"/>
    </row>
    <row r="554" spans="1:74" s="16" customFormat="1" ht="13.5" customHeight="1" x14ac:dyDescent="0.3">
      <c r="A554" s="14"/>
      <c r="B554" s="14"/>
      <c r="C554" s="14"/>
      <c r="D554" s="14"/>
      <c r="E554" s="14"/>
      <c r="F554" s="14"/>
      <c r="G554" s="14"/>
      <c r="H554" s="64"/>
      <c r="I554" s="10"/>
      <c r="J554" s="10"/>
      <c r="K554" s="10"/>
      <c r="L554" s="10"/>
      <c r="M554" s="14"/>
      <c r="N554" s="14"/>
      <c r="O554" s="14"/>
      <c r="P554" s="3"/>
      <c r="Q554" s="3"/>
      <c r="R554" s="3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  <c r="AS554" s="25"/>
      <c r="AT554" s="25"/>
      <c r="AU554" s="25"/>
      <c r="AV554" s="25"/>
      <c r="AW554" s="25"/>
      <c r="AX554" s="25"/>
      <c r="AY554" s="25"/>
      <c r="AZ554" s="25"/>
      <c r="BA554" s="25"/>
      <c r="BB554" s="25"/>
      <c r="BC554" s="25"/>
      <c r="BD554" s="25"/>
      <c r="BE554" s="25"/>
      <c r="BF554" s="25"/>
      <c r="BG554" s="25"/>
      <c r="BH554" s="25"/>
      <c r="BI554" s="25"/>
      <c r="BJ554" s="25"/>
      <c r="BK554" s="25"/>
      <c r="BL554" s="25"/>
      <c r="BM554" s="25"/>
      <c r="BN554" s="25"/>
      <c r="BO554" s="25"/>
      <c r="BP554" s="25"/>
      <c r="BQ554" s="25"/>
      <c r="BR554" s="25"/>
      <c r="BS554" s="25"/>
      <c r="BT554" s="25"/>
      <c r="BU554" s="25"/>
      <c r="BV554" s="25"/>
    </row>
    <row r="555" spans="1:74" s="3" customFormat="1" ht="14.4" x14ac:dyDescent="0.3">
      <c r="A555" s="4"/>
      <c r="B555" s="4"/>
      <c r="C555" s="4"/>
      <c r="D555" s="4"/>
      <c r="E555" s="4"/>
      <c r="F555" s="4"/>
      <c r="G555" s="4"/>
      <c r="H555" s="14"/>
      <c r="I555" s="65"/>
      <c r="J555" s="65"/>
      <c r="K555" s="65"/>
      <c r="L555" s="65"/>
      <c r="M555" s="4"/>
      <c r="N555" s="4"/>
      <c r="O555" s="4"/>
    </row>
  </sheetData>
  <mergeCells count="330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33:O33"/>
    <mergeCell ref="C34:E34"/>
    <mergeCell ref="C39:E39"/>
    <mergeCell ref="C40:E40"/>
    <mergeCell ref="C41:E41"/>
    <mergeCell ref="C28:E28"/>
    <mergeCell ref="A29:O29"/>
    <mergeCell ref="C30:E30"/>
    <mergeCell ref="C31:E31"/>
    <mergeCell ref="C32:E32"/>
    <mergeCell ref="C51:E51"/>
    <mergeCell ref="C56:E56"/>
    <mergeCell ref="C61:E61"/>
    <mergeCell ref="C66:E66"/>
    <mergeCell ref="C71:E71"/>
    <mergeCell ref="C42:E42"/>
    <mergeCell ref="C43:E43"/>
    <mergeCell ref="C44:E44"/>
    <mergeCell ref="A45:O45"/>
    <mergeCell ref="C46:E46"/>
    <mergeCell ref="C98:E98"/>
    <mergeCell ref="C100:E100"/>
    <mergeCell ref="C102:E102"/>
    <mergeCell ref="C104:E104"/>
    <mergeCell ref="C106:E106"/>
    <mergeCell ref="C76:E76"/>
    <mergeCell ref="C81:E81"/>
    <mergeCell ref="C86:E86"/>
    <mergeCell ref="C91:E91"/>
    <mergeCell ref="C96:E96"/>
    <mergeCell ref="C118:E118"/>
    <mergeCell ref="C120:E120"/>
    <mergeCell ref="C122:E122"/>
    <mergeCell ref="C124:E124"/>
    <mergeCell ref="C126:E126"/>
    <mergeCell ref="C108:E108"/>
    <mergeCell ref="C110:E110"/>
    <mergeCell ref="C112:E112"/>
    <mergeCell ref="C114:E114"/>
    <mergeCell ref="C116:E116"/>
    <mergeCell ref="C141:E141"/>
    <mergeCell ref="C143:E143"/>
    <mergeCell ref="A145:O145"/>
    <mergeCell ref="C146:E146"/>
    <mergeCell ref="C151:E151"/>
    <mergeCell ref="C128:E128"/>
    <mergeCell ref="C130:E130"/>
    <mergeCell ref="C132:E132"/>
    <mergeCell ref="C134:E134"/>
    <mergeCell ref="C136:E136"/>
    <mergeCell ref="C164:E164"/>
    <mergeCell ref="C165:E165"/>
    <mergeCell ref="C166:E166"/>
    <mergeCell ref="C170:E170"/>
    <mergeCell ref="C171:E171"/>
    <mergeCell ref="C152:E152"/>
    <mergeCell ref="A153:O153"/>
    <mergeCell ref="C154:E154"/>
    <mergeCell ref="C158:E158"/>
    <mergeCell ref="C159:E159"/>
    <mergeCell ref="C181:E181"/>
    <mergeCell ref="C185:E185"/>
    <mergeCell ref="C186:E186"/>
    <mergeCell ref="C191:E191"/>
    <mergeCell ref="C192:E192"/>
    <mergeCell ref="C176:E176"/>
    <mergeCell ref="C177:E177"/>
    <mergeCell ref="C178:E178"/>
    <mergeCell ref="C179:E179"/>
    <mergeCell ref="C180:E180"/>
    <mergeCell ref="A206:O206"/>
    <mergeCell ref="C207:E207"/>
    <mergeCell ref="C211:E211"/>
    <mergeCell ref="C212:E212"/>
    <mergeCell ref="C213:E213"/>
    <mergeCell ref="C193:E193"/>
    <mergeCell ref="C194:E194"/>
    <mergeCell ref="C199:E199"/>
    <mergeCell ref="C200:E200"/>
    <mergeCell ref="C205:E205"/>
    <mergeCell ref="C228:E228"/>
    <mergeCell ref="C230:E230"/>
    <mergeCell ref="C231:E231"/>
    <mergeCell ref="C232:E232"/>
    <mergeCell ref="C233:E233"/>
    <mergeCell ref="C214:E214"/>
    <mergeCell ref="C219:E219"/>
    <mergeCell ref="A220:O220"/>
    <mergeCell ref="C221:E221"/>
    <mergeCell ref="C226:E226"/>
    <mergeCell ref="C248:E248"/>
    <mergeCell ref="C253:E253"/>
    <mergeCell ref="C254:E254"/>
    <mergeCell ref="C255:E255"/>
    <mergeCell ref="C256:E256"/>
    <mergeCell ref="C234:E234"/>
    <mergeCell ref="C239:E239"/>
    <mergeCell ref="C240:E240"/>
    <mergeCell ref="C245:E245"/>
    <mergeCell ref="C247:E247"/>
    <mergeCell ref="C266:E266"/>
    <mergeCell ref="C271:E271"/>
    <mergeCell ref="C272:E272"/>
    <mergeCell ref="C273:E273"/>
    <mergeCell ref="C274:E274"/>
    <mergeCell ref="C257:E257"/>
    <mergeCell ref="C258:E258"/>
    <mergeCell ref="C259:E259"/>
    <mergeCell ref="C260:E260"/>
    <mergeCell ref="C265:E265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4:E294"/>
    <mergeCell ref="C295:E295"/>
    <mergeCell ref="C296:E296"/>
    <mergeCell ref="C301:E301"/>
    <mergeCell ref="C302:E302"/>
    <mergeCell ref="C285:E285"/>
    <mergeCell ref="C286:E286"/>
    <mergeCell ref="C291:E291"/>
    <mergeCell ref="C292:E292"/>
    <mergeCell ref="C293:E293"/>
    <mergeCell ref="C308:E308"/>
    <mergeCell ref="C309:E309"/>
    <mergeCell ref="A310:O310"/>
    <mergeCell ref="C311:E311"/>
    <mergeCell ref="C316:E316"/>
    <mergeCell ref="C303:E303"/>
    <mergeCell ref="C304:E304"/>
    <mergeCell ref="C305:E305"/>
    <mergeCell ref="C306:E306"/>
    <mergeCell ref="C307:E307"/>
    <mergeCell ref="C324:E324"/>
    <mergeCell ref="C325:E325"/>
    <mergeCell ref="C330:E330"/>
    <mergeCell ref="C331:E331"/>
    <mergeCell ref="C332:E332"/>
    <mergeCell ref="C318:E318"/>
    <mergeCell ref="C320:E320"/>
    <mergeCell ref="C321:E321"/>
    <mergeCell ref="C322:E322"/>
    <mergeCell ref="C323:E323"/>
    <mergeCell ref="C345:E345"/>
    <mergeCell ref="C346:E346"/>
    <mergeCell ref="C347:E347"/>
    <mergeCell ref="C348:E348"/>
    <mergeCell ref="C349:E349"/>
    <mergeCell ref="C333:E333"/>
    <mergeCell ref="C338:E338"/>
    <mergeCell ref="C340:E340"/>
    <mergeCell ref="C342:E342"/>
    <mergeCell ref="C344:E344"/>
    <mergeCell ref="C363:E363"/>
    <mergeCell ref="C364:E364"/>
    <mergeCell ref="C365:E365"/>
    <mergeCell ref="C366:E366"/>
    <mergeCell ref="C367:E367"/>
    <mergeCell ref="C350:E350"/>
    <mergeCell ref="C351:E351"/>
    <mergeCell ref="C356:E356"/>
    <mergeCell ref="C357:E357"/>
    <mergeCell ref="C358:E358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9:E389"/>
    <mergeCell ref="C390:E390"/>
    <mergeCell ref="C391:E391"/>
    <mergeCell ref="C378:E378"/>
    <mergeCell ref="C379:E379"/>
    <mergeCell ref="C380:E380"/>
    <mergeCell ref="C381:E381"/>
    <mergeCell ref="C382:E382"/>
    <mergeCell ref="C397:E397"/>
    <mergeCell ref="C398:E398"/>
    <mergeCell ref="C403:E403"/>
    <mergeCell ref="C404:E404"/>
    <mergeCell ref="C405:E405"/>
    <mergeCell ref="C392:E392"/>
    <mergeCell ref="C393:E393"/>
    <mergeCell ref="C394:E394"/>
    <mergeCell ref="C395:E395"/>
    <mergeCell ref="C396:E396"/>
    <mergeCell ref="C415:E415"/>
    <mergeCell ref="C420:E420"/>
    <mergeCell ref="C421:E421"/>
    <mergeCell ref="C422:E422"/>
    <mergeCell ref="C423:E423"/>
    <mergeCell ref="C406:E406"/>
    <mergeCell ref="C407:E407"/>
    <mergeCell ref="C408:E408"/>
    <mergeCell ref="C409:E409"/>
    <mergeCell ref="C414:E414"/>
    <mergeCell ref="C440:E440"/>
    <mergeCell ref="C445:E445"/>
    <mergeCell ref="C446:E446"/>
    <mergeCell ref="C447:E447"/>
    <mergeCell ref="C452:E452"/>
    <mergeCell ref="C424:E424"/>
    <mergeCell ref="A425:O425"/>
    <mergeCell ref="C426:E426"/>
    <mergeCell ref="C431:E431"/>
    <mergeCell ref="C435:E435"/>
    <mergeCell ref="C458:E458"/>
    <mergeCell ref="C459:E459"/>
    <mergeCell ref="C464:E464"/>
    <mergeCell ref="C469:E469"/>
    <mergeCell ref="C473:E473"/>
    <mergeCell ref="C453:E453"/>
    <mergeCell ref="C454:E454"/>
    <mergeCell ref="C455:E455"/>
    <mergeCell ref="C456:E456"/>
    <mergeCell ref="C457:E457"/>
    <mergeCell ref="A483:K483"/>
    <mergeCell ref="A484:K484"/>
    <mergeCell ref="A485:K485"/>
    <mergeCell ref="A486:K486"/>
    <mergeCell ref="A487:K487"/>
    <mergeCell ref="C474:E474"/>
    <mergeCell ref="C479:E479"/>
    <mergeCell ref="A480:K480"/>
    <mergeCell ref="A481:K481"/>
    <mergeCell ref="A482:K482"/>
    <mergeCell ref="A493:K493"/>
    <mergeCell ref="A494:K494"/>
    <mergeCell ref="A495:K495"/>
    <mergeCell ref="A496:K496"/>
    <mergeCell ref="A497:K497"/>
    <mergeCell ref="A488:K488"/>
    <mergeCell ref="A489:K489"/>
    <mergeCell ref="A490:K490"/>
    <mergeCell ref="A491:K491"/>
    <mergeCell ref="A492:K492"/>
    <mergeCell ref="A503:K503"/>
    <mergeCell ref="A504:K504"/>
    <mergeCell ref="A505:K505"/>
    <mergeCell ref="A506:K506"/>
    <mergeCell ref="A507:K507"/>
    <mergeCell ref="A498:K498"/>
    <mergeCell ref="A499:K499"/>
    <mergeCell ref="A500:K500"/>
    <mergeCell ref="A501:K501"/>
    <mergeCell ref="A502:K502"/>
    <mergeCell ref="A513:K513"/>
    <mergeCell ref="A514:K514"/>
    <mergeCell ref="A515:K515"/>
    <mergeCell ref="A516:K516"/>
    <mergeCell ref="A517:K517"/>
    <mergeCell ref="A508:K508"/>
    <mergeCell ref="A509:K509"/>
    <mergeCell ref="A510:K510"/>
    <mergeCell ref="A511:K511"/>
    <mergeCell ref="A512:K512"/>
    <mergeCell ref="A523:K523"/>
    <mergeCell ref="A524:K524"/>
    <mergeCell ref="A525:K525"/>
    <mergeCell ref="A526:K526"/>
    <mergeCell ref="A527:K527"/>
    <mergeCell ref="A518:K518"/>
    <mergeCell ref="A519:K519"/>
    <mergeCell ref="A520:K520"/>
    <mergeCell ref="A521:K521"/>
    <mergeCell ref="A522:K522"/>
    <mergeCell ref="A533:K533"/>
    <mergeCell ref="A534:K534"/>
    <mergeCell ref="A535:K535"/>
    <mergeCell ref="A536:K536"/>
    <mergeCell ref="A537:K537"/>
    <mergeCell ref="A528:K528"/>
    <mergeCell ref="A529:K529"/>
    <mergeCell ref="A530:K530"/>
    <mergeCell ref="A531:K531"/>
    <mergeCell ref="A532:K532"/>
    <mergeCell ref="A550:O550"/>
    <mergeCell ref="A552:O552"/>
    <mergeCell ref="A553:O553"/>
    <mergeCell ref="A543:K543"/>
    <mergeCell ref="A544:K544"/>
    <mergeCell ref="A546:O546"/>
    <mergeCell ref="A547:O547"/>
    <mergeCell ref="A549:O549"/>
    <mergeCell ref="A538:K538"/>
    <mergeCell ref="A539:K539"/>
    <mergeCell ref="A540:K540"/>
    <mergeCell ref="A541:K541"/>
    <mergeCell ref="A542:K54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K693"/>
  <sheetViews>
    <sheetView topLeftCell="A10" workbookViewId="0">
      <selection activeCell="I296" activeCellId="1" sqref="G296 I296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1" width="22.6640625" style="148" customWidth="1"/>
    <col min="12" max="12" width="26" style="148" customWidth="1"/>
    <col min="13" max="16384" width="9.109375" style="148"/>
  </cols>
  <sheetData>
    <row r="1" spans="1:11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  <c r="K1" s="115" t="s">
        <v>4385</v>
      </c>
    </row>
    <row r="2" spans="1:11" s="120" customFormat="1" ht="14.4" x14ac:dyDescent="0.3">
      <c r="A2" s="117" t="s">
        <v>1264</v>
      </c>
      <c r="B2" s="118"/>
      <c r="C2" s="118"/>
      <c r="D2" s="118"/>
      <c r="E2" s="119"/>
    </row>
    <row r="3" spans="1:11" s="128" customFormat="1" ht="30.6" x14ac:dyDescent="0.3">
      <c r="A3" s="121" t="s">
        <v>36</v>
      </c>
      <c r="B3" s="122" t="s">
        <v>2027</v>
      </c>
      <c r="C3" s="123" t="s">
        <v>2028</v>
      </c>
      <c r="D3" s="124" t="s">
        <v>437</v>
      </c>
      <c r="E3" s="125">
        <v>1</v>
      </c>
      <c r="F3" s="126"/>
      <c r="G3" s="126"/>
      <c r="H3" s="127">
        <v>57600</v>
      </c>
      <c r="I3" s="126">
        <f t="shared" ref="I3:I66" si="0">E3*H3</f>
        <v>57600</v>
      </c>
      <c r="J3" s="126">
        <f t="shared" ref="J3:J66" si="1">G3+I3</f>
        <v>57600</v>
      </c>
    </row>
    <row r="4" spans="1:11" s="120" customFormat="1" ht="20.399999999999999" x14ac:dyDescent="0.3">
      <c r="A4" s="129" t="s">
        <v>48</v>
      </c>
      <c r="B4" s="130" t="s">
        <v>1488</v>
      </c>
      <c r="C4" s="131" t="s">
        <v>1489</v>
      </c>
      <c r="D4" s="132" t="s">
        <v>51</v>
      </c>
      <c r="E4" s="133">
        <v>1</v>
      </c>
      <c r="F4" s="134"/>
      <c r="G4" s="134">
        <f t="shared" ref="G4:G65" si="2">E4*F4</f>
        <v>0</v>
      </c>
      <c r="H4" s="134">
        <v>0</v>
      </c>
      <c r="I4" s="134">
        <f t="shared" si="0"/>
        <v>0</v>
      </c>
      <c r="J4" s="134">
        <f t="shared" si="1"/>
        <v>0</v>
      </c>
    </row>
    <row r="5" spans="1:11" s="140" customFormat="1" ht="20.399999999999999" x14ac:dyDescent="0.3">
      <c r="A5" s="135" t="s">
        <v>63</v>
      </c>
      <c r="B5" s="136" t="s">
        <v>2029</v>
      </c>
      <c r="C5" s="137" t="s">
        <v>2030</v>
      </c>
      <c r="D5" s="138" t="s">
        <v>109</v>
      </c>
      <c r="E5" s="139">
        <v>8</v>
      </c>
      <c r="F5" s="127"/>
      <c r="G5" s="127"/>
      <c r="H5" s="127">
        <v>28800</v>
      </c>
      <c r="I5" s="127">
        <f t="shared" si="0"/>
        <v>230400</v>
      </c>
      <c r="J5" s="127">
        <f t="shared" si="1"/>
        <v>230400</v>
      </c>
    </row>
    <row r="6" spans="1:11" s="120" customFormat="1" ht="20.399999999999999" x14ac:dyDescent="0.3">
      <c r="A6" s="129" t="s">
        <v>2033</v>
      </c>
      <c r="B6" s="130" t="s">
        <v>1490</v>
      </c>
      <c r="C6" s="131" t="s">
        <v>1491</v>
      </c>
      <c r="D6" s="132" t="s">
        <v>51</v>
      </c>
      <c r="E6" s="133">
        <v>4</v>
      </c>
      <c r="F6" s="134"/>
      <c r="G6" s="134">
        <f t="shared" si="2"/>
        <v>0</v>
      </c>
      <c r="H6" s="134">
        <v>0</v>
      </c>
      <c r="I6" s="134">
        <f t="shared" si="0"/>
        <v>0</v>
      </c>
      <c r="J6" s="134">
        <f t="shared" si="1"/>
        <v>0</v>
      </c>
    </row>
    <row r="7" spans="1:11" s="120" customFormat="1" ht="20.399999999999999" x14ac:dyDescent="0.3">
      <c r="A7" s="129" t="s">
        <v>2034</v>
      </c>
      <c r="B7" s="130" t="s">
        <v>1490</v>
      </c>
      <c r="C7" s="131" t="s">
        <v>1492</v>
      </c>
      <c r="D7" s="132" t="s">
        <v>51</v>
      </c>
      <c r="E7" s="133">
        <v>4</v>
      </c>
      <c r="F7" s="134"/>
      <c r="G7" s="134">
        <f t="shared" si="2"/>
        <v>0</v>
      </c>
      <c r="H7" s="134">
        <v>0</v>
      </c>
      <c r="I7" s="134">
        <f t="shared" si="0"/>
        <v>0</v>
      </c>
      <c r="J7" s="134">
        <f t="shared" si="1"/>
        <v>0</v>
      </c>
    </row>
    <row r="8" spans="1:11" s="120" customFormat="1" ht="14.4" x14ac:dyDescent="0.3">
      <c r="A8" s="117" t="s">
        <v>1493</v>
      </c>
      <c r="B8" s="118"/>
      <c r="C8" s="118"/>
      <c r="D8" s="118"/>
      <c r="E8" s="119"/>
      <c r="F8" s="134"/>
      <c r="G8" s="134">
        <f t="shared" si="2"/>
        <v>0</v>
      </c>
      <c r="H8" s="134">
        <v>0</v>
      </c>
      <c r="I8" s="134">
        <f t="shared" si="0"/>
        <v>0</v>
      </c>
      <c r="J8" s="134">
        <f t="shared" si="1"/>
        <v>0</v>
      </c>
    </row>
    <row r="9" spans="1:11" s="140" customFormat="1" ht="30.6" x14ac:dyDescent="0.3">
      <c r="A9" s="135" t="s">
        <v>89</v>
      </c>
      <c r="B9" s="136" t="s">
        <v>203</v>
      </c>
      <c r="C9" s="137" t="s">
        <v>204</v>
      </c>
      <c r="D9" s="138" t="s">
        <v>174</v>
      </c>
      <c r="E9" s="141">
        <v>4.6399999999999997</v>
      </c>
      <c r="F9" s="127"/>
      <c r="G9" s="127"/>
      <c r="H9" s="127">
        <v>374400</v>
      </c>
      <c r="I9" s="127">
        <f t="shared" si="0"/>
        <v>1737215.9999999998</v>
      </c>
      <c r="J9" s="127">
        <f t="shared" si="1"/>
        <v>1737215.9999999998</v>
      </c>
    </row>
    <row r="10" spans="1:11" s="120" customFormat="1" ht="40.799999999999997" x14ac:dyDescent="0.3">
      <c r="A10" s="129" t="s">
        <v>1072</v>
      </c>
      <c r="B10" s="130" t="s">
        <v>2035</v>
      </c>
      <c r="C10" s="131" t="s">
        <v>1499</v>
      </c>
      <c r="D10" s="132" t="s">
        <v>437</v>
      </c>
      <c r="E10" s="133">
        <v>151</v>
      </c>
      <c r="F10" s="134">
        <v>29715.5</v>
      </c>
      <c r="G10" s="134">
        <f t="shared" si="2"/>
        <v>4487040.5</v>
      </c>
      <c r="H10" s="134">
        <v>0</v>
      </c>
      <c r="I10" s="134">
        <f t="shared" si="0"/>
        <v>0</v>
      </c>
      <c r="J10" s="134">
        <f t="shared" si="1"/>
        <v>4487040.5</v>
      </c>
    </row>
    <row r="11" spans="1:11" s="120" customFormat="1" ht="40.799999999999997" x14ac:dyDescent="0.3">
      <c r="A11" s="129" t="s">
        <v>101</v>
      </c>
      <c r="B11" s="130" t="s">
        <v>2035</v>
      </c>
      <c r="C11" s="131" t="s">
        <v>1500</v>
      </c>
      <c r="D11" s="132" t="s">
        <v>437</v>
      </c>
      <c r="E11" s="133">
        <v>2</v>
      </c>
      <c r="F11" s="134">
        <v>47431.5</v>
      </c>
      <c r="G11" s="134">
        <f t="shared" si="2"/>
        <v>94863</v>
      </c>
      <c r="H11" s="134">
        <v>0</v>
      </c>
      <c r="I11" s="134">
        <f t="shared" si="0"/>
        <v>0</v>
      </c>
      <c r="J11" s="134">
        <f t="shared" si="1"/>
        <v>94863</v>
      </c>
    </row>
    <row r="12" spans="1:11" s="120" customFormat="1" ht="40.799999999999997" x14ac:dyDescent="0.3">
      <c r="A12" s="129" t="s">
        <v>106</v>
      </c>
      <c r="B12" s="130" t="s">
        <v>2035</v>
      </c>
      <c r="C12" s="131" t="s">
        <v>2036</v>
      </c>
      <c r="D12" s="132" t="s">
        <v>437</v>
      </c>
      <c r="E12" s="133">
        <v>219</v>
      </c>
      <c r="F12" s="134">
        <v>39346</v>
      </c>
      <c r="G12" s="134">
        <f t="shared" si="2"/>
        <v>8616774</v>
      </c>
      <c r="H12" s="134">
        <v>0</v>
      </c>
      <c r="I12" s="134">
        <f t="shared" si="0"/>
        <v>0</v>
      </c>
      <c r="J12" s="134">
        <f t="shared" si="1"/>
        <v>8616774</v>
      </c>
    </row>
    <row r="13" spans="1:11" s="120" customFormat="1" ht="40.799999999999997" x14ac:dyDescent="0.3">
      <c r="A13" s="129" t="s">
        <v>1082</v>
      </c>
      <c r="B13" s="130" t="s">
        <v>2035</v>
      </c>
      <c r="C13" s="131" t="s">
        <v>1501</v>
      </c>
      <c r="D13" s="132" t="s">
        <v>437</v>
      </c>
      <c r="E13" s="133">
        <v>4</v>
      </c>
      <c r="F13" s="134">
        <v>78898</v>
      </c>
      <c r="G13" s="134">
        <f t="shared" si="2"/>
        <v>315592</v>
      </c>
      <c r="H13" s="134">
        <v>0</v>
      </c>
      <c r="I13" s="134">
        <f t="shared" si="0"/>
        <v>0</v>
      </c>
      <c r="J13" s="134">
        <f t="shared" si="1"/>
        <v>315592</v>
      </c>
    </row>
    <row r="14" spans="1:11" s="120" customFormat="1" ht="40.799999999999997" x14ac:dyDescent="0.3">
      <c r="A14" s="129" t="s">
        <v>119</v>
      </c>
      <c r="B14" s="130" t="s">
        <v>2035</v>
      </c>
      <c r="C14" s="131" t="s">
        <v>1502</v>
      </c>
      <c r="D14" s="132" t="s">
        <v>437</v>
      </c>
      <c r="E14" s="133">
        <v>60</v>
      </c>
      <c r="F14" s="134">
        <v>196369.5</v>
      </c>
      <c r="G14" s="134">
        <f t="shared" si="2"/>
        <v>11782170</v>
      </c>
      <c r="H14" s="134">
        <v>0</v>
      </c>
      <c r="I14" s="134">
        <f t="shared" si="0"/>
        <v>0</v>
      </c>
      <c r="J14" s="134">
        <f t="shared" si="1"/>
        <v>11782170</v>
      </c>
    </row>
    <row r="15" spans="1:11" s="120" customFormat="1" ht="40.799999999999997" x14ac:dyDescent="0.3">
      <c r="A15" s="129" t="s">
        <v>1088</v>
      </c>
      <c r="B15" s="130" t="s">
        <v>2035</v>
      </c>
      <c r="C15" s="131" t="s">
        <v>1503</v>
      </c>
      <c r="D15" s="132" t="s">
        <v>437</v>
      </c>
      <c r="E15" s="133">
        <v>28</v>
      </c>
      <c r="F15" s="134">
        <v>88374</v>
      </c>
      <c r="G15" s="134">
        <f t="shared" si="2"/>
        <v>2474472</v>
      </c>
      <c r="H15" s="134">
        <v>0</v>
      </c>
      <c r="I15" s="134">
        <f t="shared" si="0"/>
        <v>0</v>
      </c>
      <c r="J15" s="134">
        <f t="shared" si="1"/>
        <v>2474472</v>
      </c>
    </row>
    <row r="16" spans="1:11" s="120" customFormat="1" ht="14.4" x14ac:dyDescent="0.3">
      <c r="A16" s="117" t="s">
        <v>2037</v>
      </c>
      <c r="B16" s="118"/>
      <c r="C16" s="118"/>
      <c r="D16" s="118"/>
      <c r="E16" s="119"/>
      <c r="F16" s="134"/>
      <c r="G16" s="134">
        <f t="shared" si="2"/>
        <v>0</v>
      </c>
      <c r="H16" s="134">
        <v>0</v>
      </c>
      <c r="I16" s="134">
        <f t="shared" si="0"/>
        <v>0</v>
      </c>
      <c r="J16" s="134">
        <f t="shared" si="1"/>
        <v>0</v>
      </c>
    </row>
    <row r="17" spans="1:11" s="140" customFormat="1" ht="40.799999999999997" x14ac:dyDescent="0.3">
      <c r="A17" s="135" t="s">
        <v>131</v>
      </c>
      <c r="B17" s="136" t="s">
        <v>255</v>
      </c>
      <c r="C17" s="137" t="s">
        <v>256</v>
      </c>
      <c r="D17" s="138" t="s">
        <v>238</v>
      </c>
      <c r="E17" s="141">
        <v>154.44999999999999</v>
      </c>
      <c r="F17" s="127"/>
      <c r="G17" s="127"/>
      <c r="H17" s="127">
        <v>88000.441048883134</v>
      </c>
      <c r="I17" s="127">
        <f t="shared" si="0"/>
        <v>13591668.119999999</v>
      </c>
      <c r="J17" s="127">
        <f t="shared" si="1"/>
        <v>13591668.119999999</v>
      </c>
    </row>
    <row r="18" spans="1:11" s="140" customFormat="1" ht="40.799999999999997" x14ac:dyDescent="0.3">
      <c r="A18" s="135" t="s">
        <v>1097</v>
      </c>
      <c r="B18" s="136" t="s">
        <v>246</v>
      </c>
      <c r="C18" s="137" t="s">
        <v>247</v>
      </c>
      <c r="D18" s="138" t="s">
        <v>238</v>
      </c>
      <c r="E18" s="141">
        <v>38.549999999999997</v>
      </c>
      <c r="F18" s="127"/>
      <c r="G18" s="127"/>
      <c r="H18" s="127">
        <v>73029.411984435792</v>
      </c>
      <c r="I18" s="127">
        <f t="shared" si="0"/>
        <v>2815283.8319999995</v>
      </c>
      <c r="J18" s="127">
        <f t="shared" si="1"/>
        <v>2815283.8319999995</v>
      </c>
    </row>
    <row r="19" spans="1:11" s="140" customFormat="1" ht="20.399999999999999" x14ac:dyDescent="0.3">
      <c r="A19" s="135" t="s">
        <v>142</v>
      </c>
      <c r="B19" s="136" t="s">
        <v>1513</v>
      </c>
      <c r="C19" s="137" t="s">
        <v>1514</v>
      </c>
      <c r="D19" s="138" t="s">
        <v>56</v>
      </c>
      <c r="E19" s="142">
        <v>0.3</v>
      </c>
      <c r="F19" s="127"/>
      <c r="G19" s="127"/>
      <c r="H19" s="127">
        <v>33600</v>
      </c>
      <c r="I19" s="127">
        <f t="shared" si="0"/>
        <v>10080</v>
      </c>
      <c r="J19" s="127">
        <f t="shared" si="1"/>
        <v>10080</v>
      </c>
    </row>
    <row r="20" spans="1:11" s="140" customFormat="1" ht="20.399999999999999" x14ac:dyDescent="0.3">
      <c r="A20" s="135" t="s">
        <v>1103</v>
      </c>
      <c r="B20" s="136" t="s">
        <v>1521</v>
      </c>
      <c r="C20" s="137" t="s">
        <v>1522</v>
      </c>
      <c r="D20" s="138" t="s">
        <v>56</v>
      </c>
      <c r="E20" s="142">
        <v>0.3</v>
      </c>
      <c r="F20" s="127"/>
      <c r="G20" s="127"/>
      <c r="H20" s="127">
        <v>27600</v>
      </c>
      <c r="I20" s="127">
        <f t="shared" si="0"/>
        <v>8280</v>
      </c>
      <c r="J20" s="127">
        <f t="shared" si="1"/>
        <v>8280</v>
      </c>
    </row>
    <row r="21" spans="1:11" s="140" customFormat="1" ht="20.399999999999999" x14ac:dyDescent="0.3">
      <c r="A21" s="135" t="s">
        <v>1105</v>
      </c>
      <c r="B21" s="136" t="s">
        <v>81</v>
      </c>
      <c r="C21" s="137" t="s">
        <v>82</v>
      </c>
      <c r="D21" s="138" t="s">
        <v>56</v>
      </c>
      <c r="E21" s="142">
        <v>0.4</v>
      </c>
      <c r="F21" s="127"/>
      <c r="G21" s="127"/>
      <c r="H21" s="127">
        <v>27600</v>
      </c>
      <c r="I21" s="127">
        <f t="shared" si="0"/>
        <v>11040</v>
      </c>
      <c r="J21" s="127">
        <f t="shared" si="1"/>
        <v>11040</v>
      </c>
    </row>
    <row r="22" spans="1:11" s="140" customFormat="1" ht="20.399999999999999" x14ac:dyDescent="0.3">
      <c r="A22" s="135" t="s">
        <v>151</v>
      </c>
      <c r="B22" s="136" t="s">
        <v>1531</v>
      </c>
      <c r="C22" s="137" t="s">
        <v>1532</v>
      </c>
      <c r="D22" s="138" t="s">
        <v>56</v>
      </c>
      <c r="E22" s="142">
        <v>0.4</v>
      </c>
      <c r="F22" s="127"/>
      <c r="G22" s="127"/>
      <c r="H22" s="127">
        <v>24000</v>
      </c>
      <c r="I22" s="127">
        <f t="shared" si="0"/>
        <v>9600</v>
      </c>
      <c r="J22" s="127">
        <f t="shared" si="1"/>
        <v>9600</v>
      </c>
    </row>
    <row r="23" spans="1:11" s="140" customFormat="1" ht="20.399999999999999" x14ac:dyDescent="0.3">
      <c r="A23" s="135" t="s">
        <v>156</v>
      </c>
      <c r="B23" s="136" t="s">
        <v>1539</v>
      </c>
      <c r="C23" s="137" t="s">
        <v>1540</v>
      </c>
      <c r="D23" s="138" t="s">
        <v>56</v>
      </c>
      <c r="E23" s="142">
        <v>0.3</v>
      </c>
      <c r="F23" s="127"/>
      <c r="G23" s="127"/>
      <c r="H23" s="127">
        <v>24000</v>
      </c>
      <c r="I23" s="127">
        <f t="shared" si="0"/>
        <v>7200</v>
      </c>
      <c r="J23" s="127">
        <f t="shared" si="1"/>
        <v>7200</v>
      </c>
    </row>
    <row r="24" spans="1:11" s="140" customFormat="1" ht="20.399999999999999" x14ac:dyDescent="0.3">
      <c r="A24" s="135" t="s">
        <v>1127</v>
      </c>
      <c r="B24" s="136" t="s">
        <v>73</v>
      </c>
      <c r="C24" s="137" t="s">
        <v>74</v>
      </c>
      <c r="D24" s="138" t="s">
        <v>56</v>
      </c>
      <c r="E24" s="142">
        <v>2.7</v>
      </c>
      <c r="F24" s="127"/>
      <c r="G24" s="127"/>
      <c r="H24" s="127">
        <v>24000</v>
      </c>
      <c r="I24" s="127">
        <f t="shared" si="0"/>
        <v>64800.000000000007</v>
      </c>
      <c r="J24" s="127">
        <f t="shared" si="1"/>
        <v>64800.000000000007</v>
      </c>
    </row>
    <row r="25" spans="1:11" s="140" customFormat="1" ht="20.399999999999999" x14ac:dyDescent="0.3">
      <c r="A25" s="135" t="s">
        <v>1137</v>
      </c>
      <c r="B25" s="136" t="s">
        <v>64</v>
      </c>
      <c r="C25" s="137" t="s">
        <v>65</v>
      </c>
      <c r="D25" s="138" t="s">
        <v>56</v>
      </c>
      <c r="E25" s="142">
        <v>0.6</v>
      </c>
      <c r="F25" s="127"/>
      <c r="G25" s="127"/>
      <c r="H25" s="127">
        <v>21600</v>
      </c>
      <c r="I25" s="127">
        <f t="shared" si="0"/>
        <v>12960</v>
      </c>
      <c r="J25" s="127">
        <f t="shared" si="1"/>
        <v>12960</v>
      </c>
    </row>
    <row r="26" spans="1:11" s="140" customFormat="1" ht="20.399999999999999" x14ac:dyDescent="0.3">
      <c r="A26" s="135" t="s">
        <v>171</v>
      </c>
      <c r="B26" s="136" t="s">
        <v>54</v>
      </c>
      <c r="C26" s="137" t="s">
        <v>55</v>
      </c>
      <c r="D26" s="138" t="s">
        <v>56</v>
      </c>
      <c r="E26" s="141">
        <v>4.4400000000000004</v>
      </c>
      <c r="F26" s="127"/>
      <c r="G26" s="127"/>
      <c r="H26" s="127">
        <v>21600</v>
      </c>
      <c r="I26" s="127">
        <f t="shared" si="0"/>
        <v>95904.000000000015</v>
      </c>
      <c r="J26" s="127">
        <f t="shared" si="1"/>
        <v>95904.000000000015</v>
      </c>
    </row>
    <row r="27" spans="1:11" s="120" customFormat="1" ht="40.799999999999997" x14ac:dyDescent="0.3">
      <c r="A27" s="129" t="s">
        <v>181</v>
      </c>
      <c r="B27" s="130" t="s">
        <v>1559</v>
      </c>
      <c r="C27" s="131" t="s">
        <v>1562</v>
      </c>
      <c r="D27" s="132" t="s">
        <v>265</v>
      </c>
      <c r="E27" s="133">
        <v>765</v>
      </c>
      <c r="F27" s="134">
        <v>5838</v>
      </c>
      <c r="G27" s="134">
        <f t="shared" si="2"/>
        <v>4466070</v>
      </c>
      <c r="H27" s="134">
        <v>0</v>
      </c>
      <c r="I27" s="134">
        <f t="shared" si="0"/>
        <v>0</v>
      </c>
      <c r="J27" s="134">
        <f t="shared" si="1"/>
        <v>4466070</v>
      </c>
      <c r="K27" s="143"/>
    </row>
    <row r="28" spans="1:11" s="120" customFormat="1" ht="40.799999999999997" x14ac:dyDescent="0.3">
      <c r="A28" s="129" t="s">
        <v>185</v>
      </c>
      <c r="B28" s="130" t="s">
        <v>1559</v>
      </c>
      <c r="C28" s="131" t="s">
        <v>2038</v>
      </c>
      <c r="D28" s="132" t="s">
        <v>265</v>
      </c>
      <c r="E28" s="133">
        <v>306</v>
      </c>
      <c r="F28" s="134">
        <v>3872.3999999999996</v>
      </c>
      <c r="G28" s="134">
        <f t="shared" si="2"/>
        <v>1184954.3999999999</v>
      </c>
      <c r="H28" s="134">
        <v>0</v>
      </c>
      <c r="I28" s="134">
        <f t="shared" si="0"/>
        <v>0</v>
      </c>
      <c r="J28" s="134">
        <f t="shared" si="1"/>
        <v>1184954.3999999999</v>
      </c>
    </row>
    <row r="29" spans="1:11" s="120" customFormat="1" ht="40.799999999999997" x14ac:dyDescent="0.3">
      <c r="A29" s="129" t="s">
        <v>187</v>
      </c>
      <c r="B29" s="130" t="s">
        <v>1559</v>
      </c>
      <c r="C29" s="131" t="s">
        <v>1564</v>
      </c>
      <c r="D29" s="132" t="s">
        <v>265</v>
      </c>
      <c r="E29" s="133">
        <v>969</v>
      </c>
      <c r="F29" s="134">
        <v>2965.2</v>
      </c>
      <c r="G29" s="134">
        <f t="shared" si="2"/>
        <v>2873278.8</v>
      </c>
      <c r="H29" s="134">
        <v>0</v>
      </c>
      <c r="I29" s="134">
        <f t="shared" si="0"/>
        <v>0</v>
      </c>
      <c r="J29" s="134">
        <f t="shared" si="1"/>
        <v>2873278.8</v>
      </c>
    </row>
    <row r="30" spans="1:11" s="120" customFormat="1" ht="40.799999999999997" x14ac:dyDescent="0.3">
      <c r="A30" s="129" t="s">
        <v>196</v>
      </c>
      <c r="B30" s="130" t="s">
        <v>1559</v>
      </c>
      <c r="C30" s="131" t="s">
        <v>1565</v>
      </c>
      <c r="D30" s="132" t="s">
        <v>265</v>
      </c>
      <c r="E30" s="133">
        <v>1122</v>
      </c>
      <c r="F30" s="134">
        <v>2011.1999999999998</v>
      </c>
      <c r="G30" s="134">
        <f t="shared" si="2"/>
        <v>2256566.4</v>
      </c>
      <c r="H30" s="134">
        <v>0</v>
      </c>
      <c r="I30" s="134">
        <f t="shared" si="0"/>
        <v>0</v>
      </c>
      <c r="J30" s="134">
        <f t="shared" si="1"/>
        <v>2256566.4</v>
      </c>
    </row>
    <row r="31" spans="1:11" s="120" customFormat="1" ht="40.799999999999997" x14ac:dyDescent="0.3">
      <c r="A31" s="129" t="s">
        <v>198</v>
      </c>
      <c r="B31" s="130" t="s">
        <v>1559</v>
      </c>
      <c r="C31" s="131" t="s">
        <v>1567</v>
      </c>
      <c r="D31" s="132" t="s">
        <v>265</v>
      </c>
      <c r="E31" s="133">
        <v>1224</v>
      </c>
      <c r="F31" s="134">
        <v>1269.5999999999999</v>
      </c>
      <c r="G31" s="134">
        <f t="shared" si="2"/>
        <v>1553990.4</v>
      </c>
      <c r="H31" s="134">
        <v>0</v>
      </c>
      <c r="I31" s="134">
        <f t="shared" si="0"/>
        <v>0</v>
      </c>
      <c r="J31" s="134">
        <f t="shared" si="1"/>
        <v>1553990.4</v>
      </c>
    </row>
    <row r="32" spans="1:11" s="120" customFormat="1" ht="40.799999999999997" x14ac:dyDescent="0.3">
      <c r="A32" s="129" t="s">
        <v>200</v>
      </c>
      <c r="B32" s="130" t="s">
        <v>1559</v>
      </c>
      <c r="C32" s="131" t="s">
        <v>1570</v>
      </c>
      <c r="D32" s="132" t="s">
        <v>265</v>
      </c>
      <c r="E32" s="133">
        <v>3060</v>
      </c>
      <c r="F32" s="134">
        <v>556.79999999999995</v>
      </c>
      <c r="G32" s="134">
        <f t="shared" si="2"/>
        <v>1703807.9999999998</v>
      </c>
      <c r="H32" s="134">
        <v>0</v>
      </c>
      <c r="I32" s="134">
        <f t="shared" si="0"/>
        <v>0</v>
      </c>
      <c r="J32" s="134">
        <f t="shared" si="1"/>
        <v>1703807.9999999998</v>
      </c>
    </row>
    <row r="33" spans="1:10" s="120" customFormat="1" ht="40.799999999999997" x14ac:dyDescent="0.3">
      <c r="A33" s="129" t="s">
        <v>202</v>
      </c>
      <c r="B33" s="130" t="s">
        <v>1559</v>
      </c>
      <c r="C33" s="131" t="s">
        <v>1573</v>
      </c>
      <c r="D33" s="132" t="s">
        <v>265</v>
      </c>
      <c r="E33" s="133">
        <v>204</v>
      </c>
      <c r="F33" s="134">
        <v>306</v>
      </c>
      <c r="G33" s="134">
        <f t="shared" si="2"/>
        <v>62424</v>
      </c>
      <c r="H33" s="134">
        <v>0</v>
      </c>
      <c r="I33" s="134">
        <f t="shared" si="0"/>
        <v>0</v>
      </c>
      <c r="J33" s="134">
        <f t="shared" si="1"/>
        <v>62424</v>
      </c>
    </row>
    <row r="34" spans="1:10" s="120" customFormat="1" ht="40.799999999999997" x14ac:dyDescent="0.3">
      <c r="A34" s="129" t="s">
        <v>211</v>
      </c>
      <c r="B34" s="130" t="s">
        <v>1559</v>
      </c>
      <c r="C34" s="131" t="s">
        <v>1575</v>
      </c>
      <c r="D34" s="132" t="s">
        <v>265</v>
      </c>
      <c r="E34" s="133">
        <v>663</v>
      </c>
      <c r="F34" s="134">
        <v>194.4</v>
      </c>
      <c r="G34" s="134">
        <f t="shared" si="2"/>
        <v>128887.2</v>
      </c>
      <c r="H34" s="134">
        <v>0</v>
      </c>
      <c r="I34" s="134">
        <f t="shared" si="0"/>
        <v>0</v>
      </c>
      <c r="J34" s="134">
        <f t="shared" si="1"/>
        <v>128887.2</v>
      </c>
    </row>
    <row r="35" spans="1:10" s="120" customFormat="1" ht="40.799999999999997" x14ac:dyDescent="0.3">
      <c r="A35" s="129" t="s">
        <v>213</v>
      </c>
      <c r="B35" s="130" t="s">
        <v>1559</v>
      </c>
      <c r="C35" s="131" t="s">
        <v>1577</v>
      </c>
      <c r="D35" s="132" t="s">
        <v>265</v>
      </c>
      <c r="E35" s="133">
        <v>357</v>
      </c>
      <c r="F35" s="134">
        <v>146.4</v>
      </c>
      <c r="G35" s="134">
        <f t="shared" si="2"/>
        <v>52264.800000000003</v>
      </c>
      <c r="H35" s="134">
        <v>0</v>
      </c>
      <c r="I35" s="134">
        <f t="shared" si="0"/>
        <v>0</v>
      </c>
      <c r="J35" s="134">
        <f t="shared" si="1"/>
        <v>52264.800000000003</v>
      </c>
    </row>
    <row r="36" spans="1:10" s="120" customFormat="1" ht="40.799999999999997" x14ac:dyDescent="0.3">
      <c r="A36" s="129" t="s">
        <v>215</v>
      </c>
      <c r="B36" s="130" t="s">
        <v>1559</v>
      </c>
      <c r="C36" s="131" t="s">
        <v>1579</v>
      </c>
      <c r="D36" s="132" t="s">
        <v>265</v>
      </c>
      <c r="E36" s="133">
        <v>3060</v>
      </c>
      <c r="F36" s="134">
        <v>92.399999999999991</v>
      </c>
      <c r="G36" s="134">
        <f t="shared" si="2"/>
        <v>282744</v>
      </c>
      <c r="H36" s="134">
        <v>0</v>
      </c>
      <c r="I36" s="134">
        <f t="shared" si="0"/>
        <v>0</v>
      </c>
      <c r="J36" s="134">
        <f t="shared" si="1"/>
        <v>282744</v>
      </c>
    </row>
    <row r="37" spans="1:10" s="120" customFormat="1" ht="40.799999999999997" x14ac:dyDescent="0.3">
      <c r="A37" s="129" t="s">
        <v>217</v>
      </c>
      <c r="B37" s="130" t="s">
        <v>1559</v>
      </c>
      <c r="C37" s="131" t="s">
        <v>1569</v>
      </c>
      <c r="D37" s="132" t="s">
        <v>265</v>
      </c>
      <c r="E37" s="133">
        <v>918</v>
      </c>
      <c r="F37" s="134">
        <v>833.93999999999994</v>
      </c>
      <c r="G37" s="134">
        <f t="shared" si="2"/>
        <v>765556.91999999993</v>
      </c>
      <c r="H37" s="134">
        <v>0</v>
      </c>
      <c r="I37" s="134">
        <f t="shared" si="0"/>
        <v>0</v>
      </c>
      <c r="J37" s="134">
        <f t="shared" si="1"/>
        <v>765556.91999999993</v>
      </c>
    </row>
    <row r="38" spans="1:10" s="120" customFormat="1" ht="40.799999999999997" x14ac:dyDescent="0.3">
      <c r="A38" s="129" t="s">
        <v>219</v>
      </c>
      <c r="B38" s="130" t="s">
        <v>1559</v>
      </c>
      <c r="C38" s="131" t="s">
        <v>1584</v>
      </c>
      <c r="D38" s="132" t="s">
        <v>265</v>
      </c>
      <c r="E38" s="133">
        <v>969</v>
      </c>
      <c r="F38" s="134">
        <v>499.38</v>
      </c>
      <c r="G38" s="134">
        <f t="shared" si="2"/>
        <v>483899.22</v>
      </c>
      <c r="H38" s="134">
        <v>0</v>
      </c>
      <c r="I38" s="134">
        <f t="shared" si="0"/>
        <v>0</v>
      </c>
      <c r="J38" s="134">
        <f t="shared" si="1"/>
        <v>483899.22</v>
      </c>
    </row>
    <row r="39" spans="1:10" s="120" customFormat="1" ht="40.799999999999997" x14ac:dyDescent="0.3">
      <c r="A39" s="129" t="s">
        <v>221</v>
      </c>
      <c r="B39" s="130" t="s">
        <v>1559</v>
      </c>
      <c r="C39" s="131" t="s">
        <v>2040</v>
      </c>
      <c r="D39" s="132" t="s">
        <v>265</v>
      </c>
      <c r="E39" s="133">
        <v>51</v>
      </c>
      <c r="F39" s="134">
        <v>350.55</v>
      </c>
      <c r="G39" s="134">
        <f t="shared" si="2"/>
        <v>17878.05</v>
      </c>
      <c r="H39" s="134">
        <v>0</v>
      </c>
      <c r="I39" s="134">
        <f t="shared" si="0"/>
        <v>0</v>
      </c>
      <c r="J39" s="134">
        <f t="shared" si="1"/>
        <v>17878.05</v>
      </c>
    </row>
    <row r="40" spans="1:10" s="120" customFormat="1" ht="40.799999999999997" x14ac:dyDescent="0.3">
      <c r="A40" s="129" t="s">
        <v>230</v>
      </c>
      <c r="B40" s="130" t="s">
        <v>1559</v>
      </c>
      <c r="C40" s="131" t="s">
        <v>1585</v>
      </c>
      <c r="D40" s="132" t="s">
        <v>265</v>
      </c>
      <c r="E40" s="133">
        <v>1428</v>
      </c>
      <c r="F40" s="134">
        <v>313.64999999999998</v>
      </c>
      <c r="G40" s="134">
        <f t="shared" si="2"/>
        <v>447892.19999999995</v>
      </c>
      <c r="H40" s="134">
        <v>0</v>
      </c>
      <c r="I40" s="134">
        <f t="shared" si="0"/>
        <v>0</v>
      </c>
      <c r="J40" s="134">
        <f t="shared" si="1"/>
        <v>447892.19999999995</v>
      </c>
    </row>
    <row r="41" spans="1:10" s="120" customFormat="1" ht="40.799999999999997" x14ac:dyDescent="0.3">
      <c r="A41" s="129" t="s">
        <v>232</v>
      </c>
      <c r="B41" s="130" t="s">
        <v>1581</v>
      </c>
      <c r="C41" s="131" t="s">
        <v>1587</v>
      </c>
      <c r="D41" s="132" t="s">
        <v>265</v>
      </c>
      <c r="E41" s="133">
        <v>1530</v>
      </c>
      <c r="F41" s="134">
        <v>199.26</v>
      </c>
      <c r="G41" s="134">
        <f t="shared" si="2"/>
        <v>304867.8</v>
      </c>
      <c r="H41" s="134">
        <v>0</v>
      </c>
      <c r="I41" s="134">
        <f t="shared" si="0"/>
        <v>0</v>
      </c>
      <c r="J41" s="134">
        <f t="shared" si="1"/>
        <v>304867.8</v>
      </c>
    </row>
    <row r="42" spans="1:10" s="120" customFormat="1" ht="40.799999999999997" x14ac:dyDescent="0.3">
      <c r="A42" s="129" t="s">
        <v>235</v>
      </c>
      <c r="B42" s="130" t="s">
        <v>1581</v>
      </c>
      <c r="C42" s="131" t="s">
        <v>1588</v>
      </c>
      <c r="D42" s="132" t="s">
        <v>265</v>
      </c>
      <c r="E42" s="133">
        <v>408</v>
      </c>
      <c r="F42" s="134">
        <v>136.53</v>
      </c>
      <c r="G42" s="134">
        <f t="shared" si="2"/>
        <v>55704.24</v>
      </c>
      <c r="H42" s="134">
        <v>0</v>
      </c>
      <c r="I42" s="134">
        <f t="shared" si="0"/>
        <v>0</v>
      </c>
      <c r="J42" s="134">
        <f t="shared" si="1"/>
        <v>55704.24</v>
      </c>
    </row>
    <row r="43" spans="1:10" s="120" customFormat="1" ht="40.799999999999997" x14ac:dyDescent="0.3">
      <c r="A43" s="129" t="s">
        <v>245</v>
      </c>
      <c r="B43" s="130" t="s">
        <v>1581</v>
      </c>
      <c r="C43" s="131" t="s">
        <v>1590</v>
      </c>
      <c r="D43" s="132" t="s">
        <v>265</v>
      </c>
      <c r="E43" s="133">
        <v>2550</v>
      </c>
      <c r="F43" s="134">
        <v>94.71</v>
      </c>
      <c r="G43" s="134">
        <f t="shared" si="2"/>
        <v>241510.49999999997</v>
      </c>
      <c r="H43" s="134">
        <v>0</v>
      </c>
      <c r="I43" s="134">
        <f t="shared" si="0"/>
        <v>0</v>
      </c>
      <c r="J43" s="134">
        <f t="shared" si="1"/>
        <v>241510.49999999997</v>
      </c>
    </row>
    <row r="44" spans="1:10" s="140" customFormat="1" ht="30.6" x14ac:dyDescent="0.3">
      <c r="A44" s="135" t="s">
        <v>254</v>
      </c>
      <c r="B44" s="136" t="s">
        <v>310</v>
      </c>
      <c r="C44" s="137" t="s">
        <v>311</v>
      </c>
      <c r="D44" s="138" t="s">
        <v>238</v>
      </c>
      <c r="E44" s="142">
        <v>5.4</v>
      </c>
      <c r="F44" s="127"/>
      <c r="G44" s="127"/>
      <c r="H44" s="127">
        <v>112397.33333333333</v>
      </c>
      <c r="I44" s="127">
        <f t="shared" si="0"/>
        <v>606945.6</v>
      </c>
      <c r="J44" s="127">
        <f t="shared" si="1"/>
        <v>606945.6</v>
      </c>
    </row>
    <row r="45" spans="1:10" s="120" customFormat="1" ht="40.799999999999997" x14ac:dyDescent="0.3">
      <c r="A45" s="129" t="s">
        <v>288</v>
      </c>
      <c r="B45" s="130" t="s">
        <v>1593</v>
      </c>
      <c r="C45" s="131" t="s">
        <v>1594</v>
      </c>
      <c r="D45" s="132" t="s">
        <v>265</v>
      </c>
      <c r="E45" s="133">
        <v>51</v>
      </c>
      <c r="F45" s="134">
        <v>1637</v>
      </c>
      <c r="G45" s="134">
        <f t="shared" si="2"/>
        <v>83487</v>
      </c>
      <c r="H45" s="134">
        <v>0</v>
      </c>
      <c r="I45" s="134">
        <f t="shared" si="0"/>
        <v>0</v>
      </c>
      <c r="J45" s="134">
        <f t="shared" si="1"/>
        <v>83487</v>
      </c>
    </row>
    <row r="46" spans="1:10" s="120" customFormat="1" ht="40.799999999999997" x14ac:dyDescent="0.3">
      <c r="A46" s="129" t="s">
        <v>300</v>
      </c>
      <c r="B46" s="130" t="s">
        <v>1593</v>
      </c>
      <c r="C46" s="131" t="s">
        <v>2042</v>
      </c>
      <c r="D46" s="132" t="s">
        <v>265</v>
      </c>
      <c r="E46" s="144">
        <v>40.799999999999997</v>
      </c>
      <c r="F46" s="134">
        <v>479</v>
      </c>
      <c r="G46" s="134">
        <f t="shared" si="2"/>
        <v>19543.199999999997</v>
      </c>
      <c r="H46" s="134">
        <v>0</v>
      </c>
      <c r="I46" s="134">
        <f t="shared" si="0"/>
        <v>0</v>
      </c>
      <c r="J46" s="134">
        <f t="shared" si="1"/>
        <v>19543.199999999997</v>
      </c>
    </row>
    <row r="47" spans="1:10" s="120" customFormat="1" ht="40.799999999999997" x14ac:dyDescent="0.3">
      <c r="A47" s="129" t="s">
        <v>309</v>
      </c>
      <c r="B47" s="130" t="s">
        <v>1593</v>
      </c>
      <c r="C47" s="131" t="s">
        <v>2043</v>
      </c>
      <c r="D47" s="132" t="s">
        <v>265</v>
      </c>
      <c r="E47" s="133">
        <v>204</v>
      </c>
      <c r="F47" s="134">
        <v>324</v>
      </c>
      <c r="G47" s="134">
        <f t="shared" si="2"/>
        <v>66096</v>
      </c>
      <c r="H47" s="134">
        <v>0</v>
      </c>
      <c r="I47" s="134">
        <f t="shared" si="0"/>
        <v>0</v>
      </c>
      <c r="J47" s="134">
        <f t="shared" si="1"/>
        <v>66096</v>
      </c>
    </row>
    <row r="48" spans="1:10" s="120" customFormat="1" ht="40.799999999999997" x14ac:dyDescent="0.3">
      <c r="A48" s="129" t="s">
        <v>323</v>
      </c>
      <c r="B48" s="130" t="s">
        <v>1603</v>
      </c>
      <c r="C48" s="131" t="s">
        <v>2044</v>
      </c>
      <c r="D48" s="132" t="s">
        <v>265</v>
      </c>
      <c r="E48" s="144">
        <v>257.5</v>
      </c>
      <c r="F48" s="134">
        <v>73</v>
      </c>
      <c r="G48" s="134">
        <f t="shared" si="2"/>
        <v>18797.5</v>
      </c>
      <c r="H48" s="134">
        <v>0</v>
      </c>
      <c r="I48" s="134">
        <f t="shared" si="0"/>
        <v>0</v>
      </c>
      <c r="J48" s="134">
        <f t="shared" si="1"/>
        <v>18797.5</v>
      </c>
    </row>
    <row r="49" spans="1:10" s="120" customFormat="1" ht="40.799999999999997" x14ac:dyDescent="0.3">
      <c r="A49" s="129" t="s">
        <v>331</v>
      </c>
      <c r="B49" s="130" t="s">
        <v>2046</v>
      </c>
      <c r="C49" s="131" t="s">
        <v>2047</v>
      </c>
      <c r="D49" s="132" t="s">
        <v>265</v>
      </c>
      <c r="E49" s="133">
        <v>102</v>
      </c>
      <c r="F49" s="134"/>
      <c r="G49" s="134">
        <f t="shared" si="2"/>
        <v>0</v>
      </c>
      <c r="H49" s="134">
        <v>0</v>
      </c>
      <c r="I49" s="134">
        <f t="shared" si="0"/>
        <v>0</v>
      </c>
      <c r="J49" s="134">
        <f t="shared" si="1"/>
        <v>0</v>
      </c>
    </row>
    <row r="50" spans="1:10" s="120" customFormat="1" ht="14.4" x14ac:dyDescent="0.3">
      <c r="A50" s="117" t="s">
        <v>2048</v>
      </c>
      <c r="B50" s="118"/>
      <c r="C50" s="118"/>
      <c r="D50" s="118"/>
      <c r="E50" s="119"/>
      <c r="F50" s="134"/>
      <c r="G50" s="134">
        <f t="shared" si="2"/>
        <v>0</v>
      </c>
      <c r="H50" s="134">
        <v>0</v>
      </c>
      <c r="I50" s="134">
        <f t="shared" si="0"/>
        <v>0</v>
      </c>
      <c r="J50" s="134">
        <f t="shared" si="1"/>
        <v>0</v>
      </c>
    </row>
    <row r="51" spans="1:10" s="140" customFormat="1" ht="20.399999999999999" x14ac:dyDescent="0.3">
      <c r="A51" s="135" t="s">
        <v>335</v>
      </c>
      <c r="B51" s="136" t="s">
        <v>589</v>
      </c>
      <c r="C51" s="137" t="s">
        <v>590</v>
      </c>
      <c r="D51" s="138" t="s">
        <v>174</v>
      </c>
      <c r="E51" s="139">
        <v>3</v>
      </c>
      <c r="F51" s="127"/>
      <c r="G51" s="127"/>
      <c r="H51" s="127">
        <v>1584</v>
      </c>
      <c r="I51" s="127">
        <f t="shared" si="0"/>
        <v>4752</v>
      </c>
      <c r="J51" s="127">
        <f t="shared" si="1"/>
        <v>4752</v>
      </c>
    </row>
    <row r="52" spans="1:10" s="120" customFormat="1" ht="20.399999999999999" x14ac:dyDescent="0.3">
      <c r="A52" s="129" t="s">
        <v>2049</v>
      </c>
      <c r="B52" s="130" t="s">
        <v>2050</v>
      </c>
      <c r="C52" s="131" t="s">
        <v>1612</v>
      </c>
      <c r="D52" s="132" t="s">
        <v>437</v>
      </c>
      <c r="E52" s="133">
        <v>2</v>
      </c>
      <c r="F52" s="134">
        <v>12960</v>
      </c>
      <c r="G52" s="134">
        <f t="shared" si="2"/>
        <v>25920</v>
      </c>
      <c r="H52" s="134">
        <v>0</v>
      </c>
      <c r="I52" s="134">
        <f t="shared" si="0"/>
        <v>0</v>
      </c>
      <c r="J52" s="134">
        <f t="shared" si="1"/>
        <v>25920</v>
      </c>
    </row>
    <row r="53" spans="1:10" s="120" customFormat="1" ht="20.399999999999999" x14ac:dyDescent="0.3">
      <c r="A53" s="129" t="s">
        <v>2051</v>
      </c>
      <c r="B53" s="130" t="s">
        <v>2050</v>
      </c>
      <c r="C53" s="131" t="s">
        <v>1614</v>
      </c>
      <c r="D53" s="132" t="s">
        <v>437</v>
      </c>
      <c r="E53" s="133">
        <v>1</v>
      </c>
      <c r="F53" s="134">
        <v>11890</v>
      </c>
      <c r="G53" s="134">
        <f t="shared" si="2"/>
        <v>11890</v>
      </c>
      <c r="H53" s="134">
        <v>0</v>
      </c>
      <c r="I53" s="134">
        <f t="shared" si="0"/>
        <v>0</v>
      </c>
      <c r="J53" s="134">
        <f t="shared" si="1"/>
        <v>11890</v>
      </c>
    </row>
    <row r="54" spans="1:10" s="120" customFormat="1" ht="14.4" x14ac:dyDescent="0.3">
      <c r="A54" s="117" t="s">
        <v>2052</v>
      </c>
      <c r="B54" s="118"/>
      <c r="C54" s="118"/>
      <c r="D54" s="118"/>
      <c r="E54" s="119"/>
      <c r="F54" s="134"/>
      <c r="G54" s="134">
        <f t="shared" si="2"/>
        <v>0</v>
      </c>
      <c r="H54" s="134">
        <v>0</v>
      </c>
      <c r="I54" s="134">
        <f t="shared" si="0"/>
        <v>0</v>
      </c>
      <c r="J54" s="134">
        <f t="shared" si="1"/>
        <v>0</v>
      </c>
    </row>
    <row r="55" spans="1:10" s="140" customFormat="1" ht="14.4" x14ac:dyDescent="0.3">
      <c r="A55" s="135" t="s">
        <v>350</v>
      </c>
      <c r="B55" s="136" t="s">
        <v>578</v>
      </c>
      <c r="C55" s="137" t="s">
        <v>579</v>
      </c>
      <c r="D55" s="138" t="s">
        <v>109</v>
      </c>
      <c r="E55" s="139">
        <v>2</v>
      </c>
      <c r="F55" s="127"/>
      <c r="G55" s="127"/>
      <c r="H55" s="127">
        <v>21600</v>
      </c>
      <c r="I55" s="127">
        <f t="shared" si="0"/>
        <v>43200</v>
      </c>
      <c r="J55" s="127">
        <f t="shared" si="1"/>
        <v>43200</v>
      </c>
    </row>
    <row r="56" spans="1:10" s="120" customFormat="1" ht="20.399999999999999" x14ac:dyDescent="0.3">
      <c r="A56" s="129" t="s">
        <v>2053</v>
      </c>
      <c r="B56" s="130" t="s">
        <v>2054</v>
      </c>
      <c r="C56" s="131" t="s">
        <v>1619</v>
      </c>
      <c r="D56" s="132" t="s">
        <v>437</v>
      </c>
      <c r="E56" s="133">
        <v>2</v>
      </c>
      <c r="F56" s="134">
        <v>8223</v>
      </c>
      <c r="G56" s="134">
        <f t="shared" si="2"/>
        <v>16446</v>
      </c>
      <c r="H56" s="134">
        <v>0</v>
      </c>
      <c r="I56" s="134">
        <f t="shared" si="0"/>
        <v>0</v>
      </c>
      <c r="J56" s="134">
        <f t="shared" si="1"/>
        <v>16446</v>
      </c>
    </row>
    <row r="57" spans="1:10" s="140" customFormat="1" ht="30.6" x14ac:dyDescent="0.3">
      <c r="A57" s="135" t="s">
        <v>355</v>
      </c>
      <c r="B57" s="136" t="s">
        <v>1620</v>
      </c>
      <c r="C57" s="137" t="s">
        <v>1621</v>
      </c>
      <c r="D57" s="138" t="s">
        <v>109</v>
      </c>
      <c r="E57" s="139">
        <v>78</v>
      </c>
      <c r="F57" s="127"/>
      <c r="G57" s="127"/>
      <c r="H57" s="127">
        <v>1584</v>
      </c>
      <c r="I57" s="127">
        <f t="shared" si="0"/>
        <v>123552</v>
      </c>
      <c r="J57" s="127">
        <f t="shared" si="1"/>
        <v>123552</v>
      </c>
    </row>
    <row r="58" spans="1:10" s="120" customFormat="1" ht="30.6" x14ac:dyDescent="0.3">
      <c r="A58" s="129" t="s">
        <v>2055</v>
      </c>
      <c r="B58" s="130" t="s">
        <v>2056</v>
      </c>
      <c r="C58" s="131" t="s">
        <v>2057</v>
      </c>
      <c r="D58" s="132" t="s">
        <v>437</v>
      </c>
      <c r="E58" s="133">
        <v>9</v>
      </c>
      <c r="F58" s="134">
        <v>12960</v>
      </c>
      <c r="G58" s="134">
        <f t="shared" si="2"/>
        <v>116640</v>
      </c>
      <c r="H58" s="134">
        <v>0</v>
      </c>
      <c r="I58" s="134">
        <f t="shared" si="0"/>
        <v>0</v>
      </c>
      <c r="J58" s="134">
        <f t="shared" si="1"/>
        <v>116640</v>
      </c>
    </row>
    <row r="59" spans="1:10" s="120" customFormat="1" ht="20.399999999999999" x14ac:dyDescent="0.3">
      <c r="A59" s="129" t="s">
        <v>366</v>
      </c>
      <c r="B59" s="130" t="s">
        <v>2056</v>
      </c>
      <c r="C59" s="131" t="s">
        <v>2058</v>
      </c>
      <c r="D59" s="132" t="s">
        <v>437</v>
      </c>
      <c r="E59" s="133">
        <v>8</v>
      </c>
      <c r="F59" s="134">
        <v>12961</v>
      </c>
      <c r="G59" s="134">
        <f t="shared" si="2"/>
        <v>103688</v>
      </c>
      <c r="H59" s="134">
        <v>0</v>
      </c>
      <c r="I59" s="134">
        <f t="shared" si="0"/>
        <v>0</v>
      </c>
      <c r="J59" s="134">
        <f t="shared" si="1"/>
        <v>103688</v>
      </c>
    </row>
    <row r="60" spans="1:10" s="120" customFormat="1" ht="30.6" x14ac:dyDescent="0.3">
      <c r="A60" s="129" t="s">
        <v>2059</v>
      </c>
      <c r="B60" s="130" t="s">
        <v>2056</v>
      </c>
      <c r="C60" s="131" t="s">
        <v>2060</v>
      </c>
      <c r="D60" s="132" t="s">
        <v>437</v>
      </c>
      <c r="E60" s="133">
        <v>61</v>
      </c>
      <c r="F60" s="134">
        <v>503</v>
      </c>
      <c r="G60" s="134">
        <f t="shared" si="2"/>
        <v>30683</v>
      </c>
      <c r="H60" s="134">
        <v>0</v>
      </c>
      <c r="I60" s="134">
        <f t="shared" si="0"/>
        <v>0</v>
      </c>
      <c r="J60" s="134">
        <f t="shared" si="1"/>
        <v>30683</v>
      </c>
    </row>
    <row r="61" spans="1:10" s="140" customFormat="1" ht="20.399999999999999" x14ac:dyDescent="0.3">
      <c r="A61" s="135" t="s">
        <v>381</v>
      </c>
      <c r="B61" s="136" t="s">
        <v>1635</v>
      </c>
      <c r="C61" s="137" t="s">
        <v>1636</v>
      </c>
      <c r="D61" s="138" t="s">
        <v>1637</v>
      </c>
      <c r="E61" s="139">
        <v>323</v>
      </c>
      <c r="F61" s="127"/>
      <c r="G61" s="127"/>
      <c r="H61" s="127">
        <v>1296</v>
      </c>
      <c r="I61" s="127">
        <f t="shared" si="0"/>
        <v>418608</v>
      </c>
      <c r="J61" s="127">
        <f t="shared" si="1"/>
        <v>418608</v>
      </c>
    </row>
    <row r="62" spans="1:10" s="120" customFormat="1" ht="40.799999999999997" x14ac:dyDescent="0.3">
      <c r="A62" s="129" t="s">
        <v>384</v>
      </c>
      <c r="B62" s="130" t="s">
        <v>1644</v>
      </c>
      <c r="C62" s="131" t="s">
        <v>1645</v>
      </c>
      <c r="D62" s="132" t="s">
        <v>437</v>
      </c>
      <c r="E62" s="133">
        <v>11</v>
      </c>
      <c r="F62" s="134">
        <v>3259</v>
      </c>
      <c r="G62" s="134">
        <f t="shared" si="2"/>
        <v>35849</v>
      </c>
      <c r="H62" s="134">
        <v>0</v>
      </c>
      <c r="I62" s="134">
        <f t="shared" si="0"/>
        <v>0</v>
      </c>
      <c r="J62" s="134">
        <f t="shared" si="1"/>
        <v>35849</v>
      </c>
    </row>
    <row r="63" spans="1:10" s="120" customFormat="1" ht="40.799999999999997" x14ac:dyDescent="0.3">
      <c r="A63" s="129" t="s">
        <v>386</v>
      </c>
      <c r="B63" s="130" t="s">
        <v>1644</v>
      </c>
      <c r="C63" s="131" t="s">
        <v>2061</v>
      </c>
      <c r="D63" s="132" t="s">
        <v>437</v>
      </c>
      <c r="E63" s="133">
        <v>11</v>
      </c>
      <c r="F63" s="134">
        <v>3259</v>
      </c>
      <c r="G63" s="134">
        <f t="shared" si="2"/>
        <v>35849</v>
      </c>
      <c r="H63" s="134">
        <v>0</v>
      </c>
      <c r="I63" s="134">
        <f t="shared" si="0"/>
        <v>0</v>
      </c>
      <c r="J63" s="134">
        <f t="shared" si="1"/>
        <v>35849</v>
      </c>
    </row>
    <row r="64" spans="1:10" s="120" customFormat="1" ht="40.799999999999997" x14ac:dyDescent="0.3">
      <c r="A64" s="129" t="s">
        <v>388</v>
      </c>
      <c r="B64" s="130" t="s">
        <v>1644</v>
      </c>
      <c r="C64" s="131" t="s">
        <v>2062</v>
      </c>
      <c r="D64" s="132" t="s">
        <v>437</v>
      </c>
      <c r="E64" s="133">
        <v>300</v>
      </c>
      <c r="F64" s="134">
        <v>1259</v>
      </c>
      <c r="G64" s="134">
        <f t="shared" si="2"/>
        <v>377700</v>
      </c>
      <c r="H64" s="134">
        <v>0</v>
      </c>
      <c r="I64" s="134">
        <f t="shared" si="0"/>
        <v>0</v>
      </c>
      <c r="J64" s="134">
        <f t="shared" si="1"/>
        <v>377700</v>
      </c>
    </row>
    <row r="65" spans="1:10" s="120" customFormat="1" ht="40.799999999999997" x14ac:dyDescent="0.3">
      <c r="A65" s="129" t="s">
        <v>391</v>
      </c>
      <c r="B65" s="130" t="s">
        <v>1644</v>
      </c>
      <c r="C65" s="131" t="s">
        <v>2063</v>
      </c>
      <c r="D65" s="132" t="s">
        <v>437</v>
      </c>
      <c r="E65" s="133">
        <v>1</v>
      </c>
      <c r="F65" s="134">
        <v>3259</v>
      </c>
      <c r="G65" s="134">
        <f t="shared" si="2"/>
        <v>3259</v>
      </c>
      <c r="H65" s="134">
        <v>0</v>
      </c>
      <c r="I65" s="134">
        <f t="shared" si="0"/>
        <v>0</v>
      </c>
      <c r="J65" s="134">
        <f t="shared" si="1"/>
        <v>3259</v>
      </c>
    </row>
    <row r="66" spans="1:10" s="140" customFormat="1" ht="40.799999999999997" x14ac:dyDescent="0.3">
      <c r="A66" s="135" t="s">
        <v>393</v>
      </c>
      <c r="B66" s="136" t="s">
        <v>1650</v>
      </c>
      <c r="C66" s="137" t="s">
        <v>1651</v>
      </c>
      <c r="D66" s="138" t="s">
        <v>665</v>
      </c>
      <c r="E66" s="139">
        <v>1</v>
      </c>
      <c r="F66" s="127"/>
      <c r="G66" s="127"/>
      <c r="H66" s="127">
        <v>2592</v>
      </c>
      <c r="I66" s="127">
        <f t="shared" si="0"/>
        <v>2592</v>
      </c>
      <c r="J66" s="127">
        <f t="shared" si="1"/>
        <v>2592</v>
      </c>
    </row>
    <row r="67" spans="1:10" s="120" customFormat="1" ht="40.799999999999997" x14ac:dyDescent="0.3">
      <c r="A67" s="129" t="s">
        <v>395</v>
      </c>
      <c r="B67" s="130" t="s">
        <v>1655</v>
      </c>
      <c r="C67" s="131" t="s">
        <v>2064</v>
      </c>
      <c r="D67" s="132" t="s">
        <v>437</v>
      </c>
      <c r="E67" s="133">
        <v>1</v>
      </c>
      <c r="F67" s="134">
        <v>567</v>
      </c>
      <c r="G67" s="134">
        <f t="shared" ref="G67:G130" si="3">E67*F67</f>
        <v>567</v>
      </c>
      <c r="H67" s="134">
        <v>0</v>
      </c>
      <c r="I67" s="134">
        <f t="shared" ref="I67:I130" si="4">E67*H67</f>
        <v>0</v>
      </c>
      <c r="J67" s="134">
        <f t="shared" ref="J67:J130" si="5">G67+I67</f>
        <v>567</v>
      </c>
    </row>
    <row r="68" spans="1:10" s="140" customFormat="1" ht="40.799999999999997" x14ac:dyDescent="0.3">
      <c r="A68" s="135" t="s">
        <v>397</v>
      </c>
      <c r="B68" s="136" t="s">
        <v>2065</v>
      </c>
      <c r="C68" s="137" t="s">
        <v>2066</v>
      </c>
      <c r="D68" s="138" t="s">
        <v>665</v>
      </c>
      <c r="E68" s="139">
        <v>4</v>
      </c>
      <c r="F68" s="127"/>
      <c r="G68" s="127"/>
      <c r="H68" s="127">
        <v>2592</v>
      </c>
      <c r="I68" s="127">
        <f t="shared" si="4"/>
        <v>10368</v>
      </c>
      <c r="J68" s="127">
        <f t="shared" si="5"/>
        <v>10368</v>
      </c>
    </row>
    <row r="69" spans="1:10" s="120" customFormat="1" ht="40.799999999999997" x14ac:dyDescent="0.3">
      <c r="A69" s="129" t="s">
        <v>2068</v>
      </c>
      <c r="B69" s="130" t="s">
        <v>1661</v>
      </c>
      <c r="C69" s="131" t="s">
        <v>2069</v>
      </c>
      <c r="D69" s="132" t="s">
        <v>437</v>
      </c>
      <c r="E69" s="133">
        <v>4</v>
      </c>
      <c r="F69" s="134">
        <v>2854</v>
      </c>
      <c r="G69" s="134">
        <f t="shared" si="3"/>
        <v>11416</v>
      </c>
      <c r="H69" s="134">
        <v>0</v>
      </c>
      <c r="I69" s="134">
        <f t="shared" si="4"/>
        <v>0</v>
      </c>
      <c r="J69" s="134">
        <f t="shared" si="5"/>
        <v>11416</v>
      </c>
    </row>
    <row r="70" spans="1:10" s="140" customFormat="1" ht="51" x14ac:dyDescent="0.3">
      <c r="A70" s="135" t="s">
        <v>401</v>
      </c>
      <c r="B70" s="136" t="s">
        <v>2070</v>
      </c>
      <c r="C70" s="137" t="s">
        <v>2071</v>
      </c>
      <c r="D70" s="138" t="s">
        <v>665</v>
      </c>
      <c r="E70" s="139">
        <v>28</v>
      </c>
      <c r="F70" s="127"/>
      <c r="G70" s="127"/>
      <c r="H70" s="127">
        <v>2592</v>
      </c>
      <c r="I70" s="127">
        <f t="shared" si="4"/>
        <v>72576</v>
      </c>
      <c r="J70" s="127">
        <f t="shared" si="5"/>
        <v>72576</v>
      </c>
    </row>
    <row r="71" spans="1:10" s="120" customFormat="1" ht="40.799999999999997" x14ac:dyDescent="0.3">
      <c r="A71" s="129" t="s">
        <v>2072</v>
      </c>
      <c r="B71" s="130" t="s">
        <v>1661</v>
      </c>
      <c r="C71" s="131" t="s">
        <v>1663</v>
      </c>
      <c r="D71" s="132" t="s">
        <v>437</v>
      </c>
      <c r="E71" s="133">
        <v>16</v>
      </c>
      <c r="F71" s="134">
        <v>2324</v>
      </c>
      <c r="G71" s="134">
        <f t="shared" si="3"/>
        <v>37184</v>
      </c>
      <c r="H71" s="134">
        <v>0</v>
      </c>
      <c r="I71" s="134">
        <f t="shared" si="4"/>
        <v>0</v>
      </c>
      <c r="J71" s="134">
        <f t="shared" si="5"/>
        <v>37184</v>
      </c>
    </row>
    <row r="72" spans="1:10" s="120" customFormat="1" ht="40.799999999999997" x14ac:dyDescent="0.3">
      <c r="A72" s="129" t="s">
        <v>2073</v>
      </c>
      <c r="B72" s="130" t="s">
        <v>1661</v>
      </c>
      <c r="C72" s="131" t="s">
        <v>1664</v>
      </c>
      <c r="D72" s="132" t="s">
        <v>437</v>
      </c>
      <c r="E72" s="133">
        <v>12</v>
      </c>
      <c r="F72" s="134">
        <v>2324</v>
      </c>
      <c r="G72" s="134">
        <f t="shared" si="3"/>
        <v>27888</v>
      </c>
      <c r="H72" s="134">
        <v>0</v>
      </c>
      <c r="I72" s="134">
        <f t="shared" si="4"/>
        <v>0</v>
      </c>
      <c r="J72" s="134">
        <f t="shared" si="5"/>
        <v>27888</v>
      </c>
    </row>
    <row r="73" spans="1:10" s="140" customFormat="1" ht="20.399999999999999" x14ac:dyDescent="0.3">
      <c r="A73" s="135" t="s">
        <v>407</v>
      </c>
      <c r="B73" s="136" t="s">
        <v>589</v>
      </c>
      <c r="C73" s="137" t="s">
        <v>590</v>
      </c>
      <c r="D73" s="138" t="s">
        <v>174</v>
      </c>
      <c r="E73" s="141">
        <v>0.03</v>
      </c>
      <c r="F73" s="127"/>
      <c r="G73" s="127"/>
      <c r="H73" s="127">
        <f>(1080*100)*1.2</f>
        <v>129600</v>
      </c>
      <c r="I73" s="127">
        <f t="shared" si="4"/>
        <v>3888</v>
      </c>
      <c r="J73" s="127">
        <f t="shared" si="5"/>
        <v>3888</v>
      </c>
    </row>
    <row r="74" spans="1:10" s="120" customFormat="1" ht="40.799999999999997" x14ac:dyDescent="0.3">
      <c r="A74" s="129" t="s">
        <v>2074</v>
      </c>
      <c r="B74" s="130" t="s">
        <v>1611</v>
      </c>
      <c r="C74" s="131" t="s">
        <v>1668</v>
      </c>
      <c r="D74" s="132" t="s">
        <v>437</v>
      </c>
      <c r="E74" s="133">
        <v>3</v>
      </c>
      <c r="F74" s="134">
        <v>354</v>
      </c>
      <c r="G74" s="134">
        <f t="shared" si="3"/>
        <v>1062</v>
      </c>
      <c r="H74" s="134">
        <v>0</v>
      </c>
      <c r="I74" s="134">
        <f t="shared" si="4"/>
        <v>0</v>
      </c>
      <c r="J74" s="134">
        <f t="shared" si="5"/>
        <v>1062</v>
      </c>
    </row>
    <row r="75" spans="1:10" s="140" customFormat="1" ht="14.4" x14ac:dyDescent="0.3">
      <c r="A75" s="135" t="s">
        <v>411</v>
      </c>
      <c r="B75" s="136" t="s">
        <v>1669</v>
      </c>
      <c r="C75" s="137" t="s">
        <v>1670</v>
      </c>
      <c r="D75" s="138" t="s">
        <v>174</v>
      </c>
      <c r="E75" s="141">
        <v>0.03</v>
      </c>
      <c r="F75" s="127"/>
      <c r="G75" s="127">
        <f t="shared" si="3"/>
        <v>0</v>
      </c>
      <c r="H75" s="127">
        <f>(1080*100)*1.2</f>
        <v>129600</v>
      </c>
      <c r="I75" s="127">
        <f t="shared" si="4"/>
        <v>3888</v>
      </c>
      <c r="J75" s="127">
        <f t="shared" si="5"/>
        <v>3888</v>
      </c>
    </row>
    <row r="76" spans="1:10" s="120" customFormat="1" ht="40.799999999999997" x14ac:dyDescent="0.3">
      <c r="A76" s="129" t="s">
        <v>413</v>
      </c>
      <c r="B76" s="130" t="s">
        <v>1655</v>
      </c>
      <c r="C76" s="131" t="s">
        <v>1676</v>
      </c>
      <c r="D76" s="132" t="s">
        <v>437</v>
      </c>
      <c r="E76" s="133">
        <v>3</v>
      </c>
      <c r="F76" s="134">
        <v>324</v>
      </c>
      <c r="G76" s="134">
        <f t="shared" si="3"/>
        <v>972</v>
      </c>
      <c r="H76" s="134">
        <v>0</v>
      </c>
      <c r="I76" s="134">
        <f t="shared" si="4"/>
        <v>0</v>
      </c>
      <c r="J76" s="134">
        <f t="shared" si="5"/>
        <v>972</v>
      </c>
    </row>
    <row r="77" spans="1:10" s="120" customFormat="1" ht="14.4" x14ac:dyDescent="0.3">
      <c r="A77" s="117" t="s">
        <v>2075</v>
      </c>
      <c r="B77" s="118"/>
      <c r="C77" s="118"/>
      <c r="D77" s="118"/>
      <c r="E77" s="119"/>
      <c r="F77" s="134"/>
      <c r="G77" s="134">
        <f t="shared" si="3"/>
        <v>0</v>
      </c>
      <c r="H77" s="134">
        <v>0</v>
      </c>
      <c r="I77" s="134">
        <f t="shared" si="4"/>
        <v>0</v>
      </c>
      <c r="J77" s="134">
        <f t="shared" si="5"/>
        <v>0</v>
      </c>
    </row>
    <row r="78" spans="1:10" s="140" customFormat="1" ht="20.399999999999999" x14ac:dyDescent="0.3">
      <c r="A78" s="135" t="s">
        <v>415</v>
      </c>
      <c r="B78" s="136" t="s">
        <v>324</v>
      </c>
      <c r="C78" s="137" t="s">
        <v>325</v>
      </c>
      <c r="D78" s="138" t="s">
        <v>326</v>
      </c>
      <c r="E78" s="139">
        <v>5</v>
      </c>
      <c r="F78" s="127"/>
      <c r="G78" s="127"/>
      <c r="H78" s="127">
        <v>2160</v>
      </c>
      <c r="I78" s="127">
        <f t="shared" si="4"/>
        <v>10800</v>
      </c>
      <c r="J78" s="127">
        <f t="shared" si="5"/>
        <v>10800</v>
      </c>
    </row>
    <row r="79" spans="1:10" s="120" customFormat="1" ht="40.799999999999997" x14ac:dyDescent="0.3">
      <c r="A79" s="129" t="s">
        <v>417</v>
      </c>
      <c r="B79" s="130" t="s">
        <v>1680</v>
      </c>
      <c r="C79" s="131" t="s">
        <v>2078</v>
      </c>
      <c r="D79" s="132" t="s">
        <v>437</v>
      </c>
      <c r="E79" s="133">
        <v>5</v>
      </c>
      <c r="F79" s="134">
        <v>5853</v>
      </c>
      <c r="G79" s="134">
        <f t="shared" si="3"/>
        <v>29265</v>
      </c>
      <c r="H79" s="134">
        <v>0</v>
      </c>
      <c r="I79" s="134">
        <f t="shared" si="4"/>
        <v>0</v>
      </c>
      <c r="J79" s="134">
        <f t="shared" si="5"/>
        <v>29265</v>
      </c>
    </row>
    <row r="80" spans="1:10" s="120" customFormat="1" ht="40.799999999999997" x14ac:dyDescent="0.3">
      <c r="A80" s="129" t="s">
        <v>426</v>
      </c>
      <c r="B80" s="130" t="s">
        <v>1682</v>
      </c>
      <c r="C80" s="131" t="s">
        <v>2079</v>
      </c>
      <c r="D80" s="132" t="s">
        <v>437</v>
      </c>
      <c r="E80" s="133">
        <v>5</v>
      </c>
      <c r="F80" s="134">
        <v>1155</v>
      </c>
      <c r="G80" s="134">
        <f t="shared" si="3"/>
        <v>5775</v>
      </c>
      <c r="H80" s="134">
        <v>0</v>
      </c>
      <c r="I80" s="134">
        <f t="shared" si="4"/>
        <v>0</v>
      </c>
      <c r="J80" s="134">
        <f t="shared" si="5"/>
        <v>5775</v>
      </c>
    </row>
    <row r="81" spans="1:10" s="120" customFormat="1" ht="40.799999999999997" x14ac:dyDescent="0.3">
      <c r="A81" s="129" t="s">
        <v>428</v>
      </c>
      <c r="B81" s="130" t="s">
        <v>1684</v>
      </c>
      <c r="C81" s="131" t="s">
        <v>2080</v>
      </c>
      <c r="D81" s="132" t="s">
        <v>437</v>
      </c>
      <c r="E81" s="133">
        <v>1</v>
      </c>
      <c r="F81" s="134">
        <v>1850</v>
      </c>
      <c r="G81" s="134">
        <f t="shared" si="3"/>
        <v>1850</v>
      </c>
      <c r="H81" s="134">
        <v>0</v>
      </c>
      <c r="I81" s="134">
        <f t="shared" si="4"/>
        <v>0</v>
      </c>
      <c r="J81" s="134">
        <f t="shared" si="5"/>
        <v>1850</v>
      </c>
    </row>
    <row r="82" spans="1:10" s="140" customFormat="1" ht="20.399999999999999" x14ac:dyDescent="0.3">
      <c r="A82" s="135" t="s">
        <v>434</v>
      </c>
      <c r="B82" s="136" t="s">
        <v>1686</v>
      </c>
      <c r="C82" s="137" t="s">
        <v>1687</v>
      </c>
      <c r="D82" s="138" t="s">
        <v>1688</v>
      </c>
      <c r="E82" s="141">
        <v>0.24</v>
      </c>
      <c r="F82" s="127"/>
      <c r="G82" s="127"/>
      <c r="H82" s="127">
        <v>120000</v>
      </c>
      <c r="I82" s="127">
        <f t="shared" si="4"/>
        <v>28800</v>
      </c>
      <c r="J82" s="127">
        <f t="shared" si="5"/>
        <v>28800</v>
      </c>
    </row>
    <row r="83" spans="1:10" s="120" customFormat="1" ht="40.799999999999997" x14ac:dyDescent="0.3">
      <c r="A83" s="129" t="s">
        <v>438</v>
      </c>
      <c r="B83" s="130" t="s">
        <v>1693</v>
      </c>
      <c r="C83" s="131" t="s">
        <v>1694</v>
      </c>
      <c r="D83" s="132" t="s">
        <v>437</v>
      </c>
      <c r="E83" s="133">
        <v>5</v>
      </c>
      <c r="F83" s="134">
        <v>592</v>
      </c>
      <c r="G83" s="134">
        <f t="shared" si="3"/>
        <v>2960</v>
      </c>
      <c r="H83" s="134">
        <v>0</v>
      </c>
      <c r="I83" s="134">
        <f t="shared" si="4"/>
        <v>0</v>
      </c>
      <c r="J83" s="134">
        <f t="shared" si="5"/>
        <v>2960</v>
      </c>
    </row>
    <row r="84" spans="1:10" s="120" customFormat="1" ht="14.4" x14ac:dyDescent="0.3">
      <c r="A84" s="117" t="s">
        <v>2081</v>
      </c>
      <c r="B84" s="118"/>
      <c r="C84" s="118"/>
      <c r="D84" s="118"/>
      <c r="E84" s="119"/>
      <c r="F84" s="134"/>
      <c r="G84" s="134">
        <f t="shared" si="3"/>
        <v>0</v>
      </c>
      <c r="H84" s="134">
        <v>0</v>
      </c>
      <c r="I84" s="134">
        <f t="shared" si="4"/>
        <v>0</v>
      </c>
      <c r="J84" s="134">
        <f t="shared" si="5"/>
        <v>0</v>
      </c>
    </row>
    <row r="85" spans="1:10" s="140" customFormat="1" ht="30.6" x14ac:dyDescent="0.3">
      <c r="A85" s="135" t="s">
        <v>1457</v>
      </c>
      <c r="B85" s="136" t="s">
        <v>372</v>
      </c>
      <c r="C85" s="137" t="s">
        <v>373</v>
      </c>
      <c r="D85" s="138" t="s">
        <v>374</v>
      </c>
      <c r="E85" s="145">
        <v>12.676920000000001</v>
      </c>
      <c r="F85" s="127"/>
      <c r="G85" s="127"/>
      <c r="H85" s="127">
        <v>241678.89599999998</v>
      </c>
      <c r="I85" s="127">
        <f t="shared" si="4"/>
        <v>3063744.03028032</v>
      </c>
      <c r="J85" s="127">
        <f t="shared" si="5"/>
        <v>3063744.03028032</v>
      </c>
    </row>
    <row r="86" spans="1:10" s="120" customFormat="1" ht="40.799999999999997" x14ac:dyDescent="0.3">
      <c r="A86" s="129" t="s">
        <v>450</v>
      </c>
      <c r="B86" s="130" t="s">
        <v>1701</v>
      </c>
      <c r="C86" s="131" t="s">
        <v>2082</v>
      </c>
      <c r="D86" s="132" t="s">
        <v>437</v>
      </c>
      <c r="E86" s="133">
        <v>286</v>
      </c>
      <c r="F86" s="134">
        <v>69979</v>
      </c>
      <c r="G86" s="134">
        <f t="shared" si="3"/>
        <v>20013994</v>
      </c>
      <c r="H86" s="134">
        <v>0</v>
      </c>
      <c r="I86" s="134">
        <f t="shared" si="4"/>
        <v>0</v>
      </c>
      <c r="J86" s="134">
        <f t="shared" si="5"/>
        <v>20013994</v>
      </c>
    </row>
    <row r="87" spans="1:10" s="120" customFormat="1" ht="40.799999999999997" x14ac:dyDescent="0.3">
      <c r="A87" s="129" t="s">
        <v>1708</v>
      </c>
      <c r="B87" s="130" t="s">
        <v>1701</v>
      </c>
      <c r="C87" s="131" t="s">
        <v>2083</v>
      </c>
      <c r="D87" s="132" t="s">
        <v>437</v>
      </c>
      <c r="E87" s="133">
        <v>15</v>
      </c>
      <c r="F87" s="134">
        <v>34989.24</v>
      </c>
      <c r="G87" s="134">
        <f t="shared" si="3"/>
        <v>524838.6</v>
      </c>
      <c r="H87" s="134">
        <v>0</v>
      </c>
      <c r="I87" s="134">
        <f t="shared" si="4"/>
        <v>0</v>
      </c>
      <c r="J87" s="134">
        <f t="shared" si="5"/>
        <v>524838.6</v>
      </c>
    </row>
    <row r="88" spans="1:10" s="120" customFormat="1" ht="40.799999999999997" x14ac:dyDescent="0.3">
      <c r="A88" s="129" t="s">
        <v>462</v>
      </c>
      <c r="B88" s="130" t="s">
        <v>1701</v>
      </c>
      <c r="C88" s="131" t="s">
        <v>2084</v>
      </c>
      <c r="D88" s="132" t="s">
        <v>437</v>
      </c>
      <c r="E88" s="133">
        <v>4</v>
      </c>
      <c r="F88" s="134">
        <v>39078.858</v>
      </c>
      <c r="G88" s="134">
        <f t="shared" si="3"/>
        <v>156315.432</v>
      </c>
      <c r="H88" s="134">
        <v>0</v>
      </c>
      <c r="I88" s="134">
        <f t="shared" si="4"/>
        <v>0</v>
      </c>
      <c r="J88" s="134">
        <f t="shared" si="5"/>
        <v>156315.432</v>
      </c>
    </row>
    <row r="89" spans="1:10" s="120" customFormat="1" ht="40.799999999999997" x14ac:dyDescent="0.3">
      <c r="A89" s="129" t="s">
        <v>464</v>
      </c>
      <c r="B89" s="130" t="s">
        <v>1701</v>
      </c>
      <c r="C89" s="131" t="s">
        <v>2085</v>
      </c>
      <c r="D89" s="132" t="s">
        <v>437</v>
      </c>
      <c r="E89" s="133">
        <v>15</v>
      </c>
      <c r="F89" s="134">
        <v>11762.777000000002</v>
      </c>
      <c r="G89" s="134">
        <f t="shared" si="3"/>
        <v>176441.65500000003</v>
      </c>
      <c r="H89" s="134">
        <v>0</v>
      </c>
      <c r="I89" s="134">
        <f t="shared" si="4"/>
        <v>0</v>
      </c>
      <c r="J89" s="134">
        <f t="shared" si="5"/>
        <v>176441.65500000003</v>
      </c>
    </row>
    <row r="90" spans="1:10" s="120" customFormat="1" ht="40.799999999999997" x14ac:dyDescent="0.3">
      <c r="A90" s="129" t="s">
        <v>466</v>
      </c>
      <c r="B90" s="130" t="s">
        <v>1701</v>
      </c>
      <c r="C90" s="131" t="s">
        <v>2086</v>
      </c>
      <c r="D90" s="132" t="s">
        <v>437</v>
      </c>
      <c r="E90" s="133">
        <v>2</v>
      </c>
      <c r="F90" s="134">
        <v>5705.4659999999994</v>
      </c>
      <c r="G90" s="134">
        <f t="shared" si="3"/>
        <v>11410.931999999999</v>
      </c>
      <c r="H90" s="134">
        <v>0</v>
      </c>
      <c r="I90" s="134">
        <f t="shared" si="4"/>
        <v>0</v>
      </c>
      <c r="J90" s="134">
        <f t="shared" si="5"/>
        <v>11410.931999999999</v>
      </c>
    </row>
    <row r="91" spans="1:10" s="120" customFormat="1" ht="40.799999999999997" x14ac:dyDescent="0.3">
      <c r="A91" s="129" t="s">
        <v>469</v>
      </c>
      <c r="B91" s="130" t="s">
        <v>1701</v>
      </c>
      <c r="C91" s="131" t="s">
        <v>2087</v>
      </c>
      <c r="D91" s="132" t="s">
        <v>437</v>
      </c>
      <c r="E91" s="133">
        <v>7</v>
      </c>
      <c r="F91" s="134">
        <v>25554.75</v>
      </c>
      <c r="G91" s="134">
        <f t="shared" si="3"/>
        <v>178883.25</v>
      </c>
      <c r="H91" s="134">
        <v>0</v>
      </c>
      <c r="I91" s="134">
        <f t="shared" si="4"/>
        <v>0</v>
      </c>
      <c r="J91" s="134">
        <f t="shared" si="5"/>
        <v>178883.25</v>
      </c>
    </row>
    <row r="92" spans="1:10" s="120" customFormat="1" ht="40.799999999999997" x14ac:dyDescent="0.3">
      <c r="A92" s="129" t="s">
        <v>478</v>
      </c>
      <c r="B92" s="130" t="s">
        <v>1701</v>
      </c>
      <c r="C92" s="131" t="s">
        <v>2088</v>
      </c>
      <c r="D92" s="132" t="s">
        <v>437</v>
      </c>
      <c r="E92" s="133">
        <v>796</v>
      </c>
      <c r="F92" s="134">
        <v>786.92900000000009</v>
      </c>
      <c r="G92" s="134">
        <f t="shared" si="3"/>
        <v>626395.48400000005</v>
      </c>
      <c r="H92" s="134">
        <v>0</v>
      </c>
      <c r="I92" s="134">
        <f t="shared" si="4"/>
        <v>0</v>
      </c>
      <c r="J92" s="134">
        <f t="shared" si="5"/>
        <v>626395.48400000005</v>
      </c>
    </row>
    <row r="93" spans="1:10" s="120" customFormat="1" ht="40.799999999999997" x14ac:dyDescent="0.3">
      <c r="A93" s="129" t="s">
        <v>480</v>
      </c>
      <c r="B93" s="130" t="s">
        <v>1701</v>
      </c>
      <c r="C93" s="131" t="s">
        <v>2089</v>
      </c>
      <c r="D93" s="132" t="s">
        <v>437</v>
      </c>
      <c r="E93" s="133">
        <v>112</v>
      </c>
      <c r="F93" s="134">
        <v>1213.1860000000001</v>
      </c>
      <c r="G93" s="134">
        <f t="shared" si="3"/>
        <v>135876.83200000002</v>
      </c>
      <c r="H93" s="134">
        <v>0</v>
      </c>
      <c r="I93" s="134">
        <f t="shared" si="4"/>
        <v>0</v>
      </c>
      <c r="J93" s="134">
        <f t="shared" si="5"/>
        <v>135876.83200000002</v>
      </c>
    </row>
    <row r="94" spans="1:10" s="140" customFormat="1" ht="20.399999999999999" x14ac:dyDescent="0.3">
      <c r="A94" s="135" t="s">
        <v>482</v>
      </c>
      <c r="B94" s="136" t="s">
        <v>534</v>
      </c>
      <c r="C94" s="137" t="s">
        <v>535</v>
      </c>
      <c r="D94" s="138" t="s">
        <v>174</v>
      </c>
      <c r="E94" s="141">
        <v>5.72</v>
      </c>
      <c r="F94" s="127"/>
      <c r="G94" s="127"/>
      <c r="H94" s="127">
        <v>115200</v>
      </c>
      <c r="I94" s="127">
        <f t="shared" si="4"/>
        <v>658944</v>
      </c>
      <c r="J94" s="127">
        <f t="shared" si="5"/>
        <v>658944</v>
      </c>
    </row>
    <row r="95" spans="1:10" s="120" customFormat="1" ht="40.799999999999997" x14ac:dyDescent="0.3">
      <c r="A95" s="129" t="s">
        <v>484</v>
      </c>
      <c r="B95" s="130" t="s">
        <v>1715</v>
      </c>
      <c r="C95" s="131" t="s">
        <v>2090</v>
      </c>
      <c r="D95" s="132" t="s">
        <v>437</v>
      </c>
      <c r="E95" s="133">
        <v>572</v>
      </c>
      <c r="F95" s="134">
        <v>1094.106</v>
      </c>
      <c r="G95" s="134">
        <f t="shared" si="3"/>
        <v>625828.63199999998</v>
      </c>
      <c r="H95" s="134">
        <v>0</v>
      </c>
      <c r="I95" s="134">
        <f t="shared" si="4"/>
        <v>0</v>
      </c>
      <c r="J95" s="134">
        <f t="shared" si="5"/>
        <v>625828.63199999998</v>
      </c>
    </row>
    <row r="96" spans="1:10" s="140" customFormat="1" ht="20.399999999999999" x14ac:dyDescent="0.3">
      <c r="A96" s="135" t="s">
        <v>486</v>
      </c>
      <c r="B96" s="136" t="s">
        <v>1727</v>
      </c>
      <c r="C96" s="137" t="s">
        <v>1728</v>
      </c>
      <c r="D96" s="138" t="s">
        <v>174</v>
      </c>
      <c r="E96" s="139">
        <v>1</v>
      </c>
      <c r="F96" s="127"/>
      <c r="G96" s="127"/>
      <c r="H96" s="127">
        <v>216000</v>
      </c>
      <c r="I96" s="127">
        <f t="shared" si="4"/>
        <v>216000</v>
      </c>
      <c r="J96" s="127">
        <f t="shared" si="5"/>
        <v>216000</v>
      </c>
    </row>
    <row r="97" spans="1:10" s="120" customFormat="1" ht="40.799999999999997" x14ac:dyDescent="0.3">
      <c r="A97" s="129" t="s">
        <v>487</v>
      </c>
      <c r="B97" s="130" t="s">
        <v>1734</v>
      </c>
      <c r="C97" s="131" t="s">
        <v>2091</v>
      </c>
      <c r="D97" s="132" t="s">
        <v>437</v>
      </c>
      <c r="E97" s="133">
        <v>80</v>
      </c>
      <c r="F97" s="134">
        <v>1936.3500000000001</v>
      </c>
      <c r="G97" s="134">
        <f t="shared" si="3"/>
        <v>154908</v>
      </c>
      <c r="H97" s="134">
        <v>0</v>
      </c>
      <c r="I97" s="134">
        <f t="shared" si="4"/>
        <v>0</v>
      </c>
      <c r="J97" s="134">
        <f t="shared" si="5"/>
        <v>154908</v>
      </c>
    </row>
    <row r="98" spans="1:10" s="120" customFormat="1" ht="40.799999999999997" x14ac:dyDescent="0.3">
      <c r="A98" s="129" t="s">
        <v>488</v>
      </c>
      <c r="B98" s="130" t="s">
        <v>1734</v>
      </c>
      <c r="C98" s="131" t="s">
        <v>2092</v>
      </c>
      <c r="D98" s="132" t="s">
        <v>437</v>
      </c>
      <c r="E98" s="133">
        <v>20</v>
      </c>
      <c r="F98" s="134">
        <v>1549.0800000000002</v>
      </c>
      <c r="G98" s="134">
        <f t="shared" si="3"/>
        <v>30981.600000000002</v>
      </c>
      <c r="H98" s="134">
        <v>0</v>
      </c>
      <c r="I98" s="134">
        <f t="shared" si="4"/>
        <v>0</v>
      </c>
      <c r="J98" s="134">
        <f t="shared" si="5"/>
        <v>30981.600000000002</v>
      </c>
    </row>
    <row r="99" spans="1:10" s="120" customFormat="1" ht="40.799999999999997" x14ac:dyDescent="0.3">
      <c r="A99" s="129" t="s">
        <v>490</v>
      </c>
      <c r="B99" s="130" t="s">
        <v>1737</v>
      </c>
      <c r="C99" s="131" t="s">
        <v>1738</v>
      </c>
      <c r="D99" s="132" t="s">
        <v>437</v>
      </c>
      <c r="E99" s="133">
        <v>200</v>
      </c>
      <c r="F99" s="134">
        <v>1418.5990000000002</v>
      </c>
      <c r="G99" s="134">
        <f t="shared" si="3"/>
        <v>283719.80000000005</v>
      </c>
      <c r="H99" s="134">
        <v>0</v>
      </c>
      <c r="I99" s="134">
        <f t="shared" si="4"/>
        <v>0</v>
      </c>
      <c r="J99" s="134">
        <f t="shared" si="5"/>
        <v>283719.80000000005</v>
      </c>
    </row>
    <row r="100" spans="1:10" s="120" customFormat="1" ht="40.799999999999997" x14ac:dyDescent="0.3">
      <c r="A100" s="129" t="s">
        <v>492</v>
      </c>
      <c r="B100" s="130" t="s">
        <v>1791</v>
      </c>
      <c r="C100" s="131" t="s">
        <v>2093</v>
      </c>
      <c r="D100" s="132" t="s">
        <v>437</v>
      </c>
      <c r="E100" s="133">
        <v>1344</v>
      </c>
      <c r="F100" s="134">
        <v>313.53399999999999</v>
      </c>
      <c r="G100" s="134">
        <f t="shared" si="3"/>
        <v>421389.696</v>
      </c>
      <c r="H100" s="134">
        <v>0</v>
      </c>
      <c r="I100" s="134">
        <f t="shared" si="4"/>
        <v>0</v>
      </c>
      <c r="J100" s="134">
        <f t="shared" si="5"/>
        <v>421389.696</v>
      </c>
    </row>
    <row r="101" spans="1:10" s="120" customFormat="1" ht="40.799999999999997" x14ac:dyDescent="0.3">
      <c r="A101" s="129" t="s">
        <v>493</v>
      </c>
      <c r="B101" s="130" t="s">
        <v>1741</v>
      </c>
      <c r="C101" s="131" t="s">
        <v>1742</v>
      </c>
      <c r="D101" s="132" t="s">
        <v>437</v>
      </c>
      <c r="E101" s="133">
        <v>928</v>
      </c>
      <c r="F101" s="134">
        <v>856</v>
      </c>
      <c r="G101" s="134">
        <f t="shared" si="3"/>
        <v>794368</v>
      </c>
      <c r="H101" s="134">
        <v>0</v>
      </c>
      <c r="I101" s="134">
        <f t="shared" si="4"/>
        <v>0</v>
      </c>
      <c r="J101" s="134">
        <f t="shared" si="5"/>
        <v>794368</v>
      </c>
    </row>
    <row r="102" spans="1:10" s="120" customFormat="1" ht="40.799999999999997" x14ac:dyDescent="0.3">
      <c r="A102" s="129" t="s">
        <v>494</v>
      </c>
      <c r="B102" s="130" t="s">
        <v>1743</v>
      </c>
      <c r="C102" s="131" t="s">
        <v>1744</v>
      </c>
      <c r="D102" s="132" t="s">
        <v>437</v>
      </c>
      <c r="E102" s="133">
        <v>50</v>
      </c>
      <c r="F102" s="134">
        <v>457.6</v>
      </c>
      <c r="G102" s="134">
        <f t="shared" si="3"/>
        <v>22880</v>
      </c>
      <c r="H102" s="134">
        <v>0</v>
      </c>
      <c r="I102" s="134">
        <f t="shared" si="4"/>
        <v>0</v>
      </c>
      <c r="J102" s="134">
        <f t="shared" si="5"/>
        <v>22880</v>
      </c>
    </row>
    <row r="103" spans="1:10" s="120" customFormat="1" ht="40.799999999999997" x14ac:dyDescent="0.3">
      <c r="A103" s="129" t="s">
        <v>495</v>
      </c>
      <c r="B103" s="130" t="s">
        <v>2094</v>
      </c>
      <c r="C103" s="131" t="s">
        <v>2095</v>
      </c>
      <c r="D103" s="132" t="s">
        <v>437</v>
      </c>
      <c r="E103" s="133">
        <v>20</v>
      </c>
      <c r="F103" s="134">
        <v>448.74700000000001</v>
      </c>
      <c r="G103" s="134">
        <f t="shared" si="3"/>
        <v>8974.94</v>
      </c>
      <c r="H103" s="134">
        <v>0</v>
      </c>
      <c r="I103" s="134">
        <f t="shared" si="4"/>
        <v>0</v>
      </c>
      <c r="J103" s="134">
        <f t="shared" si="5"/>
        <v>8974.94</v>
      </c>
    </row>
    <row r="104" spans="1:10" s="140" customFormat="1" ht="30.6" x14ac:dyDescent="0.3">
      <c r="A104" s="135" t="s">
        <v>496</v>
      </c>
      <c r="B104" s="136" t="s">
        <v>1747</v>
      </c>
      <c r="C104" s="137" t="s">
        <v>1748</v>
      </c>
      <c r="D104" s="138" t="s">
        <v>238</v>
      </c>
      <c r="E104" s="142">
        <v>0.6</v>
      </c>
      <c r="F104" s="127"/>
      <c r="G104" s="127"/>
      <c r="H104" s="127">
        <v>207648</v>
      </c>
      <c r="I104" s="127">
        <f t="shared" si="4"/>
        <v>124588.79999999999</v>
      </c>
      <c r="J104" s="127">
        <f t="shared" si="5"/>
        <v>124588.79999999999</v>
      </c>
    </row>
    <row r="105" spans="1:10" s="120" customFormat="1" ht="40.799999999999997" x14ac:dyDescent="0.3">
      <c r="A105" s="129" t="s">
        <v>498</v>
      </c>
      <c r="B105" s="130" t="s">
        <v>2096</v>
      </c>
      <c r="C105" s="131" t="s">
        <v>1756</v>
      </c>
      <c r="D105" s="132" t="s">
        <v>265</v>
      </c>
      <c r="E105" s="144">
        <v>61.8</v>
      </c>
      <c r="F105" s="134">
        <v>310</v>
      </c>
      <c r="G105" s="134">
        <f t="shared" si="3"/>
        <v>19158</v>
      </c>
      <c r="H105" s="134">
        <v>0</v>
      </c>
      <c r="I105" s="134">
        <f t="shared" si="4"/>
        <v>0</v>
      </c>
      <c r="J105" s="134">
        <f t="shared" si="5"/>
        <v>19158</v>
      </c>
    </row>
    <row r="106" spans="1:10" s="140" customFormat="1" ht="20.399999999999999" x14ac:dyDescent="0.3">
      <c r="A106" s="135" t="s">
        <v>500</v>
      </c>
      <c r="B106" s="136" t="s">
        <v>1757</v>
      </c>
      <c r="C106" s="137" t="s">
        <v>1758</v>
      </c>
      <c r="D106" s="138" t="s">
        <v>238</v>
      </c>
      <c r="E106" s="141">
        <v>11.25</v>
      </c>
      <c r="F106" s="127"/>
      <c r="G106" s="127"/>
      <c r="H106" s="127">
        <v>126432</v>
      </c>
      <c r="I106" s="127">
        <f t="shared" si="4"/>
        <v>1422360</v>
      </c>
      <c r="J106" s="127">
        <f t="shared" si="5"/>
        <v>1422360</v>
      </c>
    </row>
    <row r="107" spans="1:10" s="120" customFormat="1" ht="40.799999999999997" x14ac:dyDescent="0.3">
      <c r="A107" s="129" t="s">
        <v>502</v>
      </c>
      <c r="B107" s="130" t="s">
        <v>1765</v>
      </c>
      <c r="C107" s="131" t="s">
        <v>1766</v>
      </c>
      <c r="D107" s="132" t="s">
        <v>265</v>
      </c>
      <c r="E107" s="146">
        <v>1158.75</v>
      </c>
      <c r="F107" s="134">
        <v>660.33</v>
      </c>
      <c r="G107" s="134">
        <f t="shared" si="3"/>
        <v>765157.38750000007</v>
      </c>
      <c r="H107" s="134">
        <v>0</v>
      </c>
      <c r="I107" s="134">
        <f t="shared" si="4"/>
        <v>0</v>
      </c>
      <c r="J107" s="134">
        <f t="shared" si="5"/>
        <v>765157.38750000007</v>
      </c>
    </row>
    <row r="108" spans="1:10" s="120" customFormat="1" ht="40.799999999999997" x14ac:dyDescent="0.3">
      <c r="A108" s="129" t="s">
        <v>504</v>
      </c>
      <c r="B108" s="130" t="s">
        <v>1767</v>
      </c>
      <c r="C108" s="131" t="s">
        <v>1768</v>
      </c>
      <c r="D108" s="132" t="s">
        <v>437</v>
      </c>
      <c r="E108" s="133">
        <v>195</v>
      </c>
      <c r="F108" s="134">
        <v>1870</v>
      </c>
      <c r="G108" s="134">
        <f t="shared" si="3"/>
        <v>364650</v>
      </c>
      <c r="H108" s="134">
        <v>0</v>
      </c>
      <c r="I108" s="134">
        <f t="shared" si="4"/>
        <v>0</v>
      </c>
      <c r="J108" s="134">
        <f t="shared" si="5"/>
        <v>364650</v>
      </c>
    </row>
    <row r="109" spans="1:10" s="120" customFormat="1" ht="40.799999999999997" x14ac:dyDescent="0.3">
      <c r="A109" s="129" t="s">
        <v>506</v>
      </c>
      <c r="B109" s="130" t="s">
        <v>1769</v>
      </c>
      <c r="C109" s="131" t="s">
        <v>1770</v>
      </c>
      <c r="D109" s="132" t="s">
        <v>437</v>
      </c>
      <c r="E109" s="133">
        <v>150</v>
      </c>
      <c r="F109" s="134">
        <v>789.59400000000005</v>
      </c>
      <c r="G109" s="134">
        <f t="shared" si="3"/>
        <v>118439.1</v>
      </c>
      <c r="H109" s="134">
        <v>0</v>
      </c>
      <c r="I109" s="134">
        <f t="shared" si="4"/>
        <v>0</v>
      </c>
      <c r="J109" s="134">
        <f t="shared" si="5"/>
        <v>118439.1</v>
      </c>
    </row>
    <row r="110" spans="1:10" s="120" customFormat="1" ht="40.799999999999997" x14ac:dyDescent="0.3">
      <c r="A110" s="129" t="s">
        <v>508</v>
      </c>
      <c r="B110" s="130" t="s">
        <v>1771</v>
      </c>
      <c r="C110" s="131" t="s">
        <v>1772</v>
      </c>
      <c r="D110" s="132" t="s">
        <v>437</v>
      </c>
      <c r="E110" s="133">
        <v>2310</v>
      </c>
      <c r="F110" s="134">
        <v>181.077</v>
      </c>
      <c r="G110" s="134">
        <f t="shared" si="3"/>
        <v>418287.87</v>
      </c>
      <c r="H110" s="134">
        <v>0</v>
      </c>
      <c r="I110" s="134">
        <f t="shared" si="4"/>
        <v>0</v>
      </c>
      <c r="J110" s="134">
        <f t="shared" si="5"/>
        <v>418287.87</v>
      </c>
    </row>
    <row r="111" spans="1:10" s="120" customFormat="1" ht="40.799999999999997" x14ac:dyDescent="0.3">
      <c r="A111" s="129" t="s">
        <v>510</v>
      </c>
      <c r="B111" s="130" t="s">
        <v>1773</v>
      </c>
      <c r="C111" s="131" t="s">
        <v>1774</v>
      </c>
      <c r="D111" s="132" t="s">
        <v>437</v>
      </c>
      <c r="E111" s="133">
        <v>500</v>
      </c>
      <c r="F111" s="134">
        <v>53</v>
      </c>
      <c r="G111" s="134">
        <f t="shared" si="3"/>
        <v>26500</v>
      </c>
      <c r="H111" s="134">
        <v>0</v>
      </c>
      <c r="I111" s="134">
        <f t="shared" si="4"/>
        <v>0</v>
      </c>
      <c r="J111" s="134">
        <f t="shared" si="5"/>
        <v>26500</v>
      </c>
    </row>
    <row r="112" spans="1:10" s="120" customFormat="1" ht="40.799999999999997" x14ac:dyDescent="0.3">
      <c r="A112" s="129" t="s">
        <v>511</v>
      </c>
      <c r="B112" s="130" t="s">
        <v>1776</v>
      </c>
      <c r="C112" s="131" t="s">
        <v>1883</v>
      </c>
      <c r="D112" s="132" t="s">
        <v>437</v>
      </c>
      <c r="E112" s="133">
        <v>10224</v>
      </c>
      <c r="F112" s="134">
        <v>18.771999999999998</v>
      </c>
      <c r="G112" s="134">
        <f t="shared" si="3"/>
        <v>191924.92799999999</v>
      </c>
      <c r="H112" s="134">
        <v>0</v>
      </c>
      <c r="I112" s="134">
        <f t="shared" si="4"/>
        <v>0</v>
      </c>
      <c r="J112" s="134">
        <f t="shared" si="5"/>
        <v>191924.92799999999</v>
      </c>
    </row>
    <row r="113" spans="1:10" s="120" customFormat="1" ht="40.799999999999997" x14ac:dyDescent="0.3">
      <c r="A113" s="129" t="s">
        <v>515</v>
      </c>
      <c r="B113" s="130" t="s">
        <v>1778</v>
      </c>
      <c r="C113" s="131" t="s">
        <v>1884</v>
      </c>
      <c r="D113" s="132" t="s">
        <v>437</v>
      </c>
      <c r="E113" s="133">
        <v>10224</v>
      </c>
      <c r="F113" s="134">
        <v>12.883000000000001</v>
      </c>
      <c r="G113" s="134">
        <f t="shared" si="3"/>
        <v>131715.79200000002</v>
      </c>
      <c r="H113" s="134">
        <v>0</v>
      </c>
      <c r="I113" s="134">
        <f t="shared" si="4"/>
        <v>0</v>
      </c>
      <c r="J113" s="134">
        <f t="shared" si="5"/>
        <v>131715.79200000002</v>
      </c>
    </row>
    <row r="114" spans="1:10" s="120" customFormat="1" ht="40.799999999999997" x14ac:dyDescent="0.3">
      <c r="A114" s="129" t="s">
        <v>517</v>
      </c>
      <c r="B114" s="130" t="s">
        <v>1780</v>
      </c>
      <c r="C114" s="131" t="s">
        <v>1885</v>
      </c>
      <c r="D114" s="132" t="s">
        <v>437</v>
      </c>
      <c r="E114" s="133">
        <v>10224</v>
      </c>
      <c r="F114" s="134">
        <v>3.3540000000000001</v>
      </c>
      <c r="G114" s="134">
        <f t="shared" si="3"/>
        <v>34291.296000000002</v>
      </c>
      <c r="H114" s="134">
        <v>0</v>
      </c>
      <c r="I114" s="134">
        <f t="shared" si="4"/>
        <v>0</v>
      </c>
      <c r="J114" s="134">
        <f t="shared" si="5"/>
        <v>34291.296000000002</v>
      </c>
    </row>
    <row r="115" spans="1:10" s="120" customFormat="1" ht="40.799999999999997" x14ac:dyDescent="0.3">
      <c r="A115" s="129" t="s">
        <v>522</v>
      </c>
      <c r="B115" s="130" t="s">
        <v>1778</v>
      </c>
      <c r="C115" s="131" t="s">
        <v>2097</v>
      </c>
      <c r="D115" s="132" t="s">
        <v>437</v>
      </c>
      <c r="E115" s="133">
        <v>600</v>
      </c>
      <c r="F115" s="134">
        <v>26.039000000000001</v>
      </c>
      <c r="G115" s="134">
        <f t="shared" si="3"/>
        <v>15623.400000000001</v>
      </c>
      <c r="H115" s="134">
        <v>0</v>
      </c>
      <c r="I115" s="134">
        <f t="shared" si="4"/>
        <v>0</v>
      </c>
      <c r="J115" s="134">
        <f t="shared" si="5"/>
        <v>15623.400000000001</v>
      </c>
    </row>
    <row r="116" spans="1:10" s="120" customFormat="1" ht="40.799999999999997" x14ac:dyDescent="0.3">
      <c r="A116" s="129" t="s">
        <v>1785</v>
      </c>
      <c r="B116" s="130" t="s">
        <v>1780</v>
      </c>
      <c r="C116" s="131" t="s">
        <v>2098</v>
      </c>
      <c r="D116" s="132" t="s">
        <v>437</v>
      </c>
      <c r="E116" s="133">
        <v>600</v>
      </c>
      <c r="F116" s="134">
        <v>4.5110000000000001</v>
      </c>
      <c r="G116" s="134">
        <f t="shared" si="3"/>
        <v>2706.6</v>
      </c>
      <c r="H116" s="134">
        <v>0</v>
      </c>
      <c r="I116" s="134">
        <f t="shared" si="4"/>
        <v>0</v>
      </c>
      <c r="J116" s="134">
        <f t="shared" si="5"/>
        <v>2706.6</v>
      </c>
    </row>
    <row r="117" spans="1:10" s="120" customFormat="1" ht="40.799999999999997" x14ac:dyDescent="0.3">
      <c r="A117" s="129" t="s">
        <v>529</v>
      </c>
      <c r="B117" s="130" t="s">
        <v>1741</v>
      </c>
      <c r="C117" s="131" t="s">
        <v>2099</v>
      </c>
      <c r="D117" s="132" t="s">
        <v>437</v>
      </c>
      <c r="E117" s="133">
        <v>2310</v>
      </c>
      <c r="F117" s="134">
        <v>620</v>
      </c>
      <c r="G117" s="134">
        <f t="shared" si="3"/>
        <v>1432200</v>
      </c>
      <c r="H117" s="134">
        <v>0</v>
      </c>
      <c r="I117" s="134">
        <f t="shared" si="4"/>
        <v>0</v>
      </c>
      <c r="J117" s="134">
        <f t="shared" si="5"/>
        <v>1432200</v>
      </c>
    </row>
    <row r="118" spans="1:10" s="120" customFormat="1" ht="40.799999999999997" x14ac:dyDescent="0.3">
      <c r="A118" s="129" t="s">
        <v>531</v>
      </c>
      <c r="B118" s="130" t="s">
        <v>1816</v>
      </c>
      <c r="C118" s="131" t="s">
        <v>1787</v>
      </c>
      <c r="D118" s="132" t="s">
        <v>437</v>
      </c>
      <c r="E118" s="133">
        <v>2310</v>
      </c>
      <c r="F118" s="134">
        <v>40.625</v>
      </c>
      <c r="G118" s="134">
        <f t="shared" si="3"/>
        <v>93843.75</v>
      </c>
      <c r="H118" s="134">
        <v>0</v>
      </c>
      <c r="I118" s="134">
        <f t="shared" si="4"/>
        <v>0</v>
      </c>
      <c r="J118" s="134">
        <f t="shared" si="5"/>
        <v>93843.75</v>
      </c>
    </row>
    <row r="119" spans="1:10" s="120" customFormat="1" ht="40.799999999999997" x14ac:dyDescent="0.3">
      <c r="A119" s="129" t="s">
        <v>533</v>
      </c>
      <c r="B119" s="130" t="s">
        <v>1776</v>
      </c>
      <c r="C119" s="131" t="s">
        <v>1789</v>
      </c>
      <c r="D119" s="132" t="s">
        <v>437</v>
      </c>
      <c r="E119" s="133">
        <v>2688</v>
      </c>
      <c r="F119" s="134">
        <v>25.480000000000004</v>
      </c>
      <c r="G119" s="134">
        <f t="shared" si="3"/>
        <v>68490.240000000005</v>
      </c>
      <c r="H119" s="134">
        <v>0</v>
      </c>
      <c r="I119" s="134">
        <f t="shared" si="4"/>
        <v>0</v>
      </c>
      <c r="J119" s="134">
        <f t="shared" si="5"/>
        <v>68490.240000000005</v>
      </c>
    </row>
    <row r="120" spans="1:10" s="120" customFormat="1" ht="40.799999999999997" x14ac:dyDescent="0.3">
      <c r="A120" s="129" t="s">
        <v>541</v>
      </c>
      <c r="B120" s="130" t="s">
        <v>1778</v>
      </c>
      <c r="C120" s="131" t="s">
        <v>1790</v>
      </c>
      <c r="D120" s="132" t="s">
        <v>437</v>
      </c>
      <c r="E120" s="133">
        <v>2688</v>
      </c>
      <c r="F120" s="134">
        <v>9.7110000000000003</v>
      </c>
      <c r="G120" s="134">
        <f t="shared" si="3"/>
        <v>26103.168000000001</v>
      </c>
      <c r="H120" s="134">
        <v>0</v>
      </c>
      <c r="I120" s="134">
        <f t="shared" si="4"/>
        <v>0</v>
      </c>
      <c r="J120" s="134">
        <f t="shared" si="5"/>
        <v>26103.168000000001</v>
      </c>
    </row>
    <row r="121" spans="1:10" s="120" customFormat="1" ht="40.799999999999997" x14ac:dyDescent="0.3">
      <c r="A121" s="129" t="s">
        <v>544</v>
      </c>
      <c r="B121" s="130" t="s">
        <v>1791</v>
      </c>
      <c r="C121" s="131" t="s">
        <v>2100</v>
      </c>
      <c r="D121" s="132" t="s">
        <v>437</v>
      </c>
      <c r="E121" s="133">
        <v>30</v>
      </c>
      <c r="F121" s="134">
        <v>11521.614000000001</v>
      </c>
      <c r="G121" s="134">
        <f t="shared" si="3"/>
        <v>345648.42000000004</v>
      </c>
      <c r="H121" s="134">
        <v>0</v>
      </c>
      <c r="I121" s="134">
        <f t="shared" si="4"/>
        <v>0</v>
      </c>
      <c r="J121" s="134">
        <f t="shared" si="5"/>
        <v>345648.42000000004</v>
      </c>
    </row>
    <row r="122" spans="1:10" s="140" customFormat="1" ht="20.399999999999999" x14ac:dyDescent="0.3">
      <c r="A122" s="135" t="s">
        <v>546</v>
      </c>
      <c r="B122" s="136" t="s">
        <v>534</v>
      </c>
      <c r="C122" s="137" t="s">
        <v>535</v>
      </c>
      <c r="D122" s="138" t="s">
        <v>174</v>
      </c>
      <c r="E122" s="141">
        <v>0.41</v>
      </c>
      <c r="F122" s="127"/>
      <c r="G122" s="127"/>
      <c r="H122" s="127">
        <v>216000</v>
      </c>
      <c r="I122" s="127">
        <f t="shared" si="4"/>
        <v>88560</v>
      </c>
      <c r="J122" s="127">
        <f t="shared" si="5"/>
        <v>88560</v>
      </c>
    </row>
    <row r="123" spans="1:10" s="120" customFormat="1" ht="40.799999999999997" x14ac:dyDescent="0.3">
      <c r="A123" s="129" t="s">
        <v>554</v>
      </c>
      <c r="B123" s="130" t="s">
        <v>1715</v>
      </c>
      <c r="C123" s="131" t="s">
        <v>1797</v>
      </c>
      <c r="D123" s="132" t="s">
        <v>437</v>
      </c>
      <c r="E123" s="133">
        <v>41</v>
      </c>
      <c r="F123" s="134">
        <v>7611.24</v>
      </c>
      <c r="G123" s="134">
        <f t="shared" si="3"/>
        <v>312060.83999999997</v>
      </c>
      <c r="H123" s="134">
        <v>0</v>
      </c>
      <c r="I123" s="134">
        <f t="shared" si="4"/>
        <v>0</v>
      </c>
      <c r="J123" s="134">
        <f t="shared" si="5"/>
        <v>312060.83999999997</v>
      </c>
    </row>
    <row r="124" spans="1:10" s="120" customFormat="1" ht="40.799999999999997" x14ac:dyDescent="0.3">
      <c r="A124" s="129" t="s">
        <v>556</v>
      </c>
      <c r="B124" s="130" t="s">
        <v>1734</v>
      </c>
      <c r="C124" s="131" t="s">
        <v>1798</v>
      </c>
      <c r="D124" s="132" t="s">
        <v>437</v>
      </c>
      <c r="E124" s="133">
        <v>41</v>
      </c>
      <c r="F124" s="134">
        <v>8280.5450000000001</v>
      </c>
      <c r="G124" s="134">
        <f t="shared" si="3"/>
        <v>339502.34500000003</v>
      </c>
      <c r="H124" s="134">
        <v>0</v>
      </c>
      <c r="I124" s="134">
        <f t="shared" si="4"/>
        <v>0</v>
      </c>
      <c r="J124" s="134">
        <f t="shared" si="5"/>
        <v>339502.34500000003</v>
      </c>
    </row>
    <row r="125" spans="1:10" s="120" customFormat="1" ht="40.799999999999997" x14ac:dyDescent="0.3">
      <c r="A125" s="129" t="s">
        <v>558</v>
      </c>
      <c r="B125" s="130" t="s">
        <v>1769</v>
      </c>
      <c r="C125" s="131" t="s">
        <v>1799</v>
      </c>
      <c r="D125" s="132" t="s">
        <v>437</v>
      </c>
      <c r="E125" s="133">
        <v>164</v>
      </c>
      <c r="F125" s="134">
        <v>416.48099999999999</v>
      </c>
      <c r="G125" s="134">
        <f t="shared" si="3"/>
        <v>68302.884000000005</v>
      </c>
      <c r="H125" s="134">
        <v>0</v>
      </c>
      <c r="I125" s="134">
        <f t="shared" si="4"/>
        <v>0</v>
      </c>
      <c r="J125" s="134">
        <f t="shared" si="5"/>
        <v>68302.884000000005</v>
      </c>
    </row>
    <row r="126" spans="1:10" s="120" customFormat="1" ht="40.799999999999997" x14ac:dyDescent="0.3">
      <c r="A126" s="129" t="s">
        <v>567</v>
      </c>
      <c r="B126" s="130" t="s">
        <v>1769</v>
      </c>
      <c r="C126" s="131" t="s">
        <v>1800</v>
      </c>
      <c r="D126" s="132" t="s">
        <v>437</v>
      </c>
      <c r="E126" s="133">
        <v>164</v>
      </c>
      <c r="F126" s="134">
        <v>2614.6770000000001</v>
      </c>
      <c r="G126" s="134">
        <f t="shared" si="3"/>
        <v>428807.02800000005</v>
      </c>
      <c r="H126" s="134">
        <v>0</v>
      </c>
      <c r="I126" s="134">
        <f t="shared" si="4"/>
        <v>0</v>
      </c>
      <c r="J126" s="134">
        <f t="shared" si="5"/>
        <v>428807.02800000005</v>
      </c>
    </row>
    <row r="127" spans="1:10" s="120" customFormat="1" ht="40.799999999999997" x14ac:dyDescent="0.3">
      <c r="A127" s="129" t="s">
        <v>569</v>
      </c>
      <c r="B127" s="130" t="s">
        <v>1801</v>
      </c>
      <c r="C127" s="131" t="s">
        <v>1802</v>
      </c>
      <c r="D127" s="132" t="s">
        <v>437</v>
      </c>
      <c r="E127" s="133">
        <v>410</v>
      </c>
      <c r="F127" s="134">
        <v>176.17599999999999</v>
      </c>
      <c r="G127" s="134">
        <f t="shared" si="3"/>
        <v>72232.159999999989</v>
      </c>
      <c r="H127" s="134">
        <v>0</v>
      </c>
      <c r="I127" s="134">
        <f t="shared" si="4"/>
        <v>0</v>
      </c>
      <c r="J127" s="134">
        <f t="shared" si="5"/>
        <v>72232.159999999989</v>
      </c>
    </row>
    <row r="128" spans="1:10" s="140" customFormat="1" ht="20.399999999999999" x14ac:dyDescent="0.3">
      <c r="A128" s="135" t="s">
        <v>1808</v>
      </c>
      <c r="B128" s="136" t="s">
        <v>418</v>
      </c>
      <c r="C128" s="137" t="s">
        <v>419</v>
      </c>
      <c r="D128" s="138" t="s">
        <v>174</v>
      </c>
      <c r="E128" s="141">
        <v>0.63</v>
      </c>
      <c r="F128" s="127"/>
      <c r="G128" s="127"/>
      <c r="H128" s="127">
        <v>216000</v>
      </c>
      <c r="I128" s="127">
        <f t="shared" si="4"/>
        <v>136080</v>
      </c>
      <c r="J128" s="127">
        <f t="shared" si="5"/>
        <v>136080</v>
      </c>
    </row>
    <row r="129" spans="1:10" s="120" customFormat="1" ht="40.799999999999997" x14ac:dyDescent="0.3">
      <c r="A129" s="129" t="s">
        <v>577</v>
      </c>
      <c r="B129" s="130" t="s">
        <v>1734</v>
      </c>
      <c r="C129" s="131" t="s">
        <v>2101</v>
      </c>
      <c r="D129" s="132" t="s">
        <v>437</v>
      </c>
      <c r="E129" s="133">
        <v>41</v>
      </c>
      <c r="F129" s="134">
        <v>3872.7000000000003</v>
      </c>
      <c r="G129" s="134">
        <f t="shared" si="3"/>
        <v>158780.70000000001</v>
      </c>
      <c r="H129" s="134">
        <v>0</v>
      </c>
      <c r="I129" s="134">
        <f t="shared" si="4"/>
        <v>0</v>
      </c>
      <c r="J129" s="134">
        <f t="shared" si="5"/>
        <v>158780.70000000001</v>
      </c>
    </row>
    <row r="130" spans="1:10" s="120" customFormat="1" ht="40.799999999999997" x14ac:dyDescent="0.3">
      <c r="A130" s="129" t="s">
        <v>1812</v>
      </c>
      <c r="B130" s="130" t="s">
        <v>1734</v>
      </c>
      <c r="C130" s="131" t="s">
        <v>2101</v>
      </c>
      <c r="D130" s="132" t="s">
        <v>437</v>
      </c>
      <c r="E130" s="133">
        <v>22</v>
      </c>
      <c r="F130" s="134">
        <v>3872.7000000000003</v>
      </c>
      <c r="G130" s="134">
        <f t="shared" si="3"/>
        <v>85199.400000000009</v>
      </c>
      <c r="H130" s="134">
        <v>0</v>
      </c>
      <c r="I130" s="134">
        <f t="shared" si="4"/>
        <v>0</v>
      </c>
      <c r="J130" s="134">
        <f t="shared" si="5"/>
        <v>85199.400000000009</v>
      </c>
    </row>
    <row r="131" spans="1:10" s="120" customFormat="1" ht="40.799999999999997" x14ac:dyDescent="0.3">
      <c r="A131" s="129" t="s">
        <v>588</v>
      </c>
      <c r="B131" s="130" t="s">
        <v>1810</v>
      </c>
      <c r="C131" s="131" t="s">
        <v>1811</v>
      </c>
      <c r="D131" s="132" t="s">
        <v>265</v>
      </c>
      <c r="E131" s="133">
        <v>82</v>
      </c>
      <c r="F131" s="134">
        <v>1462</v>
      </c>
      <c r="G131" s="134">
        <f t="shared" ref="G131:G194" si="6">E131*F131</f>
        <v>119884</v>
      </c>
      <c r="H131" s="134">
        <v>0</v>
      </c>
      <c r="I131" s="134">
        <f t="shared" ref="I131:I194" si="7">E131*H131</f>
        <v>0</v>
      </c>
      <c r="J131" s="134">
        <f t="shared" ref="J131:J194" si="8">G131+I131</f>
        <v>119884</v>
      </c>
    </row>
    <row r="132" spans="1:10" s="120" customFormat="1" ht="40.799999999999997" x14ac:dyDescent="0.3">
      <c r="A132" s="129" t="s">
        <v>1815</v>
      </c>
      <c r="B132" s="130" t="s">
        <v>1801</v>
      </c>
      <c r="C132" s="131" t="s">
        <v>1813</v>
      </c>
      <c r="D132" s="132" t="s">
        <v>437</v>
      </c>
      <c r="E132" s="133">
        <v>85</v>
      </c>
      <c r="F132" s="134">
        <v>134.39400000000001</v>
      </c>
      <c r="G132" s="134">
        <f t="shared" si="6"/>
        <v>11423.49</v>
      </c>
      <c r="H132" s="134">
        <v>0</v>
      </c>
      <c r="I132" s="134">
        <f t="shared" si="7"/>
        <v>0</v>
      </c>
      <c r="J132" s="134">
        <f t="shared" si="8"/>
        <v>11423.49</v>
      </c>
    </row>
    <row r="133" spans="1:10" s="120" customFormat="1" ht="40.799999999999997" x14ac:dyDescent="0.3">
      <c r="A133" s="129" t="s">
        <v>600</v>
      </c>
      <c r="B133" s="130" t="s">
        <v>1801</v>
      </c>
      <c r="C133" s="131" t="s">
        <v>1814</v>
      </c>
      <c r="D133" s="132" t="s">
        <v>437</v>
      </c>
      <c r="E133" s="133">
        <v>123</v>
      </c>
      <c r="F133" s="134">
        <v>40.612000000000002</v>
      </c>
      <c r="G133" s="134">
        <f t="shared" si="6"/>
        <v>4995.2759999999998</v>
      </c>
      <c r="H133" s="134">
        <v>0</v>
      </c>
      <c r="I133" s="134">
        <f t="shared" si="7"/>
        <v>0</v>
      </c>
      <c r="J133" s="134">
        <f t="shared" si="8"/>
        <v>4995.2759999999998</v>
      </c>
    </row>
    <row r="134" spans="1:10" s="120" customFormat="1" ht="40.799999999999997" x14ac:dyDescent="0.3">
      <c r="A134" s="129" t="s">
        <v>1820</v>
      </c>
      <c r="B134" s="130" t="s">
        <v>1816</v>
      </c>
      <c r="C134" s="131" t="s">
        <v>2102</v>
      </c>
      <c r="D134" s="132" t="s">
        <v>437</v>
      </c>
      <c r="E134" s="133">
        <v>250</v>
      </c>
      <c r="F134" s="134">
        <v>7379.5410000000002</v>
      </c>
      <c r="G134" s="134">
        <f t="shared" si="6"/>
        <v>1844885.25</v>
      </c>
      <c r="H134" s="134">
        <v>0</v>
      </c>
      <c r="I134" s="134">
        <f t="shared" si="7"/>
        <v>0</v>
      </c>
      <c r="J134" s="134">
        <f t="shared" si="8"/>
        <v>1844885.25</v>
      </c>
    </row>
    <row r="135" spans="1:10" s="120" customFormat="1" ht="40.799999999999997" x14ac:dyDescent="0.3">
      <c r="A135" s="129" t="s">
        <v>611</v>
      </c>
      <c r="B135" s="130" t="s">
        <v>1818</v>
      </c>
      <c r="C135" s="131" t="s">
        <v>1819</v>
      </c>
      <c r="D135" s="132" t="s">
        <v>437</v>
      </c>
      <c r="E135" s="133">
        <v>500</v>
      </c>
      <c r="F135" s="134">
        <v>1421</v>
      </c>
      <c r="G135" s="134">
        <f t="shared" si="6"/>
        <v>710500</v>
      </c>
      <c r="H135" s="134">
        <v>0</v>
      </c>
      <c r="I135" s="134">
        <f t="shared" si="7"/>
        <v>0</v>
      </c>
      <c r="J135" s="134">
        <f t="shared" si="8"/>
        <v>710500</v>
      </c>
    </row>
    <row r="136" spans="1:10" s="120" customFormat="1" ht="40.799999999999997" x14ac:dyDescent="0.3">
      <c r="A136" s="129" t="s">
        <v>619</v>
      </c>
      <c r="B136" s="130" t="s">
        <v>1776</v>
      </c>
      <c r="C136" s="131" t="s">
        <v>1821</v>
      </c>
      <c r="D136" s="132" t="s">
        <v>437</v>
      </c>
      <c r="E136" s="133">
        <v>500</v>
      </c>
      <c r="F136" s="134">
        <v>1006.5120000000001</v>
      </c>
      <c r="G136" s="134">
        <f t="shared" si="6"/>
        <v>503256</v>
      </c>
      <c r="H136" s="134">
        <v>0</v>
      </c>
      <c r="I136" s="134">
        <f t="shared" si="7"/>
        <v>0</v>
      </c>
      <c r="J136" s="134">
        <f t="shared" si="8"/>
        <v>503256</v>
      </c>
    </row>
    <row r="137" spans="1:10" s="120" customFormat="1" ht="40.799999999999997" x14ac:dyDescent="0.3">
      <c r="A137" s="129" t="s">
        <v>623</v>
      </c>
      <c r="B137" s="130" t="s">
        <v>1778</v>
      </c>
      <c r="C137" s="131" t="s">
        <v>1822</v>
      </c>
      <c r="D137" s="132" t="s">
        <v>437</v>
      </c>
      <c r="E137" s="133">
        <v>500</v>
      </c>
      <c r="F137" s="134">
        <v>29.626999999999999</v>
      </c>
      <c r="G137" s="134">
        <f t="shared" si="6"/>
        <v>14813.5</v>
      </c>
      <c r="H137" s="134">
        <v>0</v>
      </c>
      <c r="I137" s="134">
        <f t="shared" si="7"/>
        <v>0</v>
      </c>
      <c r="J137" s="134">
        <f t="shared" si="8"/>
        <v>14813.5</v>
      </c>
    </row>
    <row r="138" spans="1:10" s="120" customFormat="1" ht="14.4" x14ac:dyDescent="0.3">
      <c r="A138" s="117" t="s">
        <v>2103</v>
      </c>
      <c r="B138" s="118"/>
      <c r="C138" s="118"/>
      <c r="D138" s="118"/>
      <c r="E138" s="119"/>
      <c r="F138" s="134"/>
      <c r="G138" s="134">
        <f t="shared" si="6"/>
        <v>0</v>
      </c>
      <c r="H138" s="134"/>
      <c r="I138" s="134">
        <f t="shared" si="7"/>
        <v>0</v>
      </c>
      <c r="J138" s="134">
        <f t="shared" si="8"/>
        <v>0</v>
      </c>
    </row>
    <row r="139" spans="1:10" s="140" customFormat="1" ht="30.6" x14ac:dyDescent="0.3">
      <c r="A139" s="135" t="s">
        <v>627</v>
      </c>
      <c r="B139" s="136" t="s">
        <v>372</v>
      </c>
      <c r="C139" s="137" t="s">
        <v>373</v>
      </c>
      <c r="D139" s="138" t="s">
        <v>374</v>
      </c>
      <c r="E139" s="147">
        <v>15.4975</v>
      </c>
      <c r="F139" s="127"/>
      <c r="G139" s="127"/>
      <c r="H139" s="127">
        <v>291131.34000000003</v>
      </c>
      <c r="I139" s="127">
        <f t="shared" si="7"/>
        <v>4511807.9416500004</v>
      </c>
      <c r="J139" s="127">
        <f t="shared" si="8"/>
        <v>4511807.9416500004</v>
      </c>
    </row>
    <row r="140" spans="1:10" s="120" customFormat="1" ht="40.799999999999997" x14ac:dyDescent="0.3">
      <c r="A140" s="129" t="s">
        <v>629</v>
      </c>
      <c r="B140" s="130" t="s">
        <v>1701</v>
      </c>
      <c r="C140" s="131" t="s">
        <v>2104</v>
      </c>
      <c r="D140" s="132" t="s">
        <v>437</v>
      </c>
      <c r="E140" s="133">
        <v>40</v>
      </c>
      <c r="F140" s="134">
        <v>112486.92</v>
      </c>
      <c r="G140" s="134">
        <f t="shared" si="6"/>
        <v>4499476.8</v>
      </c>
      <c r="H140" s="134">
        <v>0</v>
      </c>
      <c r="I140" s="134">
        <f t="shared" si="7"/>
        <v>0</v>
      </c>
      <c r="J140" s="134">
        <f t="shared" si="8"/>
        <v>4499476.8</v>
      </c>
    </row>
    <row r="141" spans="1:10" s="120" customFormat="1" ht="40.799999999999997" x14ac:dyDescent="0.3">
      <c r="A141" s="129" t="s">
        <v>633</v>
      </c>
      <c r="B141" s="130" t="s">
        <v>1791</v>
      </c>
      <c r="C141" s="131" t="s">
        <v>2105</v>
      </c>
      <c r="D141" s="132" t="s">
        <v>437</v>
      </c>
      <c r="E141" s="133">
        <v>160</v>
      </c>
      <c r="F141" s="134">
        <v>19787.156999999999</v>
      </c>
      <c r="G141" s="134">
        <f t="shared" si="6"/>
        <v>3165945.12</v>
      </c>
      <c r="H141" s="134">
        <v>0</v>
      </c>
      <c r="I141" s="134">
        <f t="shared" si="7"/>
        <v>0</v>
      </c>
      <c r="J141" s="134">
        <f t="shared" si="8"/>
        <v>3165945.12</v>
      </c>
    </row>
    <row r="142" spans="1:10" s="120" customFormat="1" ht="40.799999999999997" x14ac:dyDescent="0.3">
      <c r="A142" s="129" t="s">
        <v>636</v>
      </c>
      <c r="B142" s="130" t="s">
        <v>1833</v>
      </c>
      <c r="C142" s="131" t="s">
        <v>2106</v>
      </c>
      <c r="D142" s="132" t="s">
        <v>437</v>
      </c>
      <c r="E142" s="133">
        <v>3</v>
      </c>
      <c r="F142" s="134">
        <v>45983.392</v>
      </c>
      <c r="G142" s="134">
        <f t="shared" si="6"/>
        <v>137950.17600000001</v>
      </c>
      <c r="H142" s="134">
        <v>0</v>
      </c>
      <c r="I142" s="134">
        <f t="shared" si="7"/>
        <v>0</v>
      </c>
      <c r="J142" s="134">
        <f t="shared" si="8"/>
        <v>137950.17600000001</v>
      </c>
    </row>
    <row r="143" spans="1:10" s="120" customFormat="1" ht="40.799999999999997" x14ac:dyDescent="0.3">
      <c r="A143" s="129" t="s">
        <v>641</v>
      </c>
      <c r="B143" s="130" t="s">
        <v>1701</v>
      </c>
      <c r="C143" s="131" t="s">
        <v>2107</v>
      </c>
      <c r="D143" s="132" t="s">
        <v>437</v>
      </c>
      <c r="E143" s="133">
        <v>1</v>
      </c>
      <c r="F143" s="134">
        <v>24453.260000000002</v>
      </c>
      <c r="G143" s="134">
        <f t="shared" si="6"/>
        <v>24453.260000000002</v>
      </c>
      <c r="H143" s="134">
        <v>0</v>
      </c>
      <c r="I143" s="134">
        <f t="shared" si="7"/>
        <v>0</v>
      </c>
      <c r="J143" s="134">
        <f t="shared" si="8"/>
        <v>24453.260000000002</v>
      </c>
    </row>
    <row r="144" spans="1:10" s="120" customFormat="1" ht="40.799999999999997" x14ac:dyDescent="0.3">
      <c r="A144" s="129" t="s">
        <v>644</v>
      </c>
      <c r="B144" s="130" t="s">
        <v>1701</v>
      </c>
      <c r="C144" s="131" t="s">
        <v>2108</v>
      </c>
      <c r="D144" s="132" t="s">
        <v>437</v>
      </c>
      <c r="E144" s="144">
        <v>16.5</v>
      </c>
      <c r="F144" s="134">
        <v>94516.11</v>
      </c>
      <c r="G144" s="134">
        <f t="shared" si="6"/>
        <v>1559515.8149999999</v>
      </c>
      <c r="H144" s="134">
        <v>0</v>
      </c>
      <c r="I144" s="134">
        <f t="shared" si="7"/>
        <v>0</v>
      </c>
      <c r="J144" s="134">
        <f t="shared" si="8"/>
        <v>1559515.8149999999</v>
      </c>
    </row>
    <row r="145" spans="1:10" s="120" customFormat="1" ht="40.799999999999997" x14ac:dyDescent="0.3">
      <c r="A145" s="129" t="s">
        <v>647</v>
      </c>
      <c r="B145" s="130" t="s">
        <v>1701</v>
      </c>
      <c r="C145" s="131" t="s">
        <v>2109</v>
      </c>
      <c r="D145" s="132" t="s">
        <v>437</v>
      </c>
      <c r="E145" s="133">
        <v>37</v>
      </c>
      <c r="F145" s="134">
        <v>78157.716</v>
      </c>
      <c r="G145" s="134">
        <f t="shared" si="6"/>
        <v>2891835.4920000001</v>
      </c>
      <c r="H145" s="134">
        <v>0</v>
      </c>
      <c r="I145" s="134">
        <f t="shared" si="7"/>
        <v>0</v>
      </c>
      <c r="J145" s="134">
        <f t="shared" si="8"/>
        <v>2891835.4920000001</v>
      </c>
    </row>
    <row r="146" spans="1:10" s="120" customFormat="1" ht="40.799999999999997" x14ac:dyDescent="0.3">
      <c r="A146" s="129" t="s">
        <v>652</v>
      </c>
      <c r="B146" s="130" t="s">
        <v>1701</v>
      </c>
      <c r="C146" s="131" t="s">
        <v>2110</v>
      </c>
      <c r="D146" s="132" t="s">
        <v>437</v>
      </c>
      <c r="E146" s="133">
        <v>300</v>
      </c>
      <c r="F146" s="134">
        <v>69978.48</v>
      </c>
      <c r="G146" s="134">
        <f t="shared" si="6"/>
        <v>20993544</v>
      </c>
      <c r="H146" s="134">
        <v>0</v>
      </c>
      <c r="I146" s="134">
        <f t="shared" si="7"/>
        <v>0</v>
      </c>
      <c r="J146" s="134">
        <f t="shared" si="8"/>
        <v>20993544</v>
      </c>
    </row>
    <row r="147" spans="1:10" s="120" customFormat="1" ht="40.799999999999997" x14ac:dyDescent="0.3">
      <c r="A147" s="129" t="s">
        <v>660</v>
      </c>
      <c r="B147" s="130" t="s">
        <v>1701</v>
      </c>
      <c r="C147" s="131" t="s">
        <v>2111</v>
      </c>
      <c r="D147" s="132" t="s">
        <v>437</v>
      </c>
      <c r="E147" s="133">
        <v>23</v>
      </c>
      <c r="F147" s="134">
        <v>34989.24</v>
      </c>
      <c r="G147" s="134">
        <f t="shared" si="6"/>
        <v>804752.5199999999</v>
      </c>
      <c r="H147" s="134">
        <v>0</v>
      </c>
      <c r="I147" s="134">
        <f t="shared" si="7"/>
        <v>0</v>
      </c>
      <c r="J147" s="134">
        <f t="shared" si="8"/>
        <v>804752.5199999999</v>
      </c>
    </row>
    <row r="148" spans="1:10" s="120" customFormat="1" ht="40.799999999999997" x14ac:dyDescent="0.3">
      <c r="A148" s="129" t="s">
        <v>662</v>
      </c>
      <c r="B148" s="130" t="s">
        <v>1833</v>
      </c>
      <c r="C148" s="131" t="s">
        <v>2112</v>
      </c>
      <c r="D148" s="132" t="s">
        <v>437</v>
      </c>
      <c r="E148" s="133">
        <v>2</v>
      </c>
      <c r="F148" s="134">
        <v>7131.8260000000009</v>
      </c>
      <c r="G148" s="134">
        <f t="shared" si="6"/>
        <v>14263.652000000002</v>
      </c>
      <c r="H148" s="134">
        <v>0</v>
      </c>
      <c r="I148" s="134">
        <f t="shared" si="7"/>
        <v>0</v>
      </c>
      <c r="J148" s="134">
        <f t="shared" si="8"/>
        <v>14263.652000000002</v>
      </c>
    </row>
    <row r="149" spans="1:10" s="120" customFormat="1" ht="40.799999999999997" x14ac:dyDescent="0.3">
      <c r="A149" s="129" t="s">
        <v>669</v>
      </c>
      <c r="B149" s="130" t="s">
        <v>1833</v>
      </c>
      <c r="C149" s="131" t="s">
        <v>2113</v>
      </c>
      <c r="D149" s="132" t="s">
        <v>437</v>
      </c>
      <c r="E149" s="133">
        <v>14</v>
      </c>
      <c r="F149" s="134">
        <v>14703.481000000002</v>
      </c>
      <c r="G149" s="134">
        <f t="shared" si="6"/>
        <v>205848.73400000003</v>
      </c>
      <c r="H149" s="134">
        <v>0</v>
      </c>
      <c r="I149" s="134">
        <f t="shared" si="7"/>
        <v>0</v>
      </c>
      <c r="J149" s="134">
        <f t="shared" si="8"/>
        <v>205848.73400000003</v>
      </c>
    </row>
    <row r="150" spans="1:10" s="120" customFormat="1" ht="40.799999999999997" x14ac:dyDescent="0.3">
      <c r="A150" s="129" t="s">
        <v>671</v>
      </c>
      <c r="B150" s="130" t="s">
        <v>1833</v>
      </c>
      <c r="C150" s="131" t="s">
        <v>2114</v>
      </c>
      <c r="D150" s="132" t="s">
        <v>437</v>
      </c>
      <c r="E150" s="133">
        <v>2</v>
      </c>
      <c r="F150" s="134">
        <v>17656.86</v>
      </c>
      <c r="G150" s="134">
        <f t="shared" si="6"/>
        <v>35313.72</v>
      </c>
      <c r="H150" s="134">
        <v>0</v>
      </c>
      <c r="I150" s="134">
        <f t="shared" si="7"/>
        <v>0</v>
      </c>
      <c r="J150" s="134">
        <f t="shared" si="8"/>
        <v>35313.72</v>
      </c>
    </row>
    <row r="151" spans="1:10" s="120" customFormat="1" ht="40.799999999999997" x14ac:dyDescent="0.3">
      <c r="A151" s="129" t="s">
        <v>674</v>
      </c>
      <c r="B151" s="130" t="s">
        <v>1833</v>
      </c>
      <c r="C151" s="131" t="s">
        <v>2115</v>
      </c>
      <c r="D151" s="132" t="s">
        <v>437</v>
      </c>
      <c r="E151" s="133">
        <v>3</v>
      </c>
      <c r="F151" s="134">
        <v>23563.241000000002</v>
      </c>
      <c r="G151" s="134">
        <f t="shared" si="6"/>
        <v>70689.722999999998</v>
      </c>
      <c r="H151" s="134">
        <v>0</v>
      </c>
      <c r="I151" s="134">
        <f t="shared" si="7"/>
        <v>0</v>
      </c>
      <c r="J151" s="134">
        <f t="shared" si="8"/>
        <v>70689.722999999998</v>
      </c>
    </row>
    <row r="152" spans="1:10" s="120" customFormat="1" ht="40.799999999999997" x14ac:dyDescent="0.3">
      <c r="A152" s="129" t="s">
        <v>683</v>
      </c>
      <c r="B152" s="130" t="s">
        <v>1701</v>
      </c>
      <c r="C152" s="131" t="s">
        <v>2116</v>
      </c>
      <c r="D152" s="132" t="s">
        <v>437</v>
      </c>
      <c r="E152" s="133">
        <v>2</v>
      </c>
      <c r="F152" s="134">
        <v>25554.75</v>
      </c>
      <c r="G152" s="134">
        <f t="shared" si="6"/>
        <v>51109.5</v>
      </c>
      <c r="H152" s="134">
        <v>0</v>
      </c>
      <c r="I152" s="134">
        <f t="shared" si="7"/>
        <v>0</v>
      </c>
      <c r="J152" s="134">
        <f t="shared" si="8"/>
        <v>51109.5</v>
      </c>
    </row>
    <row r="153" spans="1:10" s="120" customFormat="1" ht="40.799999999999997" x14ac:dyDescent="0.3">
      <c r="A153" s="129" t="s">
        <v>685</v>
      </c>
      <c r="B153" s="130" t="s">
        <v>1701</v>
      </c>
      <c r="C153" s="131" t="s">
        <v>2117</v>
      </c>
      <c r="D153" s="132" t="s">
        <v>437</v>
      </c>
      <c r="E153" s="133">
        <v>1</v>
      </c>
      <c r="F153" s="134">
        <v>29625.882000000001</v>
      </c>
      <c r="G153" s="134">
        <f t="shared" si="6"/>
        <v>29625.882000000001</v>
      </c>
      <c r="H153" s="134">
        <v>0</v>
      </c>
      <c r="I153" s="134">
        <f t="shared" si="7"/>
        <v>0</v>
      </c>
      <c r="J153" s="134">
        <f t="shared" si="8"/>
        <v>29625.882000000001</v>
      </c>
    </row>
    <row r="154" spans="1:10" s="120" customFormat="1" ht="40.799999999999997" x14ac:dyDescent="0.3">
      <c r="A154" s="129" t="s">
        <v>688</v>
      </c>
      <c r="B154" s="130" t="s">
        <v>1701</v>
      </c>
      <c r="C154" s="131" t="s">
        <v>2118</v>
      </c>
      <c r="D154" s="132" t="s">
        <v>437</v>
      </c>
      <c r="E154" s="133">
        <v>5</v>
      </c>
      <c r="F154" s="134">
        <v>37768.159</v>
      </c>
      <c r="G154" s="134">
        <f t="shared" si="6"/>
        <v>188840.79499999998</v>
      </c>
      <c r="H154" s="134">
        <v>0</v>
      </c>
      <c r="I154" s="134">
        <f t="shared" si="7"/>
        <v>0</v>
      </c>
      <c r="J154" s="134">
        <f t="shared" si="8"/>
        <v>188840.79499999998</v>
      </c>
    </row>
    <row r="155" spans="1:10" s="120" customFormat="1" ht="40.799999999999997" x14ac:dyDescent="0.3">
      <c r="A155" s="129" t="s">
        <v>690</v>
      </c>
      <c r="B155" s="130" t="s">
        <v>1701</v>
      </c>
      <c r="C155" s="131" t="s">
        <v>2088</v>
      </c>
      <c r="D155" s="132" t="s">
        <v>437</v>
      </c>
      <c r="E155" s="133">
        <v>908</v>
      </c>
      <c r="F155" s="134">
        <v>786.92900000000009</v>
      </c>
      <c r="G155" s="134">
        <f t="shared" si="6"/>
        <v>714531.53200000012</v>
      </c>
      <c r="H155" s="134">
        <v>0</v>
      </c>
      <c r="I155" s="134">
        <f t="shared" si="7"/>
        <v>0</v>
      </c>
      <c r="J155" s="134">
        <f t="shared" si="8"/>
        <v>714531.53200000012</v>
      </c>
    </row>
    <row r="156" spans="1:10" s="120" customFormat="1" ht="40.799999999999997" x14ac:dyDescent="0.3">
      <c r="A156" s="129" t="s">
        <v>695</v>
      </c>
      <c r="B156" s="130" t="s">
        <v>1701</v>
      </c>
      <c r="C156" s="131" t="s">
        <v>2089</v>
      </c>
      <c r="D156" s="132" t="s">
        <v>437</v>
      </c>
      <c r="E156" s="133">
        <v>524</v>
      </c>
      <c r="F156" s="134">
        <v>1213.1860000000001</v>
      </c>
      <c r="G156" s="134">
        <f t="shared" si="6"/>
        <v>635709.46400000004</v>
      </c>
      <c r="H156" s="134">
        <v>0</v>
      </c>
      <c r="I156" s="134">
        <f t="shared" si="7"/>
        <v>0</v>
      </c>
      <c r="J156" s="134">
        <f t="shared" si="8"/>
        <v>635709.46400000004</v>
      </c>
    </row>
    <row r="157" spans="1:10" s="140" customFormat="1" ht="20.399999999999999" x14ac:dyDescent="0.3">
      <c r="A157" s="135" t="s">
        <v>698</v>
      </c>
      <c r="B157" s="136" t="s">
        <v>534</v>
      </c>
      <c r="C157" s="137" t="s">
        <v>535</v>
      </c>
      <c r="D157" s="138" t="s">
        <v>174</v>
      </c>
      <c r="E157" s="141">
        <v>7.16</v>
      </c>
      <c r="F157" s="127"/>
      <c r="G157" s="127"/>
      <c r="H157" s="127">
        <v>115200</v>
      </c>
      <c r="I157" s="127">
        <f t="shared" si="7"/>
        <v>824832</v>
      </c>
      <c r="J157" s="127">
        <f t="shared" si="8"/>
        <v>824832</v>
      </c>
    </row>
    <row r="158" spans="1:10" s="120" customFormat="1" ht="40.799999999999997" x14ac:dyDescent="0.3">
      <c r="A158" s="129" t="s">
        <v>700</v>
      </c>
      <c r="B158" s="130" t="s">
        <v>1715</v>
      </c>
      <c r="C158" s="131" t="s">
        <v>2119</v>
      </c>
      <c r="D158" s="132" t="s">
        <v>437</v>
      </c>
      <c r="E158" s="133">
        <v>30</v>
      </c>
      <c r="F158" s="134">
        <v>3254.2639999999997</v>
      </c>
      <c r="G158" s="134">
        <f t="shared" si="6"/>
        <v>97627.919999999984</v>
      </c>
      <c r="H158" s="134">
        <v>0</v>
      </c>
      <c r="I158" s="134">
        <f t="shared" si="7"/>
        <v>0</v>
      </c>
      <c r="J158" s="134">
        <f t="shared" si="8"/>
        <v>97627.919999999984</v>
      </c>
    </row>
    <row r="159" spans="1:10" s="120" customFormat="1" ht="40.799999999999997" x14ac:dyDescent="0.3">
      <c r="A159" s="129" t="s">
        <v>702</v>
      </c>
      <c r="B159" s="130" t="s">
        <v>1715</v>
      </c>
      <c r="C159" s="131" t="s">
        <v>2120</v>
      </c>
      <c r="D159" s="132" t="s">
        <v>437</v>
      </c>
      <c r="E159" s="133">
        <v>50</v>
      </c>
      <c r="F159" s="134">
        <v>2833.4540000000002</v>
      </c>
      <c r="G159" s="134">
        <f t="shared" si="6"/>
        <v>141672.70000000001</v>
      </c>
      <c r="H159" s="134">
        <v>0</v>
      </c>
      <c r="I159" s="134">
        <f t="shared" si="7"/>
        <v>0</v>
      </c>
      <c r="J159" s="134">
        <f t="shared" si="8"/>
        <v>141672.70000000001</v>
      </c>
    </row>
    <row r="160" spans="1:10" s="120" customFormat="1" ht="40.799999999999997" x14ac:dyDescent="0.3">
      <c r="A160" s="129" t="s">
        <v>705</v>
      </c>
      <c r="B160" s="130" t="s">
        <v>1715</v>
      </c>
      <c r="C160" s="131" t="s">
        <v>2121</v>
      </c>
      <c r="D160" s="132" t="s">
        <v>437</v>
      </c>
      <c r="E160" s="133">
        <v>70</v>
      </c>
      <c r="F160" s="134">
        <v>1416.7270000000001</v>
      </c>
      <c r="G160" s="134">
        <f t="shared" si="6"/>
        <v>99170.89</v>
      </c>
      <c r="H160" s="134">
        <v>0</v>
      </c>
      <c r="I160" s="134">
        <f t="shared" si="7"/>
        <v>0</v>
      </c>
      <c r="J160" s="134">
        <f t="shared" si="8"/>
        <v>99170.89</v>
      </c>
    </row>
    <row r="161" spans="1:10" s="120" customFormat="1" ht="40.799999999999997" x14ac:dyDescent="0.3">
      <c r="A161" s="129" t="s">
        <v>707</v>
      </c>
      <c r="B161" s="130" t="s">
        <v>1715</v>
      </c>
      <c r="C161" s="131" t="s">
        <v>2122</v>
      </c>
      <c r="D161" s="132" t="s">
        <v>437</v>
      </c>
      <c r="E161" s="133">
        <v>566</v>
      </c>
      <c r="F161" s="134">
        <v>1122.1600000000001</v>
      </c>
      <c r="G161" s="134">
        <f t="shared" si="6"/>
        <v>635142.56000000006</v>
      </c>
      <c r="H161" s="134">
        <v>0</v>
      </c>
      <c r="I161" s="134">
        <f t="shared" si="7"/>
        <v>0</v>
      </c>
      <c r="J161" s="134">
        <f t="shared" si="8"/>
        <v>635142.56000000006</v>
      </c>
    </row>
    <row r="162" spans="1:10" s="120" customFormat="1" ht="40.799999999999997" x14ac:dyDescent="0.3">
      <c r="A162" s="129" t="s">
        <v>710</v>
      </c>
      <c r="B162" s="130" t="s">
        <v>1866</v>
      </c>
      <c r="C162" s="131" t="s">
        <v>2123</v>
      </c>
      <c r="D162" s="132" t="s">
        <v>437</v>
      </c>
      <c r="E162" s="133">
        <v>12</v>
      </c>
      <c r="F162" s="134">
        <v>8247.8760000000002</v>
      </c>
      <c r="G162" s="134">
        <f t="shared" si="6"/>
        <v>98974.512000000002</v>
      </c>
      <c r="H162" s="134">
        <v>0</v>
      </c>
      <c r="I162" s="134">
        <f t="shared" si="7"/>
        <v>0</v>
      </c>
      <c r="J162" s="134">
        <f t="shared" si="8"/>
        <v>98974.512000000002</v>
      </c>
    </row>
    <row r="163" spans="1:10" s="140" customFormat="1" ht="20.399999999999999" x14ac:dyDescent="0.3">
      <c r="A163" s="135" t="s">
        <v>713</v>
      </c>
      <c r="B163" s="136" t="s">
        <v>1727</v>
      </c>
      <c r="C163" s="137" t="s">
        <v>1728</v>
      </c>
      <c r="D163" s="138" t="s">
        <v>174</v>
      </c>
      <c r="E163" s="142">
        <v>1.8</v>
      </c>
      <c r="F163" s="127"/>
      <c r="G163" s="127"/>
      <c r="H163" s="127">
        <v>168000</v>
      </c>
      <c r="I163" s="127">
        <f t="shared" si="7"/>
        <v>302400</v>
      </c>
      <c r="J163" s="127">
        <f t="shared" si="8"/>
        <v>302400</v>
      </c>
    </row>
    <row r="164" spans="1:10" s="120" customFormat="1" ht="40.799999999999997" x14ac:dyDescent="0.3">
      <c r="A164" s="129" t="s">
        <v>1872</v>
      </c>
      <c r="B164" s="130" t="s">
        <v>1734</v>
      </c>
      <c r="C164" s="131" t="s">
        <v>1873</v>
      </c>
      <c r="D164" s="132" t="s">
        <v>437</v>
      </c>
      <c r="E164" s="133">
        <v>20</v>
      </c>
      <c r="F164" s="134">
        <v>2904.5250000000001</v>
      </c>
      <c r="G164" s="134">
        <f t="shared" si="6"/>
        <v>58090.5</v>
      </c>
      <c r="H164" s="134">
        <v>0</v>
      </c>
      <c r="I164" s="134">
        <f t="shared" si="7"/>
        <v>0</v>
      </c>
      <c r="J164" s="134">
        <f t="shared" si="8"/>
        <v>58090.5</v>
      </c>
    </row>
    <row r="165" spans="1:10" s="120" customFormat="1" ht="40.799999999999997" x14ac:dyDescent="0.3">
      <c r="A165" s="129" t="s">
        <v>724</v>
      </c>
      <c r="B165" s="130" t="s">
        <v>1734</v>
      </c>
      <c r="C165" s="131" t="s">
        <v>1735</v>
      </c>
      <c r="D165" s="132" t="s">
        <v>437</v>
      </c>
      <c r="E165" s="133">
        <v>25</v>
      </c>
      <c r="F165" s="134">
        <v>1936.3500000000001</v>
      </c>
      <c r="G165" s="134">
        <f t="shared" si="6"/>
        <v>48408.75</v>
      </c>
      <c r="H165" s="134">
        <v>0</v>
      </c>
      <c r="I165" s="134">
        <f t="shared" si="7"/>
        <v>0</v>
      </c>
      <c r="J165" s="134">
        <f t="shared" si="8"/>
        <v>48408.75</v>
      </c>
    </row>
    <row r="166" spans="1:10" s="120" customFormat="1" ht="40.799999999999997" x14ac:dyDescent="0.3">
      <c r="A166" s="129" t="s">
        <v>1874</v>
      </c>
      <c r="B166" s="130" t="s">
        <v>1734</v>
      </c>
      <c r="C166" s="131" t="s">
        <v>1736</v>
      </c>
      <c r="D166" s="132" t="s">
        <v>437</v>
      </c>
      <c r="E166" s="133">
        <v>80</v>
      </c>
      <c r="F166" s="134">
        <v>1549.0800000000002</v>
      </c>
      <c r="G166" s="134">
        <f t="shared" si="6"/>
        <v>123926.40000000001</v>
      </c>
      <c r="H166" s="134">
        <v>0</v>
      </c>
      <c r="I166" s="134">
        <f t="shared" si="7"/>
        <v>0</v>
      </c>
      <c r="J166" s="134">
        <f t="shared" si="8"/>
        <v>123926.40000000001</v>
      </c>
    </row>
    <row r="167" spans="1:10" s="120" customFormat="1" ht="40.799999999999997" x14ac:dyDescent="0.3">
      <c r="A167" s="129" t="s">
        <v>1875</v>
      </c>
      <c r="B167" s="130" t="s">
        <v>1734</v>
      </c>
      <c r="C167" s="131" t="s">
        <v>1876</v>
      </c>
      <c r="D167" s="132" t="s">
        <v>437</v>
      </c>
      <c r="E167" s="133">
        <v>15</v>
      </c>
      <c r="F167" s="134">
        <v>7745.4000000000005</v>
      </c>
      <c r="G167" s="134">
        <f t="shared" si="6"/>
        <v>116181.00000000001</v>
      </c>
      <c r="H167" s="134">
        <v>0</v>
      </c>
      <c r="I167" s="134">
        <f t="shared" si="7"/>
        <v>0</v>
      </c>
      <c r="J167" s="134">
        <f t="shared" si="8"/>
        <v>116181.00000000001</v>
      </c>
    </row>
    <row r="168" spans="1:10" s="120" customFormat="1" ht="40.799999999999997" x14ac:dyDescent="0.3">
      <c r="A168" s="129" t="s">
        <v>736</v>
      </c>
      <c r="B168" s="130" t="s">
        <v>1737</v>
      </c>
      <c r="C168" s="131" t="s">
        <v>1738</v>
      </c>
      <c r="D168" s="132" t="s">
        <v>437</v>
      </c>
      <c r="E168" s="133">
        <v>125</v>
      </c>
      <c r="F168" s="134">
        <v>1418.5990000000002</v>
      </c>
      <c r="G168" s="134">
        <f t="shared" si="6"/>
        <v>177324.87500000003</v>
      </c>
      <c r="H168" s="134">
        <v>0</v>
      </c>
      <c r="I168" s="134">
        <f t="shared" si="7"/>
        <v>0</v>
      </c>
      <c r="J168" s="134">
        <f t="shared" si="8"/>
        <v>177324.87500000003</v>
      </c>
    </row>
    <row r="169" spans="1:10" s="120" customFormat="1" ht="40.799999999999997" x14ac:dyDescent="0.3">
      <c r="A169" s="129" t="s">
        <v>746</v>
      </c>
      <c r="B169" s="130" t="s">
        <v>1791</v>
      </c>
      <c r="C169" s="131" t="s">
        <v>2093</v>
      </c>
      <c r="D169" s="132" t="s">
        <v>437</v>
      </c>
      <c r="E169" s="133">
        <v>1736</v>
      </c>
      <c r="F169" s="134">
        <v>313.53399999999999</v>
      </c>
      <c r="G169" s="134">
        <f t="shared" si="6"/>
        <v>544295.02399999998</v>
      </c>
      <c r="H169" s="134">
        <v>0</v>
      </c>
      <c r="I169" s="134">
        <f t="shared" si="7"/>
        <v>0</v>
      </c>
      <c r="J169" s="134">
        <f t="shared" si="8"/>
        <v>544295.02399999998</v>
      </c>
    </row>
    <row r="170" spans="1:10" s="120" customFormat="1" ht="40.799999999999997" x14ac:dyDescent="0.3">
      <c r="A170" s="129" t="s">
        <v>1878</v>
      </c>
      <c r="B170" s="130" t="s">
        <v>1743</v>
      </c>
      <c r="C170" s="131" t="s">
        <v>1744</v>
      </c>
      <c r="D170" s="132" t="s">
        <v>437</v>
      </c>
      <c r="E170" s="133">
        <v>250</v>
      </c>
      <c r="F170" s="134">
        <v>457.6</v>
      </c>
      <c r="G170" s="134">
        <f t="shared" si="6"/>
        <v>114400</v>
      </c>
      <c r="H170" s="134">
        <v>0</v>
      </c>
      <c r="I170" s="134">
        <f t="shared" si="7"/>
        <v>0</v>
      </c>
      <c r="J170" s="134">
        <f t="shared" si="8"/>
        <v>114400</v>
      </c>
    </row>
    <row r="171" spans="1:10" s="120" customFormat="1" ht="40.799999999999997" x14ac:dyDescent="0.3">
      <c r="A171" s="129" t="s">
        <v>753</v>
      </c>
      <c r="B171" s="130" t="s">
        <v>2094</v>
      </c>
      <c r="C171" s="131" t="s">
        <v>2124</v>
      </c>
      <c r="D171" s="132" t="s">
        <v>437</v>
      </c>
      <c r="E171" s="133">
        <v>50</v>
      </c>
      <c r="F171" s="134">
        <v>448.74700000000001</v>
      </c>
      <c r="G171" s="134">
        <f t="shared" si="6"/>
        <v>22437.350000000002</v>
      </c>
      <c r="H171" s="134">
        <v>0</v>
      </c>
      <c r="I171" s="134">
        <f t="shared" si="7"/>
        <v>0</v>
      </c>
      <c r="J171" s="134">
        <f t="shared" si="8"/>
        <v>22437.350000000002</v>
      </c>
    </row>
    <row r="172" spans="1:10" s="120" customFormat="1" ht="40.799999999999997" x14ac:dyDescent="0.3">
      <c r="A172" s="129" t="s">
        <v>755</v>
      </c>
      <c r="B172" s="130" t="s">
        <v>1741</v>
      </c>
      <c r="C172" s="131" t="s">
        <v>1742</v>
      </c>
      <c r="D172" s="132" t="s">
        <v>437</v>
      </c>
      <c r="E172" s="133">
        <v>1320</v>
      </c>
      <c r="F172" s="134">
        <v>856</v>
      </c>
      <c r="G172" s="134">
        <f t="shared" si="6"/>
        <v>1129920</v>
      </c>
      <c r="H172" s="134">
        <v>0</v>
      </c>
      <c r="I172" s="134">
        <f t="shared" si="7"/>
        <v>0</v>
      </c>
      <c r="J172" s="134">
        <f t="shared" si="8"/>
        <v>1129920</v>
      </c>
    </row>
    <row r="173" spans="1:10" s="120" customFormat="1" ht="40.799999999999997" x14ac:dyDescent="0.3">
      <c r="A173" s="129" t="s">
        <v>758</v>
      </c>
      <c r="B173" s="130" t="s">
        <v>1741</v>
      </c>
      <c r="C173" s="131" t="s">
        <v>1879</v>
      </c>
      <c r="D173" s="132" t="s">
        <v>437</v>
      </c>
      <c r="E173" s="133">
        <v>100</v>
      </c>
      <c r="F173" s="134">
        <v>733</v>
      </c>
      <c r="G173" s="134">
        <f t="shared" si="6"/>
        <v>73300</v>
      </c>
      <c r="H173" s="134">
        <v>0</v>
      </c>
      <c r="I173" s="134">
        <f t="shared" si="7"/>
        <v>0</v>
      </c>
      <c r="J173" s="134">
        <f t="shared" si="8"/>
        <v>73300</v>
      </c>
    </row>
    <row r="174" spans="1:10" s="120" customFormat="1" ht="40.799999999999997" x14ac:dyDescent="0.3">
      <c r="A174" s="129" t="s">
        <v>1880</v>
      </c>
      <c r="B174" s="130" t="s">
        <v>1769</v>
      </c>
      <c r="C174" s="131" t="s">
        <v>1770</v>
      </c>
      <c r="D174" s="132" t="s">
        <v>437</v>
      </c>
      <c r="E174" s="133">
        <v>350</v>
      </c>
      <c r="F174" s="134">
        <v>789.59400000000005</v>
      </c>
      <c r="G174" s="134">
        <f t="shared" si="6"/>
        <v>276357.90000000002</v>
      </c>
      <c r="H174" s="134">
        <v>0</v>
      </c>
      <c r="I174" s="134">
        <f t="shared" si="7"/>
        <v>0</v>
      </c>
      <c r="J174" s="134">
        <f t="shared" si="8"/>
        <v>276357.90000000002</v>
      </c>
    </row>
    <row r="175" spans="1:10" s="120" customFormat="1" ht="40.799999999999997" x14ac:dyDescent="0.3">
      <c r="A175" s="129" t="s">
        <v>763</v>
      </c>
      <c r="B175" s="130" t="s">
        <v>1881</v>
      </c>
      <c r="C175" s="131" t="s">
        <v>1882</v>
      </c>
      <c r="D175" s="132" t="s">
        <v>437</v>
      </c>
      <c r="E175" s="133">
        <v>40</v>
      </c>
      <c r="F175" s="134">
        <v>4512.0529999999999</v>
      </c>
      <c r="G175" s="134">
        <f t="shared" si="6"/>
        <v>180482.12</v>
      </c>
      <c r="H175" s="134">
        <v>0</v>
      </c>
      <c r="I175" s="134">
        <f t="shared" si="7"/>
        <v>0</v>
      </c>
      <c r="J175" s="134">
        <f t="shared" si="8"/>
        <v>180482.12</v>
      </c>
    </row>
    <row r="176" spans="1:10" s="120" customFormat="1" ht="40.799999999999997" x14ac:dyDescent="0.3">
      <c r="A176" s="129" t="s">
        <v>771</v>
      </c>
      <c r="B176" s="130" t="s">
        <v>1776</v>
      </c>
      <c r="C176" s="131" t="s">
        <v>1883</v>
      </c>
      <c r="D176" s="132" t="s">
        <v>437</v>
      </c>
      <c r="E176" s="133">
        <v>14040</v>
      </c>
      <c r="F176" s="134">
        <v>18.771999999999998</v>
      </c>
      <c r="G176" s="134">
        <f t="shared" si="6"/>
        <v>263558.88</v>
      </c>
      <c r="H176" s="134">
        <v>0</v>
      </c>
      <c r="I176" s="134">
        <f t="shared" si="7"/>
        <v>0</v>
      </c>
      <c r="J176" s="134">
        <f t="shared" si="8"/>
        <v>263558.88</v>
      </c>
    </row>
    <row r="177" spans="1:10" s="120" customFormat="1" ht="40.799999999999997" x14ac:dyDescent="0.3">
      <c r="A177" s="129" t="s">
        <v>774</v>
      </c>
      <c r="B177" s="130" t="s">
        <v>1778</v>
      </c>
      <c r="C177" s="131" t="s">
        <v>2125</v>
      </c>
      <c r="D177" s="132" t="s">
        <v>437</v>
      </c>
      <c r="E177" s="133">
        <v>14040</v>
      </c>
      <c r="F177" s="134">
        <v>12.883000000000001</v>
      </c>
      <c r="G177" s="134">
        <f t="shared" si="6"/>
        <v>180877.32</v>
      </c>
      <c r="H177" s="134">
        <v>0</v>
      </c>
      <c r="I177" s="134">
        <f t="shared" si="7"/>
        <v>0</v>
      </c>
      <c r="J177" s="134">
        <f t="shared" si="8"/>
        <v>180877.32</v>
      </c>
    </row>
    <row r="178" spans="1:10" s="120" customFormat="1" ht="40.799999999999997" x14ac:dyDescent="0.3">
      <c r="A178" s="129" t="s">
        <v>779</v>
      </c>
      <c r="B178" s="130" t="s">
        <v>1780</v>
      </c>
      <c r="C178" s="131" t="s">
        <v>1885</v>
      </c>
      <c r="D178" s="132" t="s">
        <v>437</v>
      </c>
      <c r="E178" s="133">
        <v>14040</v>
      </c>
      <c r="F178" s="134">
        <v>3.3540000000000001</v>
      </c>
      <c r="G178" s="134">
        <f t="shared" si="6"/>
        <v>47090.16</v>
      </c>
      <c r="H178" s="134">
        <v>0</v>
      </c>
      <c r="I178" s="134">
        <f t="shared" si="7"/>
        <v>0</v>
      </c>
      <c r="J178" s="134">
        <f t="shared" si="8"/>
        <v>47090.16</v>
      </c>
    </row>
    <row r="179" spans="1:10" s="120" customFormat="1" ht="40.799999999999997" x14ac:dyDescent="0.3">
      <c r="A179" s="129" t="s">
        <v>788</v>
      </c>
      <c r="B179" s="130" t="s">
        <v>1778</v>
      </c>
      <c r="C179" s="131" t="s">
        <v>2126</v>
      </c>
      <c r="D179" s="132" t="s">
        <v>437</v>
      </c>
      <c r="E179" s="133">
        <v>750</v>
      </c>
      <c r="F179" s="134">
        <v>26.039000000000001</v>
      </c>
      <c r="G179" s="134">
        <f t="shared" si="6"/>
        <v>19529.25</v>
      </c>
      <c r="H179" s="134">
        <v>0</v>
      </c>
      <c r="I179" s="134">
        <f t="shared" si="7"/>
        <v>0</v>
      </c>
      <c r="J179" s="134">
        <f t="shared" si="8"/>
        <v>19529.25</v>
      </c>
    </row>
    <row r="180" spans="1:10" s="120" customFormat="1" ht="40.799999999999997" x14ac:dyDescent="0.3">
      <c r="A180" s="129" t="s">
        <v>792</v>
      </c>
      <c r="B180" s="130" t="s">
        <v>1780</v>
      </c>
      <c r="C180" s="131" t="s">
        <v>2098</v>
      </c>
      <c r="D180" s="132" t="s">
        <v>437</v>
      </c>
      <c r="E180" s="133">
        <v>750</v>
      </c>
      <c r="F180" s="134">
        <v>4.5110000000000001</v>
      </c>
      <c r="G180" s="134">
        <f t="shared" si="6"/>
        <v>3383.25</v>
      </c>
      <c r="H180" s="134">
        <v>0</v>
      </c>
      <c r="I180" s="134">
        <f t="shared" si="7"/>
        <v>0</v>
      </c>
      <c r="J180" s="134">
        <f t="shared" si="8"/>
        <v>3383.25</v>
      </c>
    </row>
    <row r="181" spans="1:10" s="120" customFormat="1" ht="40.799999999999997" x14ac:dyDescent="0.3">
      <c r="A181" s="129" t="s">
        <v>794</v>
      </c>
      <c r="B181" s="130" t="s">
        <v>1776</v>
      </c>
      <c r="C181" s="131" t="s">
        <v>1789</v>
      </c>
      <c r="D181" s="132" t="s">
        <v>437</v>
      </c>
      <c r="E181" s="133">
        <v>3472</v>
      </c>
      <c r="F181" s="134">
        <v>25.480000000000004</v>
      </c>
      <c r="G181" s="134">
        <f t="shared" si="6"/>
        <v>88466.560000000012</v>
      </c>
      <c r="H181" s="134">
        <v>0</v>
      </c>
      <c r="I181" s="134">
        <f t="shared" si="7"/>
        <v>0</v>
      </c>
      <c r="J181" s="134">
        <f t="shared" si="8"/>
        <v>88466.560000000012</v>
      </c>
    </row>
    <row r="182" spans="1:10" s="120" customFormat="1" ht="40.799999999999997" x14ac:dyDescent="0.3">
      <c r="A182" s="129" t="s">
        <v>796</v>
      </c>
      <c r="B182" s="130" t="s">
        <v>1778</v>
      </c>
      <c r="C182" s="131" t="s">
        <v>1790</v>
      </c>
      <c r="D182" s="132" t="s">
        <v>437</v>
      </c>
      <c r="E182" s="133">
        <v>3472</v>
      </c>
      <c r="F182" s="134">
        <v>9.7110000000000003</v>
      </c>
      <c r="G182" s="134">
        <f t="shared" si="6"/>
        <v>33716.592000000004</v>
      </c>
      <c r="H182" s="134">
        <v>0</v>
      </c>
      <c r="I182" s="134">
        <f t="shared" si="7"/>
        <v>0</v>
      </c>
      <c r="J182" s="134">
        <f t="shared" si="8"/>
        <v>33716.592000000004</v>
      </c>
    </row>
    <row r="183" spans="1:10" s="120" customFormat="1" ht="40.799999999999997" x14ac:dyDescent="0.3">
      <c r="A183" s="129" t="s">
        <v>798</v>
      </c>
      <c r="B183" s="130" t="s">
        <v>1776</v>
      </c>
      <c r="C183" s="131" t="s">
        <v>2127</v>
      </c>
      <c r="D183" s="132" t="s">
        <v>437</v>
      </c>
      <c r="E183" s="133">
        <v>66</v>
      </c>
      <c r="F183" s="134">
        <v>1006.5120000000001</v>
      </c>
      <c r="G183" s="134">
        <f t="shared" si="6"/>
        <v>66429.792000000001</v>
      </c>
      <c r="H183" s="134">
        <v>0</v>
      </c>
      <c r="I183" s="134">
        <f t="shared" si="7"/>
        <v>0</v>
      </c>
      <c r="J183" s="134">
        <f t="shared" si="8"/>
        <v>66429.792000000001</v>
      </c>
    </row>
    <row r="184" spans="1:10" s="120" customFormat="1" ht="40.799999999999997" x14ac:dyDescent="0.3">
      <c r="A184" s="129" t="s">
        <v>800</v>
      </c>
      <c r="B184" s="130" t="s">
        <v>1778</v>
      </c>
      <c r="C184" s="131" t="s">
        <v>2128</v>
      </c>
      <c r="D184" s="132" t="s">
        <v>437</v>
      </c>
      <c r="E184" s="133">
        <v>66</v>
      </c>
      <c r="F184" s="134">
        <v>29.626999999999999</v>
      </c>
      <c r="G184" s="134">
        <f t="shared" si="6"/>
        <v>1955.3819999999998</v>
      </c>
      <c r="H184" s="134">
        <v>0</v>
      </c>
      <c r="I184" s="134">
        <f t="shared" si="7"/>
        <v>0</v>
      </c>
      <c r="J184" s="134">
        <f t="shared" si="8"/>
        <v>1955.3819999999998</v>
      </c>
    </row>
    <row r="185" spans="1:10" s="140" customFormat="1" ht="20.399999999999999" x14ac:dyDescent="0.3">
      <c r="A185" s="135" t="s">
        <v>802</v>
      </c>
      <c r="B185" s="136" t="s">
        <v>534</v>
      </c>
      <c r="C185" s="137" t="s">
        <v>535</v>
      </c>
      <c r="D185" s="138" t="s">
        <v>174</v>
      </c>
      <c r="E185" s="141">
        <v>0.76</v>
      </c>
      <c r="F185" s="127"/>
      <c r="G185" s="127"/>
      <c r="H185" s="127">
        <v>216000</v>
      </c>
      <c r="I185" s="127">
        <f t="shared" si="7"/>
        <v>164160</v>
      </c>
      <c r="J185" s="127">
        <f t="shared" si="8"/>
        <v>164160</v>
      </c>
    </row>
    <row r="186" spans="1:10" s="120" customFormat="1" ht="40.799999999999997" x14ac:dyDescent="0.3">
      <c r="A186" s="129" t="s">
        <v>807</v>
      </c>
      <c r="B186" s="130" t="s">
        <v>1715</v>
      </c>
      <c r="C186" s="131" t="s">
        <v>1891</v>
      </c>
      <c r="D186" s="132" t="s">
        <v>437</v>
      </c>
      <c r="E186" s="133">
        <v>76</v>
      </c>
      <c r="F186" s="134">
        <v>7611.24</v>
      </c>
      <c r="G186" s="134">
        <f t="shared" si="6"/>
        <v>578454.24</v>
      </c>
      <c r="H186" s="134">
        <v>0</v>
      </c>
      <c r="I186" s="134">
        <f t="shared" si="7"/>
        <v>0</v>
      </c>
      <c r="J186" s="134">
        <f t="shared" si="8"/>
        <v>578454.24</v>
      </c>
    </row>
    <row r="187" spans="1:10" s="120" customFormat="1" ht="40.799999999999997" x14ac:dyDescent="0.3">
      <c r="A187" s="129" t="s">
        <v>809</v>
      </c>
      <c r="B187" s="130" t="s">
        <v>1734</v>
      </c>
      <c r="C187" s="131" t="s">
        <v>1798</v>
      </c>
      <c r="D187" s="132" t="s">
        <v>437</v>
      </c>
      <c r="E187" s="133">
        <v>76</v>
      </c>
      <c r="F187" s="134">
        <v>8280.5450000000001</v>
      </c>
      <c r="G187" s="134">
        <f t="shared" si="6"/>
        <v>629321.42000000004</v>
      </c>
      <c r="H187" s="134">
        <v>0</v>
      </c>
      <c r="I187" s="134">
        <f t="shared" si="7"/>
        <v>0</v>
      </c>
      <c r="J187" s="134">
        <f t="shared" si="8"/>
        <v>629321.42000000004</v>
      </c>
    </row>
    <row r="188" spans="1:10" s="120" customFormat="1" ht="40.799999999999997" x14ac:dyDescent="0.3">
      <c r="A188" s="129" t="s">
        <v>811</v>
      </c>
      <c r="B188" s="130" t="s">
        <v>1769</v>
      </c>
      <c r="C188" s="131" t="s">
        <v>1799</v>
      </c>
      <c r="D188" s="132" t="s">
        <v>437</v>
      </c>
      <c r="E188" s="133">
        <v>304</v>
      </c>
      <c r="F188" s="134">
        <v>416.48099999999999</v>
      </c>
      <c r="G188" s="134">
        <f t="shared" si="6"/>
        <v>126610.224</v>
      </c>
      <c r="H188" s="134">
        <v>0</v>
      </c>
      <c r="I188" s="134">
        <f t="shared" si="7"/>
        <v>0</v>
      </c>
      <c r="J188" s="134">
        <f t="shared" si="8"/>
        <v>126610.224</v>
      </c>
    </row>
    <row r="189" spans="1:10" s="120" customFormat="1" ht="40.799999999999997" x14ac:dyDescent="0.3">
      <c r="A189" s="129" t="s">
        <v>820</v>
      </c>
      <c r="B189" s="130" t="s">
        <v>1769</v>
      </c>
      <c r="C189" s="131" t="s">
        <v>1800</v>
      </c>
      <c r="D189" s="132" t="s">
        <v>437</v>
      </c>
      <c r="E189" s="133">
        <v>304</v>
      </c>
      <c r="F189" s="134">
        <v>2614.6770000000001</v>
      </c>
      <c r="G189" s="134">
        <f t="shared" si="6"/>
        <v>794861.80800000008</v>
      </c>
      <c r="H189" s="134">
        <v>0</v>
      </c>
      <c r="I189" s="134">
        <f t="shared" si="7"/>
        <v>0</v>
      </c>
      <c r="J189" s="134">
        <f t="shared" si="8"/>
        <v>794861.80800000008</v>
      </c>
    </row>
    <row r="190" spans="1:10" s="120" customFormat="1" ht="40.799999999999997" x14ac:dyDescent="0.3">
      <c r="A190" s="129" t="s">
        <v>1892</v>
      </c>
      <c r="B190" s="130" t="s">
        <v>1801</v>
      </c>
      <c r="C190" s="131" t="s">
        <v>1802</v>
      </c>
      <c r="D190" s="132" t="s">
        <v>437</v>
      </c>
      <c r="E190" s="133">
        <v>760</v>
      </c>
      <c r="F190" s="134">
        <v>176.17599999999999</v>
      </c>
      <c r="G190" s="134">
        <f t="shared" si="6"/>
        <v>133893.75999999998</v>
      </c>
      <c r="H190" s="134">
        <v>0</v>
      </c>
      <c r="I190" s="134">
        <f t="shared" si="7"/>
        <v>0</v>
      </c>
      <c r="J190" s="134">
        <f t="shared" si="8"/>
        <v>133893.75999999998</v>
      </c>
    </row>
    <row r="191" spans="1:10" s="120" customFormat="1" ht="40.799999999999997" x14ac:dyDescent="0.3">
      <c r="A191" s="129" t="s">
        <v>825</v>
      </c>
      <c r="B191" s="130" t="s">
        <v>1816</v>
      </c>
      <c r="C191" s="131" t="s">
        <v>2129</v>
      </c>
      <c r="D191" s="132" t="s">
        <v>437</v>
      </c>
      <c r="E191" s="133">
        <v>250</v>
      </c>
      <c r="F191" s="134">
        <v>7379.5410000000002</v>
      </c>
      <c r="G191" s="134">
        <f t="shared" si="6"/>
        <v>1844885.25</v>
      </c>
      <c r="H191" s="134">
        <v>0</v>
      </c>
      <c r="I191" s="134">
        <f t="shared" si="7"/>
        <v>0</v>
      </c>
      <c r="J191" s="134">
        <f t="shared" si="8"/>
        <v>1844885.25</v>
      </c>
    </row>
    <row r="192" spans="1:10" s="120" customFormat="1" ht="40.799999999999997" x14ac:dyDescent="0.3">
      <c r="A192" s="129" t="s">
        <v>827</v>
      </c>
      <c r="B192" s="130" t="s">
        <v>1818</v>
      </c>
      <c r="C192" s="131" t="s">
        <v>1819</v>
      </c>
      <c r="D192" s="132" t="s">
        <v>437</v>
      </c>
      <c r="E192" s="133">
        <v>500</v>
      </c>
      <c r="F192" s="134">
        <v>1421</v>
      </c>
      <c r="G192" s="134">
        <f t="shared" si="6"/>
        <v>710500</v>
      </c>
      <c r="H192" s="134">
        <v>0</v>
      </c>
      <c r="I192" s="134">
        <f t="shared" si="7"/>
        <v>0</v>
      </c>
      <c r="J192" s="134">
        <f t="shared" si="8"/>
        <v>710500</v>
      </c>
    </row>
    <row r="193" spans="1:10" s="120" customFormat="1" ht="40.799999999999997" x14ac:dyDescent="0.3">
      <c r="A193" s="129" t="s">
        <v>832</v>
      </c>
      <c r="B193" s="130" t="s">
        <v>1776</v>
      </c>
      <c r="C193" s="131" t="s">
        <v>2130</v>
      </c>
      <c r="D193" s="132" t="s">
        <v>437</v>
      </c>
      <c r="E193" s="133">
        <v>500</v>
      </c>
      <c r="F193" s="134">
        <v>1006.5120000000001</v>
      </c>
      <c r="G193" s="134">
        <f t="shared" si="6"/>
        <v>503256</v>
      </c>
      <c r="H193" s="134">
        <v>0</v>
      </c>
      <c r="I193" s="134">
        <f t="shared" si="7"/>
        <v>0</v>
      </c>
      <c r="J193" s="134">
        <f t="shared" si="8"/>
        <v>503256</v>
      </c>
    </row>
    <row r="194" spans="1:10" s="120" customFormat="1" ht="40.799999999999997" x14ac:dyDescent="0.3">
      <c r="A194" s="129" t="s">
        <v>835</v>
      </c>
      <c r="B194" s="130" t="s">
        <v>1778</v>
      </c>
      <c r="C194" s="131" t="s">
        <v>2131</v>
      </c>
      <c r="D194" s="132" t="s">
        <v>437</v>
      </c>
      <c r="E194" s="133">
        <v>500</v>
      </c>
      <c r="F194" s="134">
        <v>29.626999999999999</v>
      </c>
      <c r="G194" s="134">
        <f t="shared" si="6"/>
        <v>14813.5</v>
      </c>
      <c r="H194" s="134">
        <v>0</v>
      </c>
      <c r="I194" s="134">
        <f t="shared" si="7"/>
        <v>0</v>
      </c>
      <c r="J194" s="134">
        <f t="shared" si="8"/>
        <v>14813.5</v>
      </c>
    </row>
    <row r="195" spans="1:10" s="140" customFormat="1" ht="20.399999999999999" x14ac:dyDescent="0.3">
      <c r="A195" s="135" t="s">
        <v>837</v>
      </c>
      <c r="B195" s="136" t="s">
        <v>1727</v>
      </c>
      <c r="C195" s="137" t="s">
        <v>1728</v>
      </c>
      <c r="D195" s="138" t="s">
        <v>174</v>
      </c>
      <c r="E195" s="141">
        <v>1.1399999999999999</v>
      </c>
      <c r="F195" s="127"/>
      <c r="G195" s="127"/>
      <c r="H195" s="127">
        <v>216000.00000000003</v>
      </c>
      <c r="I195" s="127">
        <f t="shared" ref="I195:I258" si="9">E195*H195</f>
        <v>246240</v>
      </c>
      <c r="J195" s="127">
        <f t="shared" ref="J195:J258" si="10">G195+I195</f>
        <v>246240</v>
      </c>
    </row>
    <row r="196" spans="1:10" s="120" customFormat="1" ht="40.799999999999997" x14ac:dyDescent="0.3">
      <c r="A196" s="129" t="s">
        <v>846</v>
      </c>
      <c r="B196" s="130" t="s">
        <v>1734</v>
      </c>
      <c r="C196" s="131" t="s">
        <v>2101</v>
      </c>
      <c r="D196" s="132" t="s">
        <v>437</v>
      </c>
      <c r="E196" s="133">
        <v>76</v>
      </c>
      <c r="F196" s="134">
        <v>3872.7000000000003</v>
      </c>
      <c r="G196" s="134">
        <f t="shared" ref="G196:G259" si="11">E196*F196</f>
        <v>294325.2</v>
      </c>
      <c r="H196" s="134">
        <v>0</v>
      </c>
      <c r="I196" s="134">
        <f t="shared" si="9"/>
        <v>0</v>
      </c>
      <c r="J196" s="134">
        <f t="shared" si="10"/>
        <v>294325.2</v>
      </c>
    </row>
    <row r="197" spans="1:10" s="120" customFormat="1" ht="40.799999999999997" x14ac:dyDescent="0.3">
      <c r="A197" s="129" t="s">
        <v>848</v>
      </c>
      <c r="B197" s="130" t="s">
        <v>1734</v>
      </c>
      <c r="C197" s="131" t="s">
        <v>2101</v>
      </c>
      <c r="D197" s="132" t="s">
        <v>437</v>
      </c>
      <c r="E197" s="133">
        <v>38</v>
      </c>
      <c r="F197" s="134">
        <v>3872.7000000000003</v>
      </c>
      <c r="G197" s="134">
        <f t="shared" si="11"/>
        <v>147162.6</v>
      </c>
      <c r="H197" s="134">
        <v>0</v>
      </c>
      <c r="I197" s="134">
        <f t="shared" si="9"/>
        <v>0</v>
      </c>
      <c r="J197" s="134">
        <f t="shared" si="10"/>
        <v>147162.6</v>
      </c>
    </row>
    <row r="198" spans="1:10" s="120" customFormat="1" ht="40.799999999999997" x14ac:dyDescent="0.3">
      <c r="A198" s="129" t="s">
        <v>857</v>
      </c>
      <c r="B198" s="130" t="s">
        <v>1899</v>
      </c>
      <c r="C198" s="131" t="s">
        <v>1811</v>
      </c>
      <c r="D198" s="132" t="s">
        <v>265</v>
      </c>
      <c r="E198" s="133">
        <v>152</v>
      </c>
      <c r="F198" s="134">
        <v>1462</v>
      </c>
      <c r="G198" s="134">
        <f t="shared" si="11"/>
        <v>222224</v>
      </c>
      <c r="H198" s="134">
        <v>0</v>
      </c>
      <c r="I198" s="134">
        <f t="shared" si="9"/>
        <v>0</v>
      </c>
      <c r="J198" s="134">
        <f t="shared" si="10"/>
        <v>222224</v>
      </c>
    </row>
    <row r="199" spans="1:10" s="120" customFormat="1" ht="40.799999999999997" x14ac:dyDescent="0.3">
      <c r="A199" s="129" t="s">
        <v>861</v>
      </c>
      <c r="B199" s="130" t="s">
        <v>1801</v>
      </c>
      <c r="C199" s="131" t="s">
        <v>1898</v>
      </c>
      <c r="D199" s="132" t="s">
        <v>437</v>
      </c>
      <c r="E199" s="133">
        <v>152</v>
      </c>
      <c r="F199" s="134">
        <v>134.39400000000001</v>
      </c>
      <c r="G199" s="134">
        <f t="shared" si="11"/>
        <v>20427.887999999999</v>
      </c>
      <c r="H199" s="134">
        <v>0</v>
      </c>
      <c r="I199" s="134">
        <f t="shared" si="9"/>
        <v>0</v>
      </c>
      <c r="J199" s="134">
        <f t="shared" si="10"/>
        <v>20427.887999999999</v>
      </c>
    </row>
    <row r="200" spans="1:10" s="120" customFormat="1" ht="40.799999999999997" x14ac:dyDescent="0.3">
      <c r="A200" s="129" t="s">
        <v>865</v>
      </c>
      <c r="B200" s="130" t="s">
        <v>1801</v>
      </c>
      <c r="C200" s="131" t="s">
        <v>1814</v>
      </c>
      <c r="D200" s="132" t="s">
        <v>437</v>
      </c>
      <c r="E200" s="133">
        <v>228</v>
      </c>
      <c r="F200" s="134">
        <v>40.612000000000002</v>
      </c>
      <c r="G200" s="134">
        <f t="shared" si="11"/>
        <v>9259.5360000000001</v>
      </c>
      <c r="H200" s="134">
        <v>0</v>
      </c>
      <c r="I200" s="134">
        <f t="shared" si="9"/>
        <v>0</v>
      </c>
      <c r="J200" s="134">
        <f t="shared" si="10"/>
        <v>9259.5360000000001</v>
      </c>
    </row>
    <row r="201" spans="1:10" s="120" customFormat="1" ht="40.799999999999997" x14ac:dyDescent="0.3">
      <c r="A201" s="129" t="s">
        <v>869</v>
      </c>
      <c r="B201" s="130" t="s">
        <v>1899</v>
      </c>
      <c r="C201" s="131" t="s">
        <v>1900</v>
      </c>
      <c r="D201" s="132" t="s">
        <v>437</v>
      </c>
      <c r="E201" s="133">
        <v>250</v>
      </c>
      <c r="F201" s="134">
        <v>942</v>
      </c>
      <c r="G201" s="134">
        <f t="shared" si="11"/>
        <v>235500</v>
      </c>
      <c r="H201" s="134">
        <v>0</v>
      </c>
      <c r="I201" s="134">
        <f t="shared" si="9"/>
        <v>0</v>
      </c>
      <c r="J201" s="134">
        <f t="shared" si="10"/>
        <v>235500</v>
      </c>
    </row>
    <row r="202" spans="1:10" s="140" customFormat="1" ht="20.399999999999999" x14ac:dyDescent="0.3">
      <c r="A202" s="135" t="s">
        <v>1901</v>
      </c>
      <c r="B202" s="136" t="s">
        <v>1757</v>
      </c>
      <c r="C202" s="137" t="s">
        <v>1758</v>
      </c>
      <c r="D202" s="138" t="s">
        <v>238</v>
      </c>
      <c r="E202" s="142">
        <v>26.1</v>
      </c>
      <c r="F202" s="127"/>
      <c r="G202" s="127"/>
      <c r="H202" s="127">
        <v>86400</v>
      </c>
      <c r="I202" s="127">
        <f t="shared" si="9"/>
        <v>2255040</v>
      </c>
      <c r="J202" s="127">
        <f t="shared" si="10"/>
        <v>2255040</v>
      </c>
    </row>
    <row r="203" spans="1:10" s="120" customFormat="1" ht="40.799999999999997" x14ac:dyDescent="0.3">
      <c r="A203" s="129" t="s">
        <v>880</v>
      </c>
      <c r="B203" s="130" t="s">
        <v>2132</v>
      </c>
      <c r="C203" s="131" t="s">
        <v>1910</v>
      </c>
      <c r="D203" s="132" t="s">
        <v>265</v>
      </c>
      <c r="E203" s="144">
        <v>2688.3</v>
      </c>
      <c r="F203" s="134">
        <v>295.92</v>
      </c>
      <c r="G203" s="134">
        <f t="shared" si="11"/>
        <v>795521.73600000015</v>
      </c>
      <c r="H203" s="134">
        <v>0</v>
      </c>
      <c r="I203" s="134">
        <f t="shared" si="9"/>
        <v>0</v>
      </c>
      <c r="J203" s="134">
        <f t="shared" si="10"/>
        <v>795521.73600000015</v>
      </c>
    </row>
    <row r="204" spans="1:10" s="140" customFormat="1" ht="30.6" x14ac:dyDescent="0.3">
      <c r="A204" s="135" t="s">
        <v>1905</v>
      </c>
      <c r="B204" s="136" t="s">
        <v>1747</v>
      </c>
      <c r="C204" s="137" t="s">
        <v>1748</v>
      </c>
      <c r="D204" s="138" t="s">
        <v>238</v>
      </c>
      <c r="E204" s="142">
        <v>0.6</v>
      </c>
      <c r="F204" s="127"/>
      <c r="G204" s="127"/>
      <c r="H204" s="127">
        <v>216000</v>
      </c>
      <c r="I204" s="127">
        <f t="shared" si="9"/>
        <v>129600</v>
      </c>
      <c r="J204" s="127">
        <f t="shared" si="10"/>
        <v>129600</v>
      </c>
    </row>
    <row r="205" spans="1:10" s="120" customFormat="1" ht="40.799999999999997" x14ac:dyDescent="0.3">
      <c r="A205" s="129" t="s">
        <v>893</v>
      </c>
      <c r="B205" s="130" t="s">
        <v>2096</v>
      </c>
      <c r="C205" s="131" t="s">
        <v>1756</v>
      </c>
      <c r="D205" s="132" t="s">
        <v>265</v>
      </c>
      <c r="E205" s="144">
        <v>61.8</v>
      </c>
      <c r="F205" s="134">
        <v>310</v>
      </c>
      <c r="G205" s="134">
        <f t="shared" si="11"/>
        <v>19158</v>
      </c>
      <c r="H205" s="134">
        <v>0</v>
      </c>
      <c r="I205" s="134">
        <f t="shared" si="9"/>
        <v>0</v>
      </c>
      <c r="J205" s="134">
        <f t="shared" si="10"/>
        <v>19158</v>
      </c>
    </row>
    <row r="206" spans="1:10" s="120" customFormat="1" ht="40.799999999999997" x14ac:dyDescent="0.3">
      <c r="A206" s="129" t="s">
        <v>900</v>
      </c>
      <c r="B206" s="130" t="s">
        <v>1911</v>
      </c>
      <c r="C206" s="131" t="s">
        <v>2133</v>
      </c>
      <c r="D206" s="132" t="s">
        <v>437</v>
      </c>
      <c r="E206" s="133">
        <v>5280</v>
      </c>
      <c r="F206" s="134">
        <v>181.077</v>
      </c>
      <c r="G206" s="134">
        <f t="shared" si="11"/>
        <v>956086.55999999994</v>
      </c>
      <c r="H206" s="134">
        <v>0</v>
      </c>
      <c r="I206" s="134">
        <f t="shared" si="9"/>
        <v>0</v>
      </c>
      <c r="J206" s="134">
        <f t="shared" si="10"/>
        <v>956086.55999999994</v>
      </c>
    </row>
    <row r="207" spans="1:10" s="120" customFormat="1" ht="40.799999999999997" x14ac:dyDescent="0.3">
      <c r="A207" s="129" t="s">
        <v>1912</v>
      </c>
      <c r="B207" s="130" t="s">
        <v>1913</v>
      </c>
      <c r="C207" s="131" t="s">
        <v>2134</v>
      </c>
      <c r="D207" s="132" t="s">
        <v>437</v>
      </c>
      <c r="E207" s="133">
        <v>2640</v>
      </c>
      <c r="F207" s="134">
        <v>620</v>
      </c>
      <c r="G207" s="134">
        <f t="shared" si="11"/>
        <v>1636800</v>
      </c>
      <c r="H207" s="134">
        <v>0</v>
      </c>
      <c r="I207" s="134">
        <f t="shared" si="9"/>
        <v>0</v>
      </c>
      <c r="J207" s="134">
        <f t="shared" si="10"/>
        <v>1636800</v>
      </c>
    </row>
    <row r="208" spans="1:10" s="120" customFormat="1" ht="40.799999999999997" x14ac:dyDescent="0.3">
      <c r="A208" s="129" t="s">
        <v>907</v>
      </c>
      <c r="B208" s="130" t="s">
        <v>2135</v>
      </c>
      <c r="C208" s="131" t="s">
        <v>1787</v>
      </c>
      <c r="D208" s="132" t="s">
        <v>437</v>
      </c>
      <c r="E208" s="133">
        <v>2640</v>
      </c>
      <c r="F208" s="134">
        <v>40.625</v>
      </c>
      <c r="G208" s="134">
        <f t="shared" si="11"/>
        <v>107250</v>
      </c>
      <c r="H208" s="134">
        <v>0</v>
      </c>
      <c r="I208" s="134">
        <f t="shared" si="9"/>
        <v>0</v>
      </c>
      <c r="J208" s="134">
        <f t="shared" si="10"/>
        <v>107250</v>
      </c>
    </row>
    <row r="209" spans="1:10" s="120" customFormat="1" ht="40.799999999999997" x14ac:dyDescent="0.3">
      <c r="A209" s="129" t="s">
        <v>1914</v>
      </c>
      <c r="B209" s="130" t="s">
        <v>2136</v>
      </c>
      <c r="C209" s="131" t="s">
        <v>1774</v>
      </c>
      <c r="D209" s="132" t="s">
        <v>437</v>
      </c>
      <c r="E209" s="133">
        <v>1000</v>
      </c>
      <c r="F209" s="134">
        <v>53</v>
      </c>
      <c r="G209" s="134">
        <f t="shared" si="11"/>
        <v>53000</v>
      </c>
      <c r="H209" s="134">
        <v>0</v>
      </c>
      <c r="I209" s="134">
        <f t="shared" si="9"/>
        <v>0</v>
      </c>
      <c r="J209" s="134">
        <f t="shared" si="10"/>
        <v>53000</v>
      </c>
    </row>
    <row r="210" spans="1:10" s="120" customFormat="1" ht="14.4" x14ac:dyDescent="0.3">
      <c r="A210" s="117" t="s">
        <v>2137</v>
      </c>
      <c r="B210" s="118"/>
      <c r="C210" s="118"/>
      <c r="D210" s="118"/>
      <c r="E210" s="119"/>
      <c r="F210" s="134"/>
      <c r="G210" s="134">
        <f t="shared" si="11"/>
        <v>0</v>
      </c>
      <c r="H210" s="134">
        <v>0</v>
      </c>
      <c r="I210" s="134">
        <f t="shared" si="9"/>
        <v>0</v>
      </c>
      <c r="J210" s="134">
        <f t="shared" si="10"/>
        <v>0</v>
      </c>
    </row>
    <row r="211" spans="1:10" s="140" customFormat="1" ht="20.399999999999999" x14ac:dyDescent="0.3">
      <c r="A211" s="135" t="s">
        <v>923</v>
      </c>
      <c r="B211" s="136" t="s">
        <v>1916</v>
      </c>
      <c r="C211" s="137" t="s">
        <v>1917</v>
      </c>
      <c r="D211" s="138" t="s">
        <v>1918</v>
      </c>
      <c r="E211" s="147">
        <v>2.1225000000000001</v>
      </c>
      <c r="F211" s="127"/>
      <c r="G211" s="127"/>
      <c r="H211" s="127">
        <v>302400</v>
      </c>
      <c r="I211" s="127">
        <f t="shared" si="9"/>
        <v>641844</v>
      </c>
      <c r="J211" s="127">
        <f t="shared" si="10"/>
        <v>641844</v>
      </c>
    </row>
    <row r="212" spans="1:10" s="140" customFormat="1" ht="20.399999999999999" x14ac:dyDescent="0.3">
      <c r="A212" s="135" t="s">
        <v>1928</v>
      </c>
      <c r="B212" s="136" t="s">
        <v>1923</v>
      </c>
      <c r="C212" s="137" t="s">
        <v>1924</v>
      </c>
      <c r="D212" s="138" t="s">
        <v>1918</v>
      </c>
      <c r="E212" s="147">
        <v>2.1225000000000001</v>
      </c>
      <c r="F212" s="127"/>
      <c r="G212" s="127"/>
      <c r="H212" s="127">
        <v>216000</v>
      </c>
      <c r="I212" s="127">
        <f t="shared" si="9"/>
        <v>458460</v>
      </c>
      <c r="J212" s="127">
        <f t="shared" si="10"/>
        <v>458460</v>
      </c>
    </row>
    <row r="213" spans="1:10" s="140" customFormat="1" ht="20.399999999999999" x14ac:dyDescent="0.3">
      <c r="A213" s="135" t="s">
        <v>930</v>
      </c>
      <c r="B213" s="136" t="s">
        <v>1064</v>
      </c>
      <c r="C213" s="137" t="s">
        <v>1929</v>
      </c>
      <c r="D213" s="138" t="s">
        <v>238</v>
      </c>
      <c r="E213" s="141">
        <v>8.49</v>
      </c>
      <c r="F213" s="127"/>
      <c r="G213" s="127"/>
      <c r="H213" s="127">
        <v>158400</v>
      </c>
      <c r="I213" s="127">
        <f t="shared" si="9"/>
        <v>1344816</v>
      </c>
      <c r="J213" s="127">
        <f t="shared" si="10"/>
        <v>1344816</v>
      </c>
    </row>
    <row r="214" spans="1:10" s="140" customFormat="1" ht="20.399999999999999" x14ac:dyDescent="0.3">
      <c r="A214" s="135" t="s">
        <v>932</v>
      </c>
      <c r="B214" s="136" t="s">
        <v>812</v>
      </c>
      <c r="C214" s="137" t="s">
        <v>813</v>
      </c>
      <c r="D214" s="138" t="s">
        <v>238</v>
      </c>
      <c r="E214" s="141">
        <v>29.51</v>
      </c>
      <c r="F214" s="127"/>
      <c r="G214" s="127"/>
      <c r="H214" s="127">
        <v>158400</v>
      </c>
      <c r="I214" s="127">
        <f t="shared" si="9"/>
        <v>4674384</v>
      </c>
      <c r="J214" s="127">
        <f t="shared" si="10"/>
        <v>4674384</v>
      </c>
    </row>
    <row r="215" spans="1:10" s="120" customFormat="1" ht="40.799999999999997" x14ac:dyDescent="0.3">
      <c r="A215" s="129" t="s">
        <v>934</v>
      </c>
      <c r="B215" s="130" t="s">
        <v>1939</v>
      </c>
      <c r="C215" s="131" t="s">
        <v>822</v>
      </c>
      <c r="D215" s="132" t="s">
        <v>265</v>
      </c>
      <c r="E215" s="133">
        <v>3800</v>
      </c>
      <c r="F215" s="134">
        <v>2592.473</v>
      </c>
      <c r="G215" s="134">
        <f t="shared" si="11"/>
        <v>9851397.4000000004</v>
      </c>
      <c r="H215" s="134">
        <v>0</v>
      </c>
      <c r="I215" s="134">
        <f t="shared" si="9"/>
        <v>0</v>
      </c>
      <c r="J215" s="134">
        <f t="shared" si="10"/>
        <v>9851397.4000000004</v>
      </c>
    </row>
    <row r="216" spans="1:10" s="140" customFormat="1" ht="20.399999999999999" x14ac:dyDescent="0.3">
      <c r="A216" s="135" t="s">
        <v>936</v>
      </c>
      <c r="B216" s="136" t="s">
        <v>849</v>
      </c>
      <c r="C216" s="137" t="s">
        <v>850</v>
      </c>
      <c r="D216" s="138" t="s">
        <v>520</v>
      </c>
      <c r="E216" s="139">
        <v>4</v>
      </c>
      <c r="F216" s="127"/>
      <c r="G216" s="127"/>
      <c r="H216" s="127">
        <v>50400</v>
      </c>
      <c r="I216" s="127">
        <f t="shared" si="9"/>
        <v>201600</v>
      </c>
      <c r="J216" s="127">
        <f t="shared" si="10"/>
        <v>201600</v>
      </c>
    </row>
    <row r="217" spans="1:10" s="140" customFormat="1" ht="30.6" x14ac:dyDescent="0.3">
      <c r="A217" s="135" t="s">
        <v>1946</v>
      </c>
      <c r="B217" s="136" t="s">
        <v>1971</v>
      </c>
      <c r="C217" s="137" t="s">
        <v>1972</v>
      </c>
      <c r="D217" s="138" t="s">
        <v>1973</v>
      </c>
      <c r="E217" s="139">
        <v>40</v>
      </c>
      <c r="F217" s="127"/>
      <c r="G217" s="127"/>
      <c r="H217" s="127">
        <v>5328</v>
      </c>
      <c r="I217" s="127">
        <f t="shared" si="9"/>
        <v>213120</v>
      </c>
      <c r="J217" s="127">
        <f t="shared" si="10"/>
        <v>213120</v>
      </c>
    </row>
    <row r="218" spans="1:10" s="140" customFormat="1" ht="30.6" x14ac:dyDescent="0.3">
      <c r="A218" s="135" t="s">
        <v>1948</v>
      </c>
      <c r="B218" s="136" t="s">
        <v>1979</v>
      </c>
      <c r="C218" s="137" t="s">
        <v>1980</v>
      </c>
      <c r="D218" s="138" t="s">
        <v>1973</v>
      </c>
      <c r="E218" s="139">
        <v>40</v>
      </c>
      <c r="F218" s="127"/>
      <c r="G218" s="127"/>
      <c r="H218" s="127">
        <v>1973</v>
      </c>
      <c r="I218" s="127">
        <f t="shared" si="9"/>
        <v>78920</v>
      </c>
      <c r="J218" s="127">
        <f t="shared" si="10"/>
        <v>78920</v>
      </c>
    </row>
    <row r="219" spans="1:10" s="120" customFormat="1" ht="40.799999999999997" x14ac:dyDescent="0.3">
      <c r="A219" s="129" t="s">
        <v>1951</v>
      </c>
      <c r="B219" s="130" t="s">
        <v>1985</v>
      </c>
      <c r="C219" s="131" t="s">
        <v>1986</v>
      </c>
      <c r="D219" s="132" t="s">
        <v>265</v>
      </c>
      <c r="E219" s="133">
        <v>200</v>
      </c>
      <c r="F219" s="134">
        <v>396.36666666666667</v>
      </c>
      <c r="G219" s="134">
        <f t="shared" si="11"/>
        <v>79273.333333333328</v>
      </c>
      <c r="H219" s="134">
        <v>0</v>
      </c>
      <c r="I219" s="134">
        <f t="shared" si="9"/>
        <v>0</v>
      </c>
      <c r="J219" s="134">
        <f t="shared" si="10"/>
        <v>79273.333333333328</v>
      </c>
    </row>
    <row r="220" spans="1:10" s="140" customFormat="1" ht="20.399999999999999" x14ac:dyDescent="0.3">
      <c r="A220" s="135" t="s">
        <v>1954</v>
      </c>
      <c r="B220" s="136" t="s">
        <v>780</v>
      </c>
      <c r="C220" s="137" t="s">
        <v>781</v>
      </c>
      <c r="D220" s="138" t="s">
        <v>238</v>
      </c>
      <c r="E220" s="142">
        <v>13.2</v>
      </c>
      <c r="F220" s="127"/>
      <c r="G220" s="127"/>
      <c r="H220" s="127">
        <v>158400</v>
      </c>
      <c r="I220" s="127">
        <f t="shared" si="9"/>
        <v>2090880</v>
      </c>
      <c r="J220" s="127">
        <f t="shared" si="10"/>
        <v>2090880</v>
      </c>
    </row>
    <row r="221" spans="1:10" s="120" customFormat="1" ht="40.799999999999997" x14ac:dyDescent="0.3">
      <c r="A221" s="129" t="s">
        <v>1957</v>
      </c>
      <c r="B221" s="130" t="s">
        <v>1939</v>
      </c>
      <c r="C221" s="131" t="s">
        <v>1947</v>
      </c>
      <c r="D221" s="132" t="s">
        <v>265</v>
      </c>
      <c r="E221" s="133">
        <v>1320</v>
      </c>
      <c r="F221" s="134">
        <v>135</v>
      </c>
      <c r="G221" s="134">
        <f t="shared" si="11"/>
        <v>178200</v>
      </c>
      <c r="H221" s="134">
        <v>0</v>
      </c>
      <c r="I221" s="134">
        <f t="shared" si="9"/>
        <v>0</v>
      </c>
      <c r="J221" s="134">
        <f t="shared" si="10"/>
        <v>178200</v>
      </c>
    </row>
    <row r="222" spans="1:10" s="120" customFormat="1" ht="40.799999999999997" x14ac:dyDescent="0.3">
      <c r="A222" s="129" t="s">
        <v>1959</v>
      </c>
      <c r="B222" s="130" t="s">
        <v>1940</v>
      </c>
      <c r="C222" s="131" t="s">
        <v>824</v>
      </c>
      <c r="D222" s="132" t="s">
        <v>437</v>
      </c>
      <c r="E222" s="133">
        <v>3020</v>
      </c>
      <c r="F222" s="134">
        <v>486</v>
      </c>
      <c r="G222" s="134">
        <f t="shared" si="11"/>
        <v>1467720</v>
      </c>
      <c r="H222" s="134">
        <v>0</v>
      </c>
      <c r="I222" s="134">
        <f t="shared" si="9"/>
        <v>0</v>
      </c>
      <c r="J222" s="134">
        <f t="shared" si="10"/>
        <v>1467720</v>
      </c>
    </row>
    <row r="223" spans="1:10" s="120" customFormat="1" ht="40.799999999999997" x14ac:dyDescent="0.3">
      <c r="A223" s="129" t="s">
        <v>1962</v>
      </c>
      <c r="B223" s="130" t="s">
        <v>1949</v>
      </c>
      <c r="C223" s="131" t="s">
        <v>1950</v>
      </c>
      <c r="D223" s="132" t="s">
        <v>437</v>
      </c>
      <c r="E223" s="133">
        <v>1</v>
      </c>
      <c r="F223" s="134">
        <v>1387</v>
      </c>
      <c r="G223" s="134">
        <f t="shared" si="11"/>
        <v>1387</v>
      </c>
      <c r="H223" s="134">
        <v>0</v>
      </c>
      <c r="I223" s="134">
        <f t="shared" si="9"/>
        <v>0</v>
      </c>
      <c r="J223" s="134">
        <f t="shared" si="10"/>
        <v>1387</v>
      </c>
    </row>
    <row r="224" spans="1:10" s="120" customFormat="1" ht="40.799999999999997" x14ac:dyDescent="0.3">
      <c r="A224" s="129" t="s">
        <v>1964</v>
      </c>
      <c r="B224" s="130" t="s">
        <v>1952</v>
      </c>
      <c r="C224" s="131" t="s">
        <v>1953</v>
      </c>
      <c r="D224" s="132" t="s">
        <v>437</v>
      </c>
      <c r="E224" s="133">
        <v>1320</v>
      </c>
      <c r="F224" s="134">
        <v>407</v>
      </c>
      <c r="G224" s="134">
        <f t="shared" si="11"/>
        <v>537240</v>
      </c>
      <c r="H224" s="134">
        <v>0</v>
      </c>
      <c r="I224" s="134">
        <f t="shared" si="9"/>
        <v>0</v>
      </c>
      <c r="J224" s="134">
        <f t="shared" si="10"/>
        <v>537240</v>
      </c>
    </row>
    <row r="225" spans="1:10" s="120" customFormat="1" ht="40.799999999999997" x14ac:dyDescent="0.3">
      <c r="A225" s="129" t="s">
        <v>1970</v>
      </c>
      <c r="B225" s="130" t="s">
        <v>1955</v>
      </c>
      <c r="C225" s="131" t="s">
        <v>1956</v>
      </c>
      <c r="D225" s="132" t="s">
        <v>437</v>
      </c>
      <c r="E225" s="133">
        <v>100</v>
      </c>
      <c r="F225" s="134">
        <v>737</v>
      </c>
      <c r="G225" s="134">
        <f t="shared" si="11"/>
        <v>73700</v>
      </c>
      <c r="H225" s="134">
        <v>0</v>
      </c>
      <c r="I225" s="134">
        <f t="shared" si="9"/>
        <v>0</v>
      </c>
      <c r="J225" s="134">
        <f t="shared" si="10"/>
        <v>73700</v>
      </c>
    </row>
    <row r="226" spans="1:10" s="120" customFormat="1" ht="40.799999999999997" x14ac:dyDescent="0.3">
      <c r="A226" s="129" t="s">
        <v>1978</v>
      </c>
      <c r="B226" s="130" t="s">
        <v>1958</v>
      </c>
      <c r="C226" s="131" t="s">
        <v>1963</v>
      </c>
      <c r="D226" s="132" t="s">
        <v>437</v>
      </c>
      <c r="E226" s="133">
        <v>15</v>
      </c>
      <c r="F226" s="134">
        <v>145</v>
      </c>
      <c r="G226" s="134">
        <f t="shared" si="11"/>
        <v>2175</v>
      </c>
      <c r="H226" s="134">
        <v>0</v>
      </c>
      <c r="I226" s="134">
        <f t="shared" si="9"/>
        <v>0</v>
      </c>
      <c r="J226" s="134">
        <f t="shared" si="10"/>
        <v>2175</v>
      </c>
    </row>
    <row r="227" spans="1:10" s="120" customFormat="1" ht="40.799999999999997" x14ac:dyDescent="0.3">
      <c r="A227" s="129" t="s">
        <v>1984</v>
      </c>
      <c r="B227" s="130" t="s">
        <v>1958</v>
      </c>
      <c r="C227" s="131" t="s">
        <v>797</v>
      </c>
      <c r="D227" s="132" t="s">
        <v>437</v>
      </c>
      <c r="E227" s="133">
        <v>20</v>
      </c>
      <c r="F227" s="134">
        <v>489</v>
      </c>
      <c r="G227" s="134">
        <f t="shared" si="11"/>
        <v>9780</v>
      </c>
      <c r="H227" s="134">
        <v>0</v>
      </c>
      <c r="I227" s="134">
        <f t="shared" si="9"/>
        <v>0</v>
      </c>
      <c r="J227" s="134">
        <f t="shared" si="10"/>
        <v>9780</v>
      </c>
    </row>
    <row r="228" spans="1:10" s="120" customFormat="1" ht="40.799999999999997" x14ac:dyDescent="0.3">
      <c r="A228" s="129" t="s">
        <v>1987</v>
      </c>
      <c r="B228" s="130" t="s">
        <v>2140</v>
      </c>
      <c r="C228" s="131" t="s">
        <v>1961</v>
      </c>
      <c r="D228" s="132" t="s">
        <v>437</v>
      </c>
      <c r="E228" s="133">
        <v>2</v>
      </c>
      <c r="F228" s="134">
        <v>5200</v>
      </c>
      <c r="G228" s="134">
        <f t="shared" si="11"/>
        <v>10400</v>
      </c>
      <c r="H228" s="134">
        <v>0</v>
      </c>
      <c r="I228" s="134">
        <f t="shared" si="9"/>
        <v>0</v>
      </c>
      <c r="J228" s="134">
        <f t="shared" si="10"/>
        <v>10400</v>
      </c>
    </row>
    <row r="229" spans="1:10" s="140" customFormat="1" ht="20.399999999999999" x14ac:dyDescent="0.3">
      <c r="A229" s="135" t="s">
        <v>1996</v>
      </c>
      <c r="B229" s="136" t="s">
        <v>1988</v>
      </c>
      <c r="C229" s="137" t="s">
        <v>1989</v>
      </c>
      <c r="D229" s="138" t="s">
        <v>238</v>
      </c>
      <c r="E229" s="141">
        <v>0.01</v>
      </c>
      <c r="F229" s="127"/>
      <c r="G229" s="127"/>
      <c r="H229" s="127">
        <v>864000</v>
      </c>
      <c r="I229" s="127">
        <f t="shared" si="9"/>
        <v>8640</v>
      </c>
      <c r="J229" s="127">
        <f t="shared" si="10"/>
        <v>8640</v>
      </c>
    </row>
    <row r="230" spans="1:10" s="120" customFormat="1" ht="40.799999999999997" x14ac:dyDescent="0.3">
      <c r="A230" s="129" t="s">
        <v>2142</v>
      </c>
      <c r="B230" s="130" t="s">
        <v>2143</v>
      </c>
      <c r="C230" s="131" t="s">
        <v>1998</v>
      </c>
      <c r="D230" s="132" t="s">
        <v>437</v>
      </c>
      <c r="E230" s="133">
        <v>1</v>
      </c>
      <c r="F230" s="134">
        <v>5621</v>
      </c>
      <c r="G230" s="134">
        <f t="shared" si="11"/>
        <v>5621</v>
      </c>
      <c r="H230" s="134">
        <v>0</v>
      </c>
      <c r="I230" s="134">
        <f t="shared" si="9"/>
        <v>0</v>
      </c>
      <c r="J230" s="134">
        <f t="shared" si="10"/>
        <v>5621</v>
      </c>
    </row>
    <row r="231" spans="1:10" s="120" customFormat="1" ht="14.4" x14ac:dyDescent="0.3">
      <c r="A231" s="117" t="s">
        <v>2144</v>
      </c>
      <c r="B231" s="118"/>
      <c r="C231" s="118"/>
      <c r="D231" s="118"/>
      <c r="E231" s="119"/>
      <c r="F231" s="134"/>
      <c r="G231" s="134">
        <f t="shared" si="11"/>
        <v>0</v>
      </c>
      <c r="H231" s="134">
        <v>0</v>
      </c>
      <c r="I231" s="134">
        <f t="shared" si="9"/>
        <v>0</v>
      </c>
      <c r="J231" s="134">
        <f t="shared" si="10"/>
        <v>0</v>
      </c>
    </row>
    <row r="232" spans="1:10" s="140" customFormat="1" ht="20.399999999999999" x14ac:dyDescent="0.3">
      <c r="A232" s="135" t="s">
        <v>2145</v>
      </c>
      <c r="B232" s="136" t="s">
        <v>737</v>
      </c>
      <c r="C232" s="137" t="s">
        <v>738</v>
      </c>
      <c r="D232" s="138" t="s">
        <v>739</v>
      </c>
      <c r="E232" s="141">
        <v>18.21</v>
      </c>
      <c r="F232" s="127"/>
      <c r="G232" s="127"/>
      <c r="H232" s="127">
        <v>157252.74464579899</v>
      </c>
      <c r="I232" s="127">
        <f t="shared" si="9"/>
        <v>2863572.4799999995</v>
      </c>
      <c r="J232" s="127">
        <f t="shared" si="10"/>
        <v>2863572.4799999995</v>
      </c>
    </row>
    <row r="233" spans="1:10" s="120" customFormat="1" ht="40.799999999999997" x14ac:dyDescent="0.3">
      <c r="A233" s="129" t="s">
        <v>2147</v>
      </c>
      <c r="B233" s="130" t="s">
        <v>2148</v>
      </c>
      <c r="C233" s="131" t="s">
        <v>2149</v>
      </c>
      <c r="D233" s="132" t="s">
        <v>265</v>
      </c>
      <c r="E233" s="146">
        <v>2485.7399999999998</v>
      </c>
      <c r="F233" s="134">
        <v>1060</v>
      </c>
      <c r="G233" s="134">
        <f t="shared" si="11"/>
        <v>2634884.4</v>
      </c>
      <c r="H233" s="134">
        <v>0</v>
      </c>
      <c r="I233" s="134">
        <f t="shared" si="9"/>
        <v>0</v>
      </c>
      <c r="J233" s="134">
        <f t="shared" si="10"/>
        <v>2634884.4</v>
      </c>
    </row>
    <row r="234" spans="1:10" s="140" customFormat="1" ht="40.799999999999997" x14ac:dyDescent="0.3">
      <c r="A234" s="135" t="s">
        <v>2150</v>
      </c>
      <c r="B234" s="136" t="s">
        <v>255</v>
      </c>
      <c r="C234" s="137" t="s">
        <v>256</v>
      </c>
      <c r="D234" s="138" t="s">
        <v>238</v>
      </c>
      <c r="E234" s="141">
        <v>28.09</v>
      </c>
      <c r="F234" s="127"/>
      <c r="G234" s="127"/>
      <c r="H234" s="127">
        <v>44747.844000000005</v>
      </c>
      <c r="I234" s="127">
        <f t="shared" si="9"/>
        <v>1256966.93796</v>
      </c>
      <c r="J234" s="127">
        <f t="shared" si="10"/>
        <v>1256966.93796</v>
      </c>
    </row>
    <row r="235" spans="1:10" s="140" customFormat="1" ht="40.799999999999997" x14ac:dyDescent="0.3">
      <c r="A235" s="135" t="s">
        <v>2151</v>
      </c>
      <c r="B235" s="136" t="s">
        <v>246</v>
      </c>
      <c r="C235" s="137" t="s">
        <v>247</v>
      </c>
      <c r="D235" s="138" t="s">
        <v>238</v>
      </c>
      <c r="E235" s="141">
        <v>19.53</v>
      </c>
      <c r="F235" s="127"/>
      <c r="G235" s="127"/>
      <c r="H235" s="127">
        <v>39910.248</v>
      </c>
      <c r="I235" s="127">
        <f t="shared" si="9"/>
        <v>779447.14344000001</v>
      </c>
      <c r="J235" s="127">
        <f t="shared" si="10"/>
        <v>779447.14344000001</v>
      </c>
    </row>
    <row r="236" spans="1:10" s="140" customFormat="1" ht="20.399999999999999" x14ac:dyDescent="0.3">
      <c r="A236" s="135" t="s">
        <v>2152</v>
      </c>
      <c r="B236" s="136" t="s">
        <v>1539</v>
      </c>
      <c r="C236" s="137" t="s">
        <v>1540</v>
      </c>
      <c r="D236" s="138" t="s">
        <v>56</v>
      </c>
      <c r="E236" s="142">
        <v>0.1</v>
      </c>
      <c r="F236" s="127"/>
      <c r="G236" s="127"/>
      <c r="H236" s="127">
        <v>24000</v>
      </c>
      <c r="I236" s="127">
        <f t="shared" si="9"/>
        <v>2400</v>
      </c>
      <c r="J236" s="127">
        <f t="shared" si="10"/>
        <v>2400</v>
      </c>
    </row>
    <row r="237" spans="1:10" s="140" customFormat="1" ht="20.399999999999999" x14ac:dyDescent="0.3">
      <c r="A237" s="135" t="s">
        <v>2153</v>
      </c>
      <c r="B237" s="136" t="s">
        <v>73</v>
      </c>
      <c r="C237" s="137" t="s">
        <v>74</v>
      </c>
      <c r="D237" s="138" t="s">
        <v>56</v>
      </c>
      <c r="E237" s="141">
        <v>2.92</v>
      </c>
      <c r="F237" s="127"/>
      <c r="G237" s="127"/>
      <c r="H237" s="127">
        <v>24000</v>
      </c>
      <c r="I237" s="127">
        <f t="shared" si="9"/>
        <v>70080</v>
      </c>
      <c r="J237" s="127">
        <f t="shared" si="10"/>
        <v>70080</v>
      </c>
    </row>
    <row r="238" spans="1:10" s="140" customFormat="1" ht="20.399999999999999" x14ac:dyDescent="0.3">
      <c r="A238" s="135" t="s">
        <v>2154</v>
      </c>
      <c r="B238" s="136" t="s">
        <v>64</v>
      </c>
      <c r="C238" s="137" t="s">
        <v>65</v>
      </c>
      <c r="D238" s="138" t="s">
        <v>56</v>
      </c>
      <c r="E238" s="141">
        <v>0.42</v>
      </c>
      <c r="F238" s="127"/>
      <c r="G238" s="127"/>
      <c r="H238" s="127">
        <v>21600</v>
      </c>
      <c r="I238" s="127">
        <f t="shared" si="9"/>
        <v>9072</v>
      </c>
      <c r="J238" s="127">
        <f t="shared" si="10"/>
        <v>9072</v>
      </c>
    </row>
    <row r="239" spans="1:10" s="140" customFormat="1" ht="20.399999999999999" x14ac:dyDescent="0.3">
      <c r="A239" s="135" t="s">
        <v>2155</v>
      </c>
      <c r="B239" s="136" t="s">
        <v>54</v>
      </c>
      <c r="C239" s="137" t="s">
        <v>55</v>
      </c>
      <c r="D239" s="138" t="s">
        <v>56</v>
      </c>
      <c r="E239" s="141">
        <v>0.24</v>
      </c>
      <c r="F239" s="127"/>
      <c r="G239" s="127"/>
      <c r="H239" s="127">
        <v>21600</v>
      </c>
      <c r="I239" s="127">
        <f t="shared" si="9"/>
        <v>5184</v>
      </c>
      <c r="J239" s="127">
        <f t="shared" si="10"/>
        <v>5184</v>
      </c>
    </row>
    <row r="240" spans="1:10" s="120" customFormat="1" ht="40.799999999999997" x14ac:dyDescent="0.3">
      <c r="A240" s="129" t="s">
        <v>2156</v>
      </c>
      <c r="B240" s="130" t="s">
        <v>2157</v>
      </c>
      <c r="C240" s="131" t="s">
        <v>2158</v>
      </c>
      <c r="D240" s="132" t="s">
        <v>265</v>
      </c>
      <c r="E240" s="144">
        <v>127.5</v>
      </c>
      <c r="F240" s="134">
        <v>292</v>
      </c>
      <c r="G240" s="134">
        <f t="shared" si="11"/>
        <v>37230</v>
      </c>
      <c r="H240" s="134">
        <v>0</v>
      </c>
      <c r="I240" s="134">
        <f t="shared" si="9"/>
        <v>0</v>
      </c>
      <c r="J240" s="134">
        <f t="shared" si="10"/>
        <v>37230</v>
      </c>
    </row>
    <row r="241" spans="1:10" s="120" customFormat="1" ht="40.799999999999997" x14ac:dyDescent="0.3">
      <c r="A241" s="129" t="s">
        <v>2159</v>
      </c>
      <c r="B241" s="130" t="s">
        <v>2157</v>
      </c>
      <c r="C241" s="131" t="s">
        <v>2160</v>
      </c>
      <c r="D241" s="132" t="s">
        <v>265</v>
      </c>
      <c r="E241" s="144">
        <v>749.7</v>
      </c>
      <c r="F241" s="134">
        <v>325</v>
      </c>
      <c r="G241" s="134">
        <f t="shared" si="11"/>
        <v>243652.50000000003</v>
      </c>
      <c r="H241" s="134">
        <v>0</v>
      </c>
      <c r="I241" s="134">
        <f t="shared" si="9"/>
        <v>0</v>
      </c>
      <c r="J241" s="134">
        <f t="shared" si="10"/>
        <v>243652.50000000003</v>
      </c>
    </row>
    <row r="242" spans="1:10" s="120" customFormat="1" ht="40.799999999999997" x14ac:dyDescent="0.3">
      <c r="A242" s="129" t="s">
        <v>2161</v>
      </c>
      <c r="B242" s="130" t="s">
        <v>2157</v>
      </c>
      <c r="C242" s="131" t="s">
        <v>2162</v>
      </c>
      <c r="D242" s="132" t="s">
        <v>265</v>
      </c>
      <c r="E242" s="144">
        <v>1065.9000000000001</v>
      </c>
      <c r="F242" s="134">
        <v>413</v>
      </c>
      <c r="G242" s="134">
        <f t="shared" si="11"/>
        <v>440216.7</v>
      </c>
      <c r="H242" s="134">
        <v>0</v>
      </c>
      <c r="I242" s="134">
        <f t="shared" si="9"/>
        <v>0</v>
      </c>
      <c r="J242" s="134">
        <f t="shared" si="10"/>
        <v>440216.7</v>
      </c>
    </row>
    <row r="243" spans="1:10" s="120" customFormat="1" ht="40.799999999999997" x14ac:dyDescent="0.3">
      <c r="A243" s="129" t="s">
        <v>2163</v>
      </c>
      <c r="B243" s="130" t="s">
        <v>2164</v>
      </c>
      <c r="C243" s="131" t="s">
        <v>2165</v>
      </c>
      <c r="D243" s="132" t="s">
        <v>265</v>
      </c>
      <c r="E243" s="144">
        <v>163.19999999999999</v>
      </c>
      <c r="F243" s="134">
        <v>724</v>
      </c>
      <c r="G243" s="134">
        <f t="shared" si="11"/>
        <v>118156.79999999999</v>
      </c>
      <c r="H243" s="134">
        <v>0</v>
      </c>
      <c r="I243" s="134">
        <f t="shared" si="9"/>
        <v>0</v>
      </c>
      <c r="J243" s="134">
        <f t="shared" si="10"/>
        <v>118156.79999999999</v>
      </c>
    </row>
    <row r="244" spans="1:10" s="140" customFormat="1" ht="20.399999999999999" x14ac:dyDescent="0.3">
      <c r="A244" s="135" t="s">
        <v>2166</v>
      </c>
      <c r="B244" s="136" t="s">
        <v>429</v>
      </c>
      <c r="C244" s="137" t="s">
        <v>430</v>
      </c>
      <c r="D244" s="138" t="s">
        <v>109</v>
      </c>
      <c r="E244" s="139">
        <v>19</v>
      </c>
      <c r="F244" s="127"/>
      <c r="G244" s="127"/>
      <c r="H244" s="127">
        <v>2016</v>
      </c>
      <c r="I244" s="127">
        <f t="shared" si="9"/>
        <v>38304</v>
      </c>
      <c r="J244" s="127">
        <f t="shared" si="10"/>
        <v>38304</v>
      </c>
    </row>
    <row r="245" spans="1:10" s="120" customFormat="1" ht="40.799999999999997" x14ac:dyDescent="0.3">
      <c r="A245" s="129" t="s">
        <v>2167</v>
      </c>
      <c r="B245" s="130" t="s">
        <v>2168</v>
      </c>
      <c r="C245" s="131" t="s">
        <v>2169</v>
      </c>
      <c r="D245" s="132" t="s">
        <v>437</v>
      </c>
      <c r="E245" s="133">
        <v>5</v>
      </c>
      <c r="F245" s="134">
        <v>10560</v>
      </c>
      <c r="G245" s="134">
        <f t="shared" si="11"/>
        <v>52800</v>
      </c>
      <c r="H245" s="134">
        <v>0</v>
      </c>
      <c r="I245" s="134">
        <f t="shared" si="9"/>
        <v>0</v>
      </c>
      <c r="J245" s="134">
        <f t="shared" si="10"/>
        <v>52800</v>
      </c>
    </row>
    <row r="246" spans="1:10" s="120" customFormat="1" ht="40.799999999999997" x14ac:dyDescent="0.3">
      <c r="A246" s="129" t="s">
        <v>2170</v>
      </c>
      <c r="B246" s="130" t="s">
        <v>2168</v>
      </c>
      <c r="C246" s="131" t="s">
        <v>2171</v>
      </c>
      <c r="D246" s="132" t="s">
        <v>437</v>
      </c>
      <c r="E246" s="133">
        <v>8</v>
      </c>
      <c r="F246" s="134">
        <v>14850.000000000002</v>
      </c>
      <c r="G246" s="134">
        <f t="shared" si="11"/>
        <v>118800.00000000001</v>
      </c>
      <c r="H246" s="134">
        <v>0</v>
      </c>
      <c r="I246" s="134">
        <f t="shared" si="9"/>
        <v>0</v>
      </c>
      <c r="J246" s="134">
        <f t="shared" si="10"/>
        <v>118800.00000000001</v>
      </c>
    </row>
    <row r="247" spans="1:10" s="120" customFormat="1" ht="40.799999999999997" x14ac:dyDescent="0.3">
      <c r="A247" s="129" t="s">
        <v>2172</v>
      </c>
      <c r="B247" s="130" t="s">
        <v>2168</v>
      </c>
      <c r="C247" s="131" t="s">
        <v>2173</v>
      </c>
      <c r="D247" s="132" t="s">
        <v>437</v>
      </c>
      <c r="E247" s="133">
        <v>6</v>
      </c>
      <c r="F247" s="134">
        <v>19140</v>
      </c>
      <c r="G247" s="134">
        <f t="shared" si="11"/>
        <v>114840</v>
      </c>
      <c r="H247" s="134">
        <v>0</v>
      </c>
      <c r="I247" s="134">
        <f t="shared" si="9"/>
        <v>0</v>
      </c>
      <c r="J247" s="134">
        <f t="shared" si="10"/>
        <v>114840</v>
      </c>
    </row>
    <row r="248" spans="1:10" s="120" customFormat="1" ht="20.399999999999999" x14ac:dyDescent="0.3">
      <c r="A248" s="129" t="s">
        <v>2174</v>
      </c>
      <c r="B248" s="130" t="s">
        <v>2175</v>
      </c>
      <c r="C248" s="131" t="s">
        <v>2176</v>
      </c>
      <c r="D248" s="132" t="s">
        <v>437</v>
      </c>
      <c r="E248" s="133">
        <v>9</v>
      </c>
      <c r="F248" s="134">
        <v>7230</v>
      </c>
      <c r="G248" s="134">
        <f t="shared" si="11"/>
        <v>65070</v>
      </c>
      <c r="H248" s="134">
        <v>0</v>
      </c>
      <c r="I248" s="134">
        <f t="shared" si="9"/>
        <v>0</v>
      </c>
      <c r="J248" s="134">
        <f t="shared" si="10"/>
        <v>65070</v>
      </c>
    </row>
    <row r="249" spans="1:10" s="120" customFormat="1" ht="40.799999999999997" x14ac:dyDescent="0.3">
      <c r="A249" s="129" t="s">
        <v>2177</v>
      </c>
      <c r="B249" s="130" t="s">
        <v>2178</v>
      </c>
      <c r="C249" s="131" t="s">
        <v>2179</v>
      </c>
      <c r="D249" s="132" t="s">
        <v>437</v>
      </c>
      <c r="E249" s="133">
        <v>63</v>
      </c>
      <c r="F249" s="134">
        <v>578</v>
      </c>
      <c r="G249" s="134">
        <f t="shared" si="11"/>
        <v>36414</v>
      </c>
      <c r="H249" s="134">
        <v>0</v>
      </c>
      <c r="I249" s="134">
        <f t="shared" si="9"/>
        <v>0</v>
      </c>
      <c r="J249" s="134">
        <f t="shared" si="10"/>
        <v>36414</v>
      </c>
    </row>
    <row r="250" spans="1:10" s="120" customFormat="1" ht="40.799999999999997" x14ac:dyDescent="0.3">
      <c r="A250" s="129" t="s">
        <v>2180</v>
      </c>
      <c r="B250" s="130" t="s">
        <v>2178</v>
      </c>
      <c r="C250" s="131" t="s">
        <v>2181</v>
      </c>
      <c r="D250" s="132" t="s">
        <v>437</v>
      </c>
      <c r="E250" s="133">
        <v>22</v>
      </c>
      <c r="F250" s="134">
        <v>578</v>
      </c>
      <c r="G250" s="134">
        <f t="shared" si="11"/>
        <v>12716</v>
      </c>
      <c r="H250" s="134">
        <v>0</v>
      </c>
      <c r="I250" s="134">
        <f t="shared" si="9"/>
        <v>0</v>
      </c>
      <c r="J250" s="134">
        <f t="shared" si="10"/>
        <v>12716</v>
      </c>
    </row>
    <row r="251" spans="1:10" s="140" customFormat="1" ht="14.4" x14ac:dyDescent="0.3">
      <c r="A251" s="135" t="s">
        <v>2182</v>
      </c>
      <c r="B251" s="136" t="s">
        <v>2183</v>
      </c>
      <c r="C251" s="137" t="s">
        <v>2184</v>
      </c>
      <c r="D251" s="138" t="s">
        <v>2185</v>
      </c>
      <c r="E251" s="139">
        <v>3</v>
      </c>
      <c r="F251" s="127"/>
      <c r="G251" s="127"/>
      <c r="H251" s="127">
        <v>43200</v>
      </c>
      <c r="I251" s="127">
        <f t="shared" si="9"/>
        <v>129600</v>
      </c>
      <c r="J251" s="127">
        <f t="shared" si="10"/>
        <v>129600</v>
      </c>
    </row>
    <row r="252" spans="1:10" s="120" customFormat="1" ht="20.399999999999999" x14ac:dyDescent="0.3">
      <c r="A252" s="129" t="s">
        <v>2186</v>
      </c>
      <c r="B252" s="130" t="s">
        <v>2187</v>
      </c>
      <c r="C252" s="131" t="s">
        <v>2188</v>
      </c>
      <c r="D252" s="132" t="s">
        <v>2189</v>
      </c>
      <c r="E252" s="133">
        <v>1</v>
      </c>
      <c r="F252" s="134"/>
      <c r="G252" s="134">
        <f t="shared" si="11"/>
        <v>0</v>
      </c>
      <c r="H252" s="134">
        <v>0</v>
      </c>
      <c r="I252" s="134">
        <f t="shared" si="9"/>
        <v>0</v>
      </c>
      <c r="J252" s="134">
        <f t="shared" si="10"/>
        <v>0</v>
      </c>
    </row>
    <row r="253" spans="1:10" s="120" customFormat="1" ht="20.399999999999999" x14ac:dyDescent="0.3">
      <c r="A253" s="129" t="s">
        <v>2190</v>
      </c>
      <c r="B253" s="130" t="s">
        <v>2187</v>
      </c>
      <c r="C253" s="131" t="s">
        <v>2191</v>
      </c>
      <c r="D253" s="132" t="s">
        <v>2189</v>
      </c>
      <c r="E253" s="133">
        <v>1</v>
      </c>
      <c r="F253" s="134"/>
      <c r="G253" s="134">
        <f t="shared" si="11"/>
        <v>0</v>
      </c>
      <c r="H253" s="134">
        <v>0</v>
      </c>
      <c r="I253" s="134">
        <f t="shared" si="9"/>
        <v>0</v>
      </c>
      <c r="J253" s="134">
        <f t="shared" si="10"/>
        <v>0</v>
      </c>
    </row>
    <row r="254" spans="1:10" s="120" customFormat="1" ht="20.399999999999999" x14ac:dyDescent="0.3">
      <c r="A254" s="129" t="s">
        <v>2192</v>
      </c>
      <c r="B254" s="130" t="s">
        <v>2187</v>
      </c>
      <c r="C254" s="131" t="s">
        <v>2193</v>
      </c>
      <c r="D254" s="132" t="s">
        <v>2189</v>
      </c>
      <c r="E254" s="133">
        <v>1</v>
      </c>
      <c r="F254" s="134"/>
      <c r="G254" s="134">
        <f t="shared" si="11"/>
        <v>0</v>
      </c>
      <c r="H254" s="134">
        <v>0</v>
      </c>
      <c r="I254" s="134">
        <f t="shared" si="9"/>
        <v>0</v>
      </c>
      <c r="J254" s="134">
        <f t="shared" si="10"/>
        <v>0</v>
      </c>
    </row>
    <row r="255" spans="1:10" s="120" customFormat="1" ht="40.799999999999997" x14ac:dyDescent="0.3">
      <c r="A255" s="129" t="s">
        <v>2194</v>
      </c>
      <c r="B255" s="130" t="s">
        <v>2195</v>
      </c>
      <c r="C255" s="131" t="s">
        <v>2196</v>
      </c>
      <c r="D255" s="132" t="s">
        <v>265</v>
      </c>
      <c r="E255" s="144">
        <v>132.6</v>
      </c>
      <c r="F255" s="134">
        <v>102</v>
      </c>
      <c r="G255" s="134">
        <f t="shared" si="11"/>
        <v>13525.199999999999</v>
      </c>
      <c r="H255" s="134">
        <v>0</v>
      </c>
      <c r="I255" s="134">
        <f t="shared" si="9"/>
        <v>0</v>
      </c>
      <c r="J255" s="134">
        <f t="shared" si="10"/>
        <v>13525.199999999999</v>
      </c>
    </row>
    <row r="256" spans="1:10" s="120" customFormat="1" ht="40.799999999999997" x14ac:dyDescent="0.3">
      <c r="A256" s="129" t="s">
        <v>2198</v>
      </c>
      <c r="B256" s="130" t="s">
        <v>2199</v>
      </c>
      <c r="C256" s="131" t="s">
        <v>2200</v>
      </c>
      <c r="D256" s="132" t="s">
        <v>265</v>
      </c>
      <c r="E256" s="144">
        <v>132.6</v>
      </c>
      <c r="F256" s="134">
        <v>182</v>
      </c>
      <c r="G256" s="134">
        <f t="shared" si="11"/>
        <v>24133.200000000001</v>
      </c>
      <c r="H256" s="134">
        <v>0</v>
      </c>
      <c r="I256" s="134">
        <f t="shared" si="9"/>
        <v>0</v>
      </c>
      <c r="J256" s="134">
        <f t="shared" si="10"/>
        <v>24133.200000000001</v>
      </c>
    </row>
    <row r="257" spans="1:10" s="120" customFormat="1" ht="40.799999999999997" x14ac:dyDescent="0.3">
      <c r="A257" s="129" t="s">
        <v>2201</v>
      </c>
      <c r="B257" s="130" t="s">
        <v>2168</v>
      </c>
      <c r="C257" s="131" t="s">
        <v>2202</v>
      </c>
      <c r="D257" s="132" t="s">
        <v>437</v>
      </c>
      <c r="E257" s="133">
        <v>6</v>
      </c>
      <c r="F257" s="134">
        <v>10560</v>
      </c>
      <c r="G257" s="134">
        <f t="shared" si="11"/>
        <v>63360</v>
      </c>
      <c r="H257" s="134">
        <v>0</v>
      </c>
      <c r="I257" s="134">
        <f t="shared" si="9"/>
        <v>0</v>
      </c>
      <c r="J257" s="134">
        <f t="shared" si="10"/>
        <v>63360</v>
      </c>
    </row>
    <row r="258" spans="1:10" s="120" customFormat="1" ht="20.399999999999999" x14ac:dyDescent="0.3">
      <c r="A258" s="129" t="s">
        <v>2203</v>
      </c>
      <c r="B258" s="130" t="s">
        <v>2204</v>
      </c>
      <c r="C258" s="131" t="s">
        <v>2205</v>
      </c>
      <c r="D258" s="132" t="s">
        <v>437</v>
      </c>
      <c r="E258" s="133">
        <v>3</v>
      </c>
      <c r="F258" s="134">
        <v>1736</v>
      </c>
      <c r="G258" s="134">
        <f t="shared" si="11"/>
        <v>5208</v>
      </c>
      <c r="H258" s="134">
        <v>0</v>
      </c>
      <c r="I258" s="134">
        <f t="shared" si="9"/>
        <v>0</v>
      </c>
      <c r="J258" s="134">
        <f t="shared" si="10"/>
        <v>5208</v>
      </c>
    </row>
    <row r="259" spans="1:10" s="120" customFormat="1" ht="20.399999999999999" x14ac:dyDescent="0.3">
      <c r="A259" s="129" t="s">
        <v>2206</v>
      </c>
      <c r="B259" s="130" t="s">
        <v>2204</v>
      </c>
      <c r="C259" s="131" t="s">
        <v>2207</v>
      </c>
      <c r="D259" s="132" t="s">
        <v>437</v>
      </c>
      <c r="E259" s="133">
        <v>3</v>
      </c>
      <c r="F259" s="134">
        <v>5698</v>
      </c>
      <c r="G259" s="134">
        <f t="shared" si="11"/>
        <v>17094</v>
      </c>
      <c r="H259" s="134">
        <v>0</v>
      </c>
      <c r="I259" s="134">
        <f t="shared" ref="I259:I295" si="12">E259*H259</f>
        <v>0</v>
      </c>
      <c r="J259" s="134">
        <f t="shared" ref="J259:J295" si="13">G259+I259</f>
        <v>17094</v>
      </c>
    </row>
    <row r="260" spans="1:10" s="120" customFormat="1" ht="40.799999999999997" x14ac:dyDescent="0.3">
      <c r="A260" s="129" t="s">
        <v>2208</v>
      </c>
      <c r="B260" s="130" t="s">
        <v>2209</v>
      </c>
      <c r="C260" s="131" t="s">
        <v>2210</v>
      </c>
      <c r="D260" s="132" t="s">
        <v>437</v>
      </c>
      <c r="E260" s="133">
        <v>60</v>
      </c>
      <c r="F260" s="134">
        <v>0.88</v>
      </c>
      <c r="G260" s="134">
        <f t="shared" ref="G260:G295" si="14">E260*F260</f>
        <v>52.8</v>
      </c>
      <c r="H260" s="134">
        <v>0</v>
      </c>
      <c r="I260" s="134">
        <f t="shared" si="12"/>
        <v>0</v>
      </c>
      <c r="J260" s="134">
        <f t="shared" si="13"/>
        <v>52.8</v>
      </c>
    </row>
    <row r="261" spans="1:10" s="120" customFormat="1" ht="40.799999999999997" x14ac:dyDescent="0.3">
      <c r="A261" s="129" t="s">
        <v>2211</v>
      </c>
      <c r="B261" s="130" t="s">
        <v>2212</v>
      </c>
      <c r="C261" s="131" t="s">
        <v>2213</v>
      </c>
      <c r="D261" s="132" t="s">
        <v>437</v>
      </c>
      <c r="E261" s="133">
        <v>1232</v>
      </c>
      <c r="F261" s="134">
        <v>70</v>
      </c>
      <c r="G261" s="134">
        <f t="shared" si="14"/>
        <v>86240</v>
      </c>
      <c r="H261" s="134">
        <v>0</v>
      </c>
      <c r="I261" s="134">
        <f t="shared" si="12"/>
        <v>0</v>
      </c>
      <c r="J261" s="134">
        <f t="shared" si="13"/>
        <v>86240</v>
      </c>
    </row>
    <row r="262" spans="1:10" s="120" customFormat="1" ht="40.799999999999997" x14ac:dyDescent="0.3">
      <c r="A262" s="129" t="s">
        <v>2214</v>
      </c>
      <c r="B262" s="130" t="s">
        <v>2212</v>
      </c>
      <c r="C262" s="131" t="s">
        <v>2215</v>
      </c>
      <c r="D262" s="132" t="s">
        <v>437</v>
      </c>
      <c r="E262" s="133">
        <v>123</v>
      </c>
      <c r="F262" s="134">
        <v>40.17</v>
      </c>
      <c r="G262" s="134">
        <f t="shared" si="14"/>
        <v>4940.91</v>
      </c>
      <c r="H262" s="134">
        <v>0</v>
      </c>
      <c r="I262" s="134">
        <f t="shared" si="12"/>
        <v>0</v>
      </c>
      <c r="J262" s="134">
        <f t="shared" si="13"/>
        <v>4940.91</v>
      </c>
    </row>
    <row r="263" spans="1:10" s="120" customFormat="1" ht="20.399999999999999" x14ac:dyDescent="0.3">
      <c r="A263" s="129" t="s">
        <v>2216</v>
      </c>
      <c r="B263" s="130" t="s">
        <v>2217</v>
      </c>
      <c r="C263" s="131" t="s">
        <v>2218</v>
      </c>
      <c r="D263" s="132" t="s">
        <v>265</v>
      </c>
      <c r="E263" s="133">
        <v>10</v>
      </c>
      <c r="F263" s="134">
        <v>112.7</v>
      </c>
      <c r="G263" s="134">
        <f t="shared" si="14"/>
        <v>1127</v>
      </c>
      <c r="H263" s="134">
        <v>0</v>
      </c>
      <c r="I263" s="134">
        <f t="shared" si="12"/>
        <v>0</v>
      </c>
      <c r="J263" s="134">
        <f t="shared" si="13"/>
        <v>1127</v>
      </c>
    </row>
    <row r="264" spans="1:10" s="120" customFormat="1" ht="40.799999999999997" x14ac:dyDescent="0.3">
      <c r="A264" s="129" t="s">
        <v>2219</v>
      </c>
      <c r="B264" s="130" t="s">
        <v>2212</v>
      </c>
      <c r="C264" s="131" t="s">
        <v>2220</v>
      </c>
      <c r="D264" s="132" t="s">
        <v>437</v>
      </c>
      <c r="E264" s="133">
        <v>82</v>
      </c>
      <c r="F264" s="134">
        <v>30</v>
      </c>
      <c r="G264" s="134">
        <f t="shared" si="14"/>
        <v>2460</v>
      </c>
      <c r="H264" s="134">
        <v>0</v>
      </c>
      <c r="I264" s="134">
        <f t="shared" si="12"/>
        <v>0</v>
      </c>
      <c r="J264" s="134">
        <f t="shared" si="13"/>
        <v>2460</v>
      </c>
    </row>
    <row r="265" spans="1:10" s="120" customFormat="1" ht="40.799999999999997" x14ac:dyDescent="0.3">
      <c r="A265" s="129" t="s">
        <v>2221</v>
      </c>
      <c r="B265" s="130" t="s">
        <v>2222</v>
      </c>
      <c r="C265" s="131" t="s">
        <v>2223</v>
      </c>
      <c r="D265" s="132" t="s">
        <v>437</v>
      </c>
      <c r="E265" s="133">
        <v>6710</v>
      </c>
      <c r="F265" s="134">
        <v>0.64</v>
      </c>
      <c r="G265" s="134">
        <f t="shared" si="14"/>
        <v>4294.3999999999996</v>
      </c>
      <c r="H265" s="134">
        <v>0</v>
      </c>
      <c r="I265" s="134">
        <f t="shared" si="12"/>
        <v>0</v>
      </c>
      <c r="J265" s="134">
        <f t="shared" si="13"/>
        <v>4294.3999999999996</v>
      </c>
    </row>
    <row r="266" spans="1:10" s="120" customFormat="1" ht="40.799999999999997" x14ac:dyDescent="0.3">
      <c r="A266" s="129" t="s">
        <v>2224</v>
      </c>
      <c r="B266" s="130" t="s">
        <v>2225</v>
      </c>
      <c r="C266" s="131" t="s">
        <v>2226</v>
      </c>
      <c r="D266" s="132" t="s">
        <v>2227</v>
      </c>
      <c r="E266" s="133">
        <v>25</v>
      </c>
      <c r="F266" s="134">
        <v>297</v>
      </c>
      <c r="G266" s="134">
        <f t="shared" si="14"/>
        <v>7425</v>
      </c>
      <c r="H266" s="134">
        <v>0</v>
      </c>
      <c r="I266" s="134">
        <f t="shared" si="12"/>
        <v>0</v>
      </c>
      <c r="J266" s="134">
        <f t="shared" si="13"/>
        <v>7425</v>
      </c>
    </row>
    <row r="267" spans="1:10" s="120" customFormat="1" ht="40.799999999999997" x14ac:dyDescent="0.3">
      <c r="A267" s="129" t="s">
        <v>2228</v>
      </c>
      <c r="B267" s="130" t="s">
        <v>2229</v>
      </c>
      <c r="C267" s="131" t="s">
        <v>2230</v>
      </c>
      <c r="D267" s="132" t="s">
        <v>265</v>
      </c>
      <c r="E267" s="133">
        <v>39</v>
      </c>
      <c r="F267" s="134">
        <v>19</v>
      </c>
      <c r="G267" s="134">
        <f t="shared" si="14"/>
        <v>741</v>
      </c>
      <c r="H267" s="134">
        <v>0</v>
      </c>
      <c r="I267" s="134">
        <f t="shared" si="12"/>
        <v>0</v>
      </c>
      <c r="J267" s="134">
        <f t="shared" si="13"/>
        <v>741</v>
      </c>
    </row>
    <row r="268" spans="1:10" s="140" customFormat="1" ht="20.399999999999999" x14ac:dyDescent="0.3">
      <c r="A268" s="135" t="s">
        <v>2231</v>
      </c>
      <c r="B268" s="136" t="s">
        <v>2232</v>
      </c>
      <c r="C268" s="137" t="s">
        <v>2233</v>
      </c>
      <c r="D268" s="138" t="s">
        <v>739</v>
      </c>
      <c r="E268" s="141">
        <v>6.16</v>
      </c>
      <c r="F268" s="127"/>
      <c r="G268" s="127"/>
      <c r="H268" s="127">
        <v>132192</v>
      </c>
      <c r="I268" s="127">
        <f t="shared" si="12"/>
        <v>814302.71999999997</v>
      </c>
      <c r="J268" s="127">
        <f t="shared" si="13"/>
        <v>814302.71999999997</v>
      </c>
    </row>
    <row r="269" spans="1:10" s="120" customFormat="1" ht="40.799999999999997" x14ac:dyDescent="0.3">
      <c r="A269" s="129" t="s">
        <v>2236</v>
      </c>
      <c r="B269" s="130" t="s">
        <v>2237</v>
      </c>
      <c r="C269" s="131" t="s">
        <v>2238</v>
      </c>
      <c r="D269" s="132" t="s">
        <v>265</v>
      </c>
      <c r="E269" s="146">
        <v>628.32000000000005</v>
      </c>
      <c r="F269" s="134">
        <v>89.9</v>
      </c>
      <c r="G269" s="134">
        <f t="shared" si="14"/>
        <v>56485.968000000008</v>
      </c>
      <c r="H269" s="134">
        <v>0</v>
      </c>
      <c r="I269" s="134">
        <f t="shared" si="12"/>
        <v>0</v>
      </c>
      <c r="J269" s="134">
        <f t="shared" si="13"/>
        <v>56485.968000000008</v>
      </c>
    </row>
    <row r="270" spans="1:10" s="120" customFormat="1" ht="40.799999999999997" x14ac:dyDescent="0.3">
      <c r="A270" s="129" t="s">
        <v>2239</v>
      </c>
      <c r="B270" s="130" t="s">
        <v>2240</v>
      </c>
      <c r="C270" s="131" t="s">
        <v>2241</v>
      </c>
      <c r="D270" s="132" t="s">
        <v>437</v>
      </c>
      <c r="E270" s="133">
        <v>41</v>
      </c>
      <c r="F270" s="134">
        <v>5</v>
      </c>
      <c r="G270" s="134">
        <f t="shared" si="14"/>
        <v>205</v>
      </c>
      <c r="H270" s="134">
        <v>0</v>
      </c>
      <c r="I270" s="134">
        <f t="shared" si="12"/>
        <v>0</v>
      </c>
      <c r="J270" s="134">
        <f t="shared" si="13"/>
        <v>205</v>
      </c>
    </row>
    <row r="271" spans="1:10" s="120" customFormat="1" ht="40.799999999999997" x14ac:dyDescent="0.3">
      <c r="A271" s="129" t="s">
        <v>2242</v>
      </c>
      <c r="B271" s="130" t="s">
        <v>2240</v>
      </c>
      <c r="C271" s="131" t="s">
        <v>2243</v>
      </c>
      <c r="D271" s="132" t="s">
        <v>437</v>
      </c>
      <c r="E271" s="133">
        <v>41</v>
      </c>
      <c r="F271" s="134">
        <v>6</v>
      </c>
      <c r="G271" s="134">
        <f t="shared" si="14"/>
        <v>246</v>
      </c>
      <c r="H271" s="134">
        <v>0</v>
      </c>
      <c r="I271" s="134">
        <f t="shared" si="12"/>
        <v>0</v>
      </c>
      <c r="J271" s="134">
        <f t="shared" si="13"/>
        <v>246</v>
      </c>
    </row>
    <row r="272" spans="1:10" s="140" customFormat="1" ht="30.6" x14ac:dyDescent="0.3">
      <c r="A272" s="135" t="s">
        <v>2244</v>
      </c>
      <c r="B272" s="136" t="s">
        <v>2245</v>
      </c>
      <c r="C272" s="137" t="s">
        <v>325</v>
      </c>
      <c r="D272" s="138" t="s">
        <v>326</v>
      </c>
      <c r="E272" s="139">
        <v>16</v>
      </c>
      <c r="F272" s="127"/>
      <c r="G272" s="127"/>
      <c r="H272" s="127">
        <v>4320</v>
      </c>
      <c r="I272" s="127">
        <f t="shared" si="12"/>
        <v>69120</v>
      </c>
      <c r="J272" s="127">
        <f t="shared" si="13"/>
        <v>69120</v>
      </c>
    </row>
    <row r="273" spans="1:10" s="120" customFormat="1" ht="40.799999999999997" x14ac:dyDescent="0.3">
      <c r="A273" s="129" t="s">
        <v>2246</v>
      </c>
      <c r="B273" s="130" t="s">
        <v>2247</v>
      </c>
      <c r="C273" s="131" t="s">
        <v>2248</v>
      </c>
      <c r="D273" s="132" t="s">
        <v>437</v>
      </c>
      <c r="E273" s="133">
        <v>16</v>
      </c>
      <c r="F273" s="134">
        <v>385</v>
      </c>
      <c r="G273" s="134">
        <f t="shared" si="14"/>
        <v>6160</v>
      </c>
      <c r="H273" s="134">
        <v>0</v>
      </c>
      <c r="I273" s="134">
        <f t="shared" si="12"/>
        <v>0</v>
      </c>
      <c r="J273" s="134">
        <f t="shared" si="13"/>
        <v>6160</v>
      </c>
    </row>
    <row r="274" spans="1:10" s="120" customFormat="1" ht="40.799999999999997" x14ac:dyDescent="0.3">
      <c r="A274" s="129" t="s">
        <v>2249</v>
      </c>
      <c r="B274" s="130" t="s">
        <v>2250</v>
      </c>
      <c r="C274" s="131" t="s">
        <v>2251</v>
      </c>
      <c r="D274" s="132" t="s">
        <v>437</v>
      </c>
      <c r="E274" s="133">
        <v>39</v>
      </c>
      <c r="F274" s="134">
        <v>78.900000000000006</v>
      </c>
      <c r="G274" s="134">
        <f t="shared" si="14"/>
        <v>3077.1000000000004</v>
      </c>
      <c r="H274" s="134">
        <v>0</v>
      </c>
      <c r="I274" s="134">
        <f t="shared" si="12"/>
        <v>0</v>
      </c>
      <c r="J274" s="134">
        <f t="shared" si="13"/>
        <v>3077.1000000000004</v>
      </c>
    </row>
    <row r="275" spans="1:10" s="120" customFormat="1" ht="40.799999999999997" x14ac:dyDescent="0.3">
      <c r="A275" s="129" t="s">
        <v>2252</v>
      </c>
      <c r="B275" s="130" t="s">
        <v>2253</v>
      </c>
      <c r="C275" s="131" t="s">
        <v>2254</v>
      </c>
      <c r="D275" s="132" t="s">
        <v>437</v>
      </c>
      <c r="E275" s="133">
        <v>33</v>
      </c>
      <c r="F275" s="134">
        <v>3.67</v>
      </c>
      <c r="G275" s="134">
        <f t="shared" si="14"/>
        <v>121.11</v>
      </c>
      <c r="H275" s="134">
        <v>0</v>
      </c>
      <c r="I275" s="134">
        <f t="shared" si="12"/>
        <v>0</v>
      </c>
      <c r="J275" s="134">
        <f t="shared" si="13"/>
        <v>121.11</v>
      </c>
    </row>
    <row r="276" spans="1:10" s="120" customFormat="1" ht="40.799999999999997" x14ac:dyDescent="0.3">
      <c r="A276" s="129" t="s">
        <v>2255</v>
      </c>
      <c r="B276" s="130" t="s">
        <v>2256</v>
      </c>
      <c r="C276" s="131" t="s">
        <v>2257</v>
      </c>
      <c r="D276" s="132" t="s">
        <v>437</v>
      </c>
      <c r="E276" s="133">
        <v>6</v>
      </c>
      <c r="F276" s="134">
        <v>2.44</v>
      </c>
      <c r="G276" s="134">
        <f t="shared" si="14"/>
        <v>14.64</v>
      </c>
      <c r="H276" s="134">
        <v>0</v>
      </c>
      <c r="I276" s="134">
        <f t="shared" si="12"/>
        <v>0</v>
      </c>
      <c r="J276" s="134">
        <f t="shared" si="13"/>
        <v>14.64</v>
      </c>
    </row>
    <row r="277" spans="1:10" s="120" customFormat="1" ht="40.799999999999997" x14ac:dyDescent="0.3">
      <c r="A277" s="129" t="s">
        <v>2258</v>
      </c>
      <c r="B277" s="130" t="s">
        <v>2259</v>
      </c>
      <c r="C277" s="131" t="s">
        <v>2260</v>
      </c>
      <c r="D277" s="132" t="s">
        <v>437</v>
      </c>
      <c r="E277" s="133">
        <v>63</v>
      </c>
      <c r="F277" s="134">
        <v>1.92</v>
      </c>
      <c r="G277" s="134">
        <f t="shared" si="14"/>
        <v>120.96</v>
      </c>
      <c r="H277" s="134">
        <v>0</v>
      </c>
      <c r="I277" s="134">
        <f t="shared" si="12"/>
        <v>0</v>
      </c>
      <c r="J277" s="134">
        <f t="shared" si="13"/>
        <v>120.96</v>
      </c>
    </row>
    <row r="278" spans="1:10" s="120" customFormat="1" ht="40.799999999999997" x14ac:dyDescent="0.3">
      <c r="A278" s="129" t="s">
        <v>2261</v>
      </c>
      <c r="B278" s="130" t="s">
        <v>2262</v>
      </c>
      <c r="C278" s="131" t="s">
        <v>2263</v>
      </c>
      <c r="D278" s="132" t="s">
        <v>437</v>
      </c>
      <c r="E278" s="133">
        <v>102</v>
      </c>
      <c r="F278" s="134">
        <v>1.5</v>
      </c>
      <c r="G278" s="134">
        <f t="shared" si="14"/>
        <v>153</v>
      </c>
      <c r="H278" s="134">
        <v>0</v>
      </c>
      <c r="I278" s="134">
        <f t="shared" si="12"/>
        <v>0</v>
      </c>
      <c r="J278" s="134">
        <f t="shared" si="13"/>
        <v>153</v>
      </c>
    </row>
    <row r="279" spans="1:10" s="120" customFormat="1" ht="40.799999999999997" x14ac:dyDescent="0.3">
      <c r="A279" s="129" t="s">
        <v>2264</v>
      </c>
      <c r="B279" s="130" t="s">
        <v>2265</v>
      </c>
      <c r="C279" s="131" t="s">
        <v>2266</v>
      </c>
      <c r="D279" s="132" t="s">
        <v>437</v>
      </c>
      <c r="E279" s="133">
        <v>156</v>
      </c>
      <c r="F279" s="134">
        <v>7.21</v>
      </c>
      <c r="G279" s="134">
        <f t="shared" si="14"/>
        <v>1124.76</v>
      </c>
      <c r="H279" s="134">
        <v>0</v>
      </c>
      <c r="I279" s="134">
        <f t="shared" si="12"/>
        <v>0</v>
      </c>
      <c r="J279" s="134">
        <f t="shared" si="13"/>
        <v>1124.76</v>
      </c>
    </row>
    <row r="280" spans="1:10" s="120" customFormat="1" ht="40.799999999999997" x14ac:dyDescent="0.3">
      <c r="A280" s="129" t="s">
        <v>2267</v>
      </c>
      <c r="B280" s="130" t="s">
        <v>2268</v>
      </c>
      <c r="C280" s="131" t="s">
        <v>2269</v>
      </c>
      <c r="D280" s="132" t="s">
        <v>437</v>
      </c>
      <c r="E280" s="133">
        <v>156</v>
      </c>
      <c r="F280" s="134">
        <v>1.2</v>
      </c>
      <c r="G280" s="134">
        <f t="shared" si="14"/>
        <v>187.2</v>
      </c>
      <c r="H280" s="134">
        <v>0</v>
      </c>
      <c r="I280" s="134">
        <f t="shared" si="12"/>
        <v>0</v>
      </c>
      <c r="J280" s="134">
        <f t="shared" si="13"/>
        <v>187.2</v>
      </c>
    </row>
    <row r="281" spans="1:10" s="120" customFormat="1" ht="40.799999999999997" x14ac:dyDescent="0.3">
      <c r="A281" s="129" t="s">
        <v>2270</v>
      </c>
      <c r="B281" s="130" t="s">
        <v>2271</v>
      </c>
      <c r="C281" s="131" t="s">
        <v>2272</v>
      </c>
      <c r="D281" s="132" t="s">
        <v>437</v>
      </c>
      <c r="E281" s="133">
        <v>156</v>
      </c>
      <c r="F281" s="134">
        <v>1.4</v>
      </c>
      <c r="G281" s="134">
        <f t="shared" si="14"/>
        <v>218.39999999999998</v>
      </c>
      <c r="H281" s="134">
        <v>0</v>
      </c>
      <c r="I281" s="134">
        <f t="shared" si="12"/>
        <v>0</v>
      </c>
      <c r="J281" s="134">
        <f t="shared" si="13"/>
        <v>218.39999999999998</v>
      </c>
    </row>
    <row r="282" spans="1:10" s="120" customFormat="1" ht="40.799999999999997" x14ac:dyDescent="0.3">
      <c r="A282" s="129" t="s">
        <v>2273</v>
      </c>
      <c r="B282" s="130" t="s">
        <v>2271</v>
      </c>
      <c r="C282" s="131" t="s">
        <v>2274</v>
      </c>
      <c r="D282" s="132" t="s">
        <v>437</v>
      </c>
      <c r="E282" s="133">
        <v>156</v>
      </c>
      <c r="F282" s="134">
        <v>0.9</v>
      </c>
      <c r="G282" s="134">
        <f t="shared" si="14"/>
        <v>140.4</v>
      </c>
      <c r="H282" s="134">
        <v>0</v>
      </c>
      <c r="I282" s="134">
        <f t="shared" si="12"/>
        <v>0</v>
      </c>
      <c r="J282" s="134">
        <f t="shared" si="13"/>
        <v>140.4</v>
      </c>
    </row>
    <row r="283" spans="1:10" s="140" customFormat="1" ht="20.399999999999999" x14ac:dyDescent="0.3">
      <c r="A283" s="135" t="s">
        <v>2275</v>
      </c>
      <c r="B283" s="136" t="s">
        <v>894</v>
      </c>
      <c r="C283" s="137" t="s">
        <v>895</v>
      </c>
      <c r="D283" s="138" t="s">
        <v>238</v>
      </c>
      <c r="E283" s="141">
        <v>0.89</v>
      </c>
      <c r="F283" s="127"/>
      <c r="G283" s="127"/>
      <c r="H283" s="127">
        <v>43200</v>
      </c>
      <c r="I283" s="127">
        <f t="shared" si="12"/>
        <v>38448</v>
      </c>
      <c r="J283" s="127">
        <f t="shared" si="13"/>
        <v>38448</v>
      </c>
    </row>
    <row r="284" spans="1:10" s="120" customFormat="1" ht="40.799999999999997" x14ac:dyDescent="0.3">
      <c r="A284" s="129" t="s">
        <v>2276</v>
      </c>
      <c r="B284" s="130" t="s">
        <v>2277</v>
      </c>
      <c r="C284" s="131" t="s">
        <v>2278</v>
      </c>
      <c r="D284" s="132" t="s">
        <v>265</v>
      </c>
      <c r="E284" s="146">
        <v>90.78</v>
      </c>
      <c r="F284" s="134">
        <v>138.5</v>
      </c>
      <c r="G284" s="134">
        <f t="shared" si="14"/>
        <v>12573.03</v>
      </c>
      <c r="H284" s="134">
        <v>0</v>
      </c>
      <c r="I284" s="134">
        <f t="shared" si="12"/>
        <v>0</v>
      </c>
      <c r="J284" s="134">
        <f t="shared" si="13"/>
        <v>12573.03</v>
      </c>
    </row>
    <row r="285" spans="1:10" s="120" customFormat="1" ht="40.799999999999997" x14ac:dyDescent="0.3">
      <c r="A285" s="129" t="s">
        <v>2279</v>
      </c>
      <c r="B285" s="130" t="s">
        <v>2280</v>
      </c>
      <c r="C285" s="131" t="s">
        <v>2281</v>
      </c>
      <c r="D285" s="132" t="s">
        <v>265</v>
      </c>
      <c r="E285" s="133">
        <v>7</v>
      </c>
      <c r="F285" s="134">
        <v>175</v>
      </c>
      <c r="G285" s="134">
        <f t="shared" si="14"/>
        <v>1225</v>
      </c>
      <c r="H285" s="134">
        <v>0</v>
      </c>
      <c r="I285" s="134">
        <f t="shared" si="12"/>
        <v>0</v>
      </c>
      <c r="J285" s="134">
        <f t="shared" si="13"/>
        <v>1225</v>
      </c>
    </row>
    <row r="286" spans="1:10" s="120" customFormat="1" ht="40.799999999999997" x14ac:dyDescent="0.3">
      <c r="A286" s="129" t="s">
        <v>2282</v>
      </c>
      <c r="B286" s="130" t="s">
        <v>2283</v>
      </c>
      <c r="C286" s="131" t="s">
        <v>2284</v>
      </c>
      <c r="D286" s="132" t="s">
        <v>437</v>
      </c>
      <c r="E286" s="133">
        <v>16</v>
      </c>
      <c r="F286" s="134">
        <v>258</v>
      </c>
      <c r="G286" s="134">
        <f t="shared" si="14"/>
        <v>4128</v>
      </c>
      <c r="H286" s="134">
        <v>0</v>
      </c>
      <c r="I286" s="134">
        <f t="shared" si="12"/>
        <v>0</v>
      </c>
      <c r="J286" s="134">
        <f t="shared" si="13"/>
        <v>4128</v>
      </c>
    </row>
    <row r="287" spans="1:10" s="140" customFormat="1" ht="20.399999999999999" x14ac:dyDescent="0.3">
      <c r="A287" s="135" t="s">
        <v>2285</v>
      </c>
      <c r="B287" s="136" t="s">
        <v>1757</v>
      </c>
      <c r="C287" s="137" t="s">
        <v>1758</v>
      </c>
      <c r="D287" s="138" t="s">
        <v>238</v>
      </c>
      <c r="E287" s="141">
        <v>18.64</v>
      </c>
      <c r="F287" s="127"/>
      <c r="G287" s="127"/>
      <c r="H287" s="127">
        <v>57600</v>
      </c>
      <c r="I287" s="127">
        <f t="shared" si="12"/>
        <v>1073664</v>
      </c>
      <c r="J287" s="127">
        <f t="shared" si="13"/>
        <v>1073664</v>
      </c>
    </row>
    <row r="288" spans="1:10" s="120" customFormat="1" ht="40.799999999999997" x14ac:dyDescent="0.3">
      <c r="A288" s="129" t="s">
        <v>2286</v>
      </c>
      <c r="B288" s="130" t="s">
        <v>2287</v>
      </c>
      <c r="C288" s="131" t="s">
        <v>2288</v>
      </c>
      <c r="D288" s="132" t="s">
        <v>265</v>
      </c>
      <c r="E288" s="146">
        <v>210.12</v>
      </c>
      <c r="F288" s="134">
        <v>98.820000000000007</v>
      </c>
      <c r="G288" s="134">
        <f t="shared" si="14"/>
        <v>20764.058400000002</v>
      </c>
      <c r="H288" s="134">
        <v>0</v>
      </c>
      <c r="I288" s="134">
        <f t="shared" si="12"/>
        <v>0</v>
      </c>
      <c r="J288" s="134">
        <f t="shared" si="13"/>
        <v>20764.058400000002</v>
      </c>
    </row>
    <row r="289" spans="1:10" s="120" customFormat="1" ht="40.799999999999997" x14ac:dyDescent="0.3">
      <c r="A289" s="129" t="s">
        <v>2289</v>
      </c>
      <c r="B289" s="130" t="s">
        <v>2290</v>
      </c>
      <c r="C289" s="131" t="s">
        <v>2291</v>
      </c>
      <c r="D289" s="132" t="s">
        <v>265</v>
      </c>
      <c r="E289" s="144">
        <v>1297.8</v>
      </c>
      <c r="F289" s="134">
        <v>9840.9600000000009</v>
      </c>
      <c r="G289" s="134">
        <f t="shared" si="14"/>
        <v>12771597.888</v>
      </c>
      <c r="H289" s="134">
        <v>0</v>
      </c>
      <c r="I289" s="134">
        <f t="shared" si="12"/>
        <v>0</v>
      </c>
      <c r="J289" s="134">
        <f t="shared" si="13"/>
        <v>12771597.888</v>
      </c>
    </row>
    <row r="290" spans="1:10" s="120" customFormat="1" ht="40.799999999999997" x14ac:dyDescent="0.3">
      <c r="A290" s="129" t="s">
        <v>2292</v>
      </c>
      <c r="B290" s="130" t="s">
        <v>2293</v>
      </c>
      <c r="C290" s="131" t="s">
        <v>2294</v>
      </c>
      <c r="D290" s="132" t="s">
        <v>265</v>
      </c>
      <c r="E290" s="133">
        <v>412</v>
      </c>
      <c r="F290" s="134">
        <v>187.92000000000002</v>
      </c>
      <c r="G290" s="134">
        <f t="shared" si="14"/>
        <v>77423.040000000008</v>
      </c>
      <c r="H290" s="134">
        <v>0</v>
      </c>
      <c r="I290" s="134">
        <f t="shared" si="12"/>
        <v>0</v>
      </c>
      <c r="J290" s="134">
        <f t="shared" si="13"/>
        <v>77423.040000000008</v>
      </c>
    </row>
    <row r="291" spans="1:10" s="120" customFormat="1" ht="40.799999999999997" x14ac:dyDescent="0.3">
      <c r="A291" s="129" t="s">
        <v>2295</v>
      </c>
      <c r="B291" s="130" t="s">
        <v>2280</v>
      </c>
      <c r="C291" s="131" t="s">
        <v>2296</v>
      </c>
      <c r="D291" s="132" t="s">
        <v>265</v>
      </c>
      <c r="E291" s="133">
        <v>4</v>
      </c>
      <c r="F291" s="134">
        <v>173</v>
      </c>
      <c r="G291" s="134">
        <f t="shared" si="14"/>
        <v>692</v>
      </c>
      <c r="H291" s="134">
        <v>0</v>
      </c>
      <c r="I291" s="134">
        <f t="shared" si="12"/>
        <v>0</v>
      </c>
      <c r="J291" s="134">
        <f t="shared" si="13"/>
        <v>692</v>
      </c>
    </row>
    <row r="292" spans="1:10" s="120" customFormat="1" ht="40.799999999999997" x14ac:dyDescent="0.3">
      <c r="A292" s="129" t="s">
        <v>2297</v>
      </c>
      <c r="B292" s="130" t="s">
        <v>2262</v>
      </c>
      <c r="C292" s="131" t="s">
        <v>2263</v>
      </c>
      <c r="D292" s="132" t="s">
        <v>437</v>
      </c>
      <c r="E292" s="133">
        <v>1864</v>
      </c>
      <c r="F292" s="134">
        <v>1.5</v>
      </c>
      <c r="G292" s="134">
        <f t="shared" si="14"/>
        <v>2796</v>
      </c>
      <c r="H292" s="134">
        <v>0</v>
      </c>
      <c r="I292" s="134">
        <f t="shared" si="12"/>
        <v>0</v>
      </c>
      <c r="J292" s="134">
        <f t="shared" si="13"/>
        <v>2796</v>
      </c>
    </row>
    <row r="293" spans="1:10" s="120" customFormat="1" ht="40.799999999999997" x14ac:dyDescent="0.3">
      <c r="A293" s="129" t="s">
        <v>2298</v>
      </c>
      <c r="B293" s="130" t="s">
        <v>2299</v>
      </c>
      <c r="C293" s="131" t="s">
        <v>2300</v>
      </c>
      <c r="D293" s="132" t="s">
        <v>437</v>
      </c>
      <c r="E293" s="133">
        <v>6</v>
      </c>
      <c r="F293" s="134">
        <v>97.797000000000011</v>
      </c>
      <c r="G293" s="134">
        <f t="shared" si="14"/>
        <v>586.78200000000004</v>
      </c>
      <c r="H293" s="134">
        <v>0</v>
      </c>
      <c r="I293" s="134">
        <f t="shared" si="12"/>
        <v>0</v>
      </c>
      <c r="J293" s="134">
        <f t="shared" si="13"/>
        <v>586.78200000000004</v>
      </c>
    </row>
    <row r="294" spans="1:10" s="120" customFormat="1" ht="40.799999999999997" x14ac:dyDescent="0.3">
      <c r="A294" s="129" t="s">
        <v>2301</v>
      </c>
      <c r="B294" s="130" t="s">
        <v>2299</v>
      </c>
      <c r="C294" s="131" t="s">
        <v>2302</v>
      </c>
      <c r="D294" s="132" t="s">
        <v>437</v>
      </c>
      <c r="E294" s="133">
        <v>54</v>
      </c>
      <c r="F294" s="134">
        <v>147.96</v>
      </c>
      <c r="G294" s="134">
        <f t="shared" si="14"/>
        <v>7989.84</v>
      </c>
      <c r="H294" s="134">
        <v>0</v>
      </c>
      <c r="I294" s="134">
        <f t="shared" si="12"/>
        <v>0</v>
      </c>
      <c r="J294" s="134">
        <f t="shared" si="13"/>
        <v>7989.84</v>
      </c>
    </row>
    <row r="295" spans="1:10" s="120" customFormat="1" ht="40.799999999999997" x14ac:dyDescent="0.3">
      <c r="A295" s="129" t="s">
        <v>2303</v>
      </c>
      <c r="B295" s="130" t="s">
        <v>2299</v>
      </c>
      <c r="C295" s="131" t="s">
        <v>2304</v>
      </c>
      <c r="D295" s="132" t="s">
        <v>437</v>
      </c>
      <c r="E295" s="133">
        <v>6</v>
      </c>
      <c r="F295" s="134">
        <v>187.92000000000002</v>
      </c>
      <c r="G295" s="134">
        <f t="shared" si="14"/>
        <v>1127.52</v>
      </c>
      <c r="H295" s="134">
        <v>0</v>
      </c>
      <c r="I295" s="134">
        <f t="shared" si="12"/>
        <v>0</v>
      </c>
      <c r="J295" s="134">
        <f t="shared" si="13"/>
        <v>1127.52</v>
      </c>
    </row>
    <row r="296" spans="1:10" ht="15.6" customHeight="1" x14ac:dyDescent="0.3">
      <c r="G296" s="150">
        <f t="shared" ref="G296:I296" si="15">SUM(G3:G295)</f>
        <v>158405455.74123332</v>
      </c>
      <c r="H296" s="150"/>
      <c r="I296" s="150">
        <f t="shared" si="15"/>
        <v>50989183.605330318</v>
      </c>
      <c r="J296" s="150">
        <f>SUM(J3:J295)</f>
        <v>209394639.34656358</v>
      </c>
    </row>
    <row r="297" spans="1:10" ht="10.199999999999999" x14ac:dyDescent="0.3"/>
    <row r="298" spans="1:10" ht="10.199999999999999" x14ac:dyDescent="0.3"/>
    <row r="299" spans="1:10" ht="10.199999999999999" x14ac:dyDescent="0.3"/>
    <row r="300" spans="1:10" ht="10.199999999999999" x14ac:dyDescent="0.3"/>
    <row r="301" spans="1:10" ht="10.199999999999999" x14ac:dyDescent="0.3"/>
    <row r="302" spans="1:10" ht="10.199999999999999" x14ac:dyDescent="0.3"/>
    <row r="303" spans="1:10" ht="10.199999999999999" x14ac:dyDescent="0.3"/>
    <row r="304" spans="1:10" ht="10.199999999999999" x14ac:dyDescent="0.3"/>
    <row r="305" ht="10.199999999999999" x14ac:dyDescent="0.3"/>
    <row r="306" ht="10.199999999999999" x14ac:dyDescent="0.3"/>
    <row r="307" ht="10.199999999999999" x14ac:dyDescent="0.3"/>
    <row r="308" ht="10.199999999999999" x14ac:dyDescent="0.3"/>
    <row r="309" ht="10.199999999999999" x14ac:dyDescent="0.3"/>
    <row r="310" ht="10.199999999999999" x14ac:dyDescent="0.3"/>
    <row r="311" ht="10.199999999999999" x14ac:dyDescent="0.3"/>
    <row r="312" ht="10.199999999999999" x14ac:dyDescent="0.3"/>
    <row r="313" ht="10.199999999999999" x14ac:dyDescent="0.3"/>
    <row r="314" ht="10.199999999999999" x14ac:dyDescent="0.3"/>
    <row r="315" ht="10.199999999999999" x14ac:dyDescent="0.3"/>
    <row r="316" ht="10.199999999999999" x14ac:dyDescent="0.3"/>
    <row r="317" ht="10.199999999999999" x14ac:dyDescent="0.3"/>
    <row r="318" ht="10.199999999999999" x14ac:dyDescent="0.3"/>
    <row r="319" ht="10.199999999999999" x14ac:dyDescent="0.3"/>
    <row r="320" ht="10.199999999999999" x14ac:dyDescent="0.3"/>
    <row r="321" ht="10.199999999999999" x14ac:dyDescent="0.3"/>
    <row r="322" ht="10.199999999999999" x14ac:dyDescent="0.3"/>
    <row r="323" ht="10.199999999999999" x14ac:dyDescent="0.3"/>
    <row r="324" ht="10.199999999999999" x14ac:dyDescent="0.3"/>
    <row r="325" ht="10.199999999999999" x14ac:dyDescent="0.3"/>
    <row r="326" ht="10.199999999999999" x14ac:dyDescent="0.3"/>
    <row r="327" ht="10.199999999999999" x14ac:dyDescent="0.3"/>
    <row r="328" ht="10.199999999999999" x14ac:dyDescent="0.3"/>
    <row r="329" ht="10.199999999999999" x14ac:dyDescent="0.3"/>
    <row r="330" ht="10.199999999999999" x14ac:dyDescent="0.3"/>
    <row r="331" ht="10.199999999999999" x14ac:dyDescent="0.3"/>
    <row r="332" ht="10.199999999999999" x14ac:dyDescent="0.3"/>
    <row r="333" ht="10.199999999999999" x14ac:dyDescent="0.3"/>
    <row r="334" ht="10.199999999999999" x14ac:dyDescent="0.3"/>
    <row r="335" ht="10.199999999999999" x14ac:dyDescent="0.3"/>
    <row r="336" ht="10.199999999999999" x14ac:dyDescent="0.3"/>
    <row r="337" ht="10.199999999999999" x14ac:dyDescent="0.3"/>
    <row r="338" ht="10.199999999999999" x14ac:dyDescent="0.3"/>
    <row r="339" ht="10.199999999999999" x14ac:dyDescent="0.3"/>
    <row r="340" ht="10.199999999999999" x14ac:dyDescent="0.3"/>
    <row r="341" ht="10.199999999999999" x14ac:dyDescent="0.3"/>
    <row r="342" ht="10.199999999999999" x14ac:dyDescent="0.3"/>
    <row r="343" ht="10.199999999999999" x14ac:dyDescent="0.3"/>
    <row r="344" ht="10.199999999999999" x14ac:dyDescent="0.3"/>
    <row r="345" ht="10.199999999999999" x14ac:dyDescent="0.3"/>
    <row r="346" ht="10.199999999999999" x14ac:dyDescent="0.3"/>
    <row r="347" ht="10.199999999999999" x14ac:dyDescent="0.3"/>
    <row r="348" ht="10.199999999999999" x14ac:dyDescent="0.3"/>
    <row r="349" ht="10.199999999999999" x14ac:dyDescent="0.3"/>
    <row r="350" ht="10.199999999999999" x14ac:dyDescent="0.3"/>
    <row r="351" ht="10.199999999999999" x14ac:dyDescent="0.3"/>
    <row r="352" ht="10.199999999999999" x14ac:dyDescent="0.3"/>
    <row r="353" ht="10.199999999999999" x14ac:dyDescent="0.3"/>
    <row r="354" ht="10.199999999999999" x14ac:dyDescent="0.3"/>
    <row r="355" ht="10.199999999999999" x14ac:dyDescent="0.3"/>
    <row r="356" ht="10.199999999999999" x14ac:dyDescent="0.3"/>
    <row r="357" ht="10.199999999999999" x14ac:dyDescent="0.3"/>
    <row r="358" ht="10.199999999999999" x14ac:dyDescent="0.3"/>
    <row r="359" ht="10.199999999999999" x14ac:dyDescent="0.3"/>
    <row r="360" ht="10.199999999999999" x14ac:dyDescent="0.3"/>
    <row r="361" ht="10.199999999999999" x14ac:dyDescent="0.3"/>
    <row r="362" ht="10.199999999999999" x14ac:dyDescent="0.3"/>
    <row r="363" ht="10.199999999999999" x14ac:dyDescent="0.3"/>
    <row r="364" ht="10.199999999999999" x14ac:dyDescent="0.3"/>
    <row r="365" ht="10.199999999999999" x14ac:dyDescent="0.3"/>
    <row r="366" ht="10.199999999999999" x14ac:dyDescent="0.3"/>
    <row r="367" ht="10.199999999999999" x14ac:dyDescent="0.3"/>
    <row r="368" ht="10.199999999999999" x14ac:dyDescent="0.3"/>
    <row r="369" ht="10.199999999999999" x14ac:dyDescent="0.3"/>
    <row r="370" ht="10.199999999999999" x14ac:dyDescent="0.3"/>
    <row r="371" ht="10.199999999999999" x14ac:dyDescent="0.3"/>
    <row r="372" ht="10.199999999999999" x14ac:dyDescent="0.3"/>
    <row r="373" ht="10.199999999999999" x14ac:dyDescent="0.3"/>
    <row r="374" ht="10.199999999999999" x14ac:dyDescent="0.3"/>
    <row r="375" ht="10.199999999999999" x14ac:dyDescent="0.3"/>
    <row r="376" ht="10.199999999999999" x14ac:dyDescent="0.3"/>
    <row r="377" ht="10.199999999999999" x14ac:dyDescent="0.3"/>
    <row r="378" ht="10.199999999999999" x14ac:dyDescent="0.3"/>
    <row r="379" ht="10.199999999999999" x14ac:dyDescent="0.3"/>
    <row r="380" ht="10.199999999999999" x14ac:dyDescent="0.3"/>
    <row r="381" ht="10.199999999999999" x14ac:dyDescent="0.3"/>
    <row r="382" ht="10.199999999999999" x14ac:dyDescent="0.3"/>
    <row r="383" ht="10.199999999999999" x14ac:dyDescent="0.3"/>
    <row r="384" ht="10.199999999999999" x14ac:dyDescent="0.3"/>
    <row r="385" ht="10.199999999999999" x14ac:dyDescent="0.3"/>
    <row r="386" ht="10.199999999999999" x14ac:dyDescent="0.3"/>
    <row r="387" ht="10.199999999999999" x14ac:dyDescent="0.3"/>
    <row r="388" ht="10.199999999999999" x14ac:dyDescent="0.3"/>
    <row r="389" ht="10.199999999999999" x14ac:dyDescent="0.3"/>
    <row r="390" ht="10.199999999999999" x14ac:dyDescent="0.3"/>
    <row r="391" ht="10.199999999999999" x14ac:dyDescent="0.3"/>
    <row r="392" ht="10.199999999999999" x14ac:dyDescent="0.3"/>
    <row r="393" ht="10.199999999999999" x14ac:dyDescent="0.3"/>
    <row r="394" ht="10.199999999999999" x14ac:dyDescent="0.3"/>
    <row r="395" ht="10.199999999999999" x14ac:dyDescent="0.3"/>
    <row r="396" ht="10.199999999999999" x14ac:dyDescent="0.3"/>
    <row r="397" ht="10.199999999999999" x14ac:dyDescent="0.3"/>
    <row r="398" ht="10.199999999999999" x14ac:dyDescent="0.3"/>
    <row r="399" ht="10.199999999999999" x14ac:dyDescent="0.3"/>
    <row r="400" ht="10.199999999999999" x14ac:dyDescent="0.3"/>
    <row r="401" ht="10.199999999999999" x14ac:dyDescent="0.3"/>
    <row r="402" ht="10.199999999999999" x14ac:dyDescent="0.3"/>
    <row r="403" ht="10.199999999999999" x14ac:dyDescent="0.3"/>
    <row r="404" ht="10.199999999999999" x14ac:dyDescent="0.3"/>
    <row r="405" ht="10.199999999999999" x14ac:dyDescent="0.3"/>
    <row r="406" ht="10.199999999999999" x14ac:dyDescent="0.3"/>
    <row r="407" ht="10.199999999999999" x14ac:dyDescent="0.3"/>
    <row r="408" ht="10.199999999999999" x14ac:dyDescent="0.3"/>
    <row r="409" ht="10.199999999999999" x14ac:dyDescent="0.3"/>
    <row r="410" ht="10.199999999999999" x14ac:dyDescent="0.3"/>
    <row r="411" ht="10.199999999999999" x14ac:dyDescent="0.3"/>
    <row r="412" ht="10.199999999999999" x14ac:dyDescent="0.3"/>
    <row r="413" ht="10.199999999999999" x14ac:dyDescent="0.3"/>
    <row r="414" ht="10.199999999999999" x14ac:dyDescent="0.3"/>
    <row r="415" ht="10.199999999999999" x14ac:dyDescent="0.3"/>
    <row r="416" ht="10.199999999999999" x14ac:dyDescent="0.3"/>
    <row r="417" ht="10.199999999999999" x14ac:dyDescent="0.3"/>
    <row r="418" ht="10.199999999999999" x14ac:dyDescent="0.3"/>
    <row r="419" ht="10.199999999999999" x14ac:dyDescent="0.3"/>
    <row r="420" ht="10.199999999999999" x14ac:dyDescent="0.3"/>
    <row r="421" ht="10.199999999999999" x14ac:dyDescent="0.3"/>
    <row r="422" ht="10.199999999999999" x14ac:dyDescent="0.3"/>
    <row r="423" ht="10.199999999999999" x14ac:dyDescent="0.3"/>
    <row r="424" ht="10.199999999999999" x14ac:dyDescent="0.3"/>
    <row r="425" ht="10.199999999999999" x14ac:dyDescent="0.3"/>
    <row r="426" ht="10.199999999999999" x14ac:dyDescent="0.3"/>
    <row r="427" ht="10.199999999999999" x14ac:dyDescent="0.3"/>
    <row r="428" ht="10.199999999999999" x14ac:dyDescent="0.3"/>
    <row r="429" ht="10.199999999999999" x14ac:dyDescent="0.3"/>
    <row r="430" ht="10.199999999999999" x14ac:dyDescent="0.3"/>
    <row r="431" ht="10.199999999999999" x14ac:dyDescent="0.3"/>
    <row r="432" ht="10.199999999999999" x14ac:dyDescent="0.3"/>
    <row r="433" ht="10.199999999999999" x14ac:dyDescent="0.3"/>
    <row r="434" ht="10.199999999999999" x14ac:dyDescent="0.3"/>
    <row r="435" ht="10.199999999999999" x14ac:dyDescent="0.3"/>
    <row r="436" ht="10.199999999999999" x14ac:dyDescent="0.3"/>
    <row r="437" ht="10.199999999999999" x14ac:dyDescent="0.3"/>
    <row r="438" ht="10.199999999999999" x14ac:dyDescent="0.3"/>
    <row r="439" ht="10.199999999999999" x14ac:dyDescent="0.3"/>
    <row r="440" ht="10.199999999999999" x14ac:dyDescent="0.3"/>
    <row r="441" ht="10.199999999999999" x14ac:dyDescent="0.3"/>
    <row r="442" ht="10.199999999999999" x14ac:dyDescent="0.3"/>
    <row r="443" ht="10.199999999999999" x14ac:dyDescent="0.3"/>
    <row r="444" ht="10.199999999999999" x14ac:dyDescent="0.3"/>
    <row r="445" ht="10.199999999999999" x14ac:dyDescent="0.3"/>
    <row r="446" ht="10.199999999999999" x14ac:dyDescent="0.3"/>
    <row r="447" ht="10.199999999999999" x14ac:dyDescent="0.3"/>
    <row r="448" ht="10.199999999999999" x14ac:dyDescent="0.3"/>
    <row r="449" ht="10.199999999999999" x14ac:dyDescent="0.3"/>
    <row r="450" ht="10.199999999999999" x14ac:dyDescent="0.3"/>
    <row r="451" ht="10.199999999999999" x14ac:dyDescent="0.3"/>
    <row r="452" ht="10.199999999999999" x14ac:dyDescent="0.3"/>
    <row r="453" ht="10.199999999999999" x14ac:dyDescent="0.3"/>
    <row r="454" ht="10.199999999999999" x14ac:dyDescent="0.3"/>
    <row r="455" ht="10.199999999999999" x14ac:dyDescent="0.3"/>
    <row r="456" ht="10.199999999999999" x14ac:dyDescent="0.3"/>
    <row r="457" ht="10.199999999999999" x14ac:dyDescent="0.3"/>
    <row r="458" ht="10.199999999999999" x14ac:dyDescent="0.3"/>
    <row r="459" ht="10.199999999999999" x14ac:dyDescent="0.3"/>
    <row r="460" ht="10.199999999999999" x14ac:dyDescent="0.3"/>
    <row r="461" ht="10.199999999999999" x14ac:dyDescent="0.3"/>
    <row r="462" ht="10.199999999999999" x14ac:dyDescent="0.3"/>
    <row r="463" ht="10.199999999999999" x14ac:dyDescent="0.3"/>
    <row r="464" ht="10.199999999999999" x14ac:dyDescent="0.3"/>
    <row r="465" ht="10.199999999999999" x14ac:dyDescent="0.3"/>
    <row r="466" ht="10.199999999999999" x14ac:dyDescent="0.3"/>
    <row r="467" ht="10.199999999999999" x14ac:dyDescent="0.3"/>
    <row r="468" ht="10.199999999999999" x14ac:dyDescent="0.3"/>
    <row r="469" ht="10.199999999999999" x14ac:dyDescent="0.3"/>
    <row r="470" ht="10.199999999999999" x14ac:dyDescent="0.3"/>
    <row r="471" ht="10.199999999999999" x14ac:dyDescent="0.3"/>
    <row r="472" ht="10.199999999999999" x14ac:dyDescent="0.3"/>
    <row r="473" ht="10.199999999999999" x14ac:dyDescent="0.3"/>
    <row r="474" ht="10.199999999999999" x14ac:dyDescent="0.3"/>
    <row r="475" ht="10.199999999999999" x14ac:dyDescent="0.3"/>
    <row r="476" ht="10.199999999999999" x14ac:dyDescent="0.3"/>
    <row r="477" ht="10.199999999999999" x14ac:dyDescent="0.3"/>
    <row r="478" ht="10.199999999999999" x14ac:dyDescent="0.3"/>
    <row r="479" ht="10.199999999999999" x14ac:dyDescent="0.3"/>
    <row r="480" ht="10.199999999999999" x14ac:dyDescent="0.3"/>
    <row r="481" ht="10.199999999999999" x14ac:dyDescent="0.3"/>
    <row r="482" ht="10.199999999999999" x14ac:dyDescent="0.3"/>
    <row r="483" ht="10.199999999999999" x14ac:dyDescent="0.3"/>
    <row r="484" ht="10.199999999999999" x14ac:dyDescent="0.3"/>
    <row r="485" ht="10.199999999999999" x14ac:dyDescent="0.3"/>
    <row r="486" ht="10.199999999999999" x14ac:dyDescent="0.3"/>
    <row r="487" ht="10.199999999999999" x14ac:dyDescent="0.3"/>
    <row r="488" ht="10.199999999999999" x14ac:dyDescent="0.3"/>
    <row r="489" ht="10.199999999999999" x14ac:dyDescent="0.3"/>
    <row r="490" ht="10.199999999999999" x14ac:dyDescent="0.3"/>
    <row r="491" ht="10.199999999999999" x14ac:dyDescent="0.3"/>
    <row r="492" ht="10.199999999999999" x14ac:dyDescent="0.3"/>
    <row r="493" ht="10.199999999999999" x14ac:dyDescent="0.3"/>
    <row r="494" ht="10.199999999999999" x14ac:dyDescent="0.3"/>
    <row r="495" ht="10.199999999999999" x14ac:dyDescent="0.3"/>
    <row r="496" ht="10.199999999999999" x14ac:dyDescent="0.3"/>
    <row r="497" ht="10.199999999999999" x14ac:dyDescent="0.3"/>
    <row r="498" ht="10.199999999999999" x14ac:dyDescent="0.3"/>
    <row r="499" ht="10.199999999999999" x14ac:dyDescent="0.3"/>
    <row r="500" ht="10.199999999999999" x14ac:dyDescent="0.3"/>
    <row r="501" ht="10.199999999999999" x14ac:dyDescent="0.3"/>
    <row r="502" ht="10.199999999999999" x14ac:dyDescent="0.3"/>
    <row r="503" ht="10.199999999999999" x14ac:dyDescent="0.3"/>
    <row r="504" ht="10.199999999999999" x14ac:dyDescent="0.3"/>
    <row r="505" ht="10.199999999999999" x14ac:dyDescent="0.3"/>
    <row r="506" ht="10.199999999999999" x14ac:dyDescent="0.3"/>
    <row r="507" ht="10.199999999999999" x14ac:dyDescent="0.3"/>
    <row r="508" ht="10.199999999999999" x14ac:dyDescent="0.3"/>
    <row r="509" ht="10.199999999999999" x14ac:dyDescent="0.3"/>
    <row r="510" ht="10.199999999999999" x14ac:dyDescent="0.3"/>
    <row r="511" ht="10.199999999999999" x14ac:dyDescent="0.3"/>
    <row r="512" ht="10.199999999999999" x14ac:dyDescent="0.3"/>
    <row r="513" ht="10.199999999999999" x14ac:dyDescent="0.3"/>
    <row r="514" ht="10.199999999999999" x14ac:dyDescent="0.3"/>
    <row r="515" ht="10.199999999999999" x14ac:dyDescent="0.3"/>
    <row r="516" ht="10.199999999999999" x14ac:dyDescent="0.3"/>
    <row r="517" ht="10.199999999999999" x14ac:dyDescent="0.3"/>
    <row r="518" ht="10.199999999999999" x14ac:dyDescent="0.3"/>
    <row r="519" ht="10.199999999999999" x14ac:dyDescent="0.3"/>
    <row r="520" ht="10.199999999999999" x14ac:dyDescent="0.3"/>
    <row r="521" ht="10.199999999999999" x14ac:dyDescent="0.3"/>
    <row r="522" ht="10.199999999999999" x14ac:dyDescent="0.3"/>
    <row r="523" ht="10.199999999999999" x14ac:dyDescent="0.3"/>
    <row r="524" ht="10.199999999999999" x14ac:dyDescent="0.3"/>
    <row r="525" ht="10.199999999999999" x14ac:dyDescent="0.3"/>
    <row r="526" ht="10.199999999999999" x14ac:dyDescent="0.3"/>
    <row r="527" ht="10.199999999999999" x14ac:dyDescent="0.3"/>
    <row r="528" ht="10.199999999999999" x14ac:dyDescent="0.3"/>
    <row r="529" ht="10.199999999999999" x14ac:dyDescent="0.3"/>
    <row r="530" ht="10.199999999999999" x14ac:dyDescent="0.3"/>
    <row r="531" ht="10.199999999999999" x14ac:dyDescent="0.3"/>
    <row r="532" ht="10.199999999999999" x14ac:dyDescent="0.3"/>
    <row r="533" ht="10.199999999999999" x14ac:dyDescent="0.3"/>
    <row r="534" ht="10.199999999999999" x14ac:dyDescent="0.3"/>
    <row r="535" ht="10.199999999999999" x14ac:dyDescent="0.3"/>
    <row r="536" ht="10.199999999999999" x14ac:dyDescent="0.3"/>
    <row r="537" ht="10.199999999999999" x14ac:dyDescent="0.3"/>
    <row r="538" ht="10.199999999999999" x14ac:dyDescent="0.3"/>
    <row r="539" ht="10.199999999999999" x14ac:dyDescent="0.3"/>
    <row r="540" ht="10.199999999999999" x14ac:dyDescent="0.3"/>
    <row r="541" ht="10.199999999999999" x14ac:dyDescent="0.3"/>
    <row r="542" ht="10.199999999999999" x14ac:dyDescent="0.3"/>
    <row r="543" ht="10.199999999999999" x14ac:dyDescent="0.3"/>
    <row r="544" ht="10.199999999999999" x14ac:dyDescent="0.3"/>
    <row r="545" ht="10.199999999999999" x14ac:dyDescent="0.3"/>
    <row r="546" ht="10.199999999999999" x14ac:dyDescent="0.3"/>
    <row r="547" ht="10.199999999999999" x14ac:dyDescent="0.3"/>
    <row r="548" ht="10.199999999999999" x14ac:dyDescent="0.3"/>
    <row r="549" ht="10.199999999999999" x14ac:dyDescent="0.3"/>
    <row r="550" ht="10.199999999999999" x14ac:dyDescent="0.3"/>
    <row r="551" ht="10.199999999999999" x14ac:dyDescent="0.3"/>
    <row r="552" ht="10.199999999999999" x14ac:dyDescent="0.3"/>
    <row r="553" ht="10.199999999999999" x14ac:dyDescent="0.3"/>
    <row r="554" ht="10.199999999999999" x14ac:dyDescent="0.3"/>
    <row r="555" ht="10.199999999999999" x14ac:dyDescent="0.3"/>
    <row r="556" ht="10.199999999999999" x14ac:dyDescent="0.3"/>
    <row r="557" ht="10.199999999999999" x14ac:dyDescent="0.3"/>
    <row r="558" ht="10.199999999999999" x14ac:dyDescent="0.3"/>
    <row r="559" ht="10.199999999999999" x14ac:dyDescent="0.3"/>
    <row r="560" ht="10.199999999999999" x14ac:dyDescent="0.3"/>
    <row r="561" ht="10.199999999999999" x14ac:dyDescent="0.3"/>
    <row r="562" ht="10.199999999999999" x14ac:dyDescent="0.3"/>
    <row r="563" ht="10.199999999999999" x14ac:dyDescent="0.3"/>
    <row r="564" ht="10.199999999999999" x14ac:dyDescent="0.3"/>
    <row r="565" ht="10.199999999999999" x14ac:dyDescent="0.3"/>
    <row r="566" ht="10.199999999999999" x14ac:dyDescent="0.3"/>
    <row r="567" ht="10.199999999999999" x14ac:dyDescent="0.3"/>
    <row r="568" ht="10.199999999999999" x14ac:dyDescent="0.3"/>
    <row r="569" ht="10.199999999999999" x14ac:dyDescent="0.3"/>
    <row r="570" ht="10.199999999999999" x14ac:dyDescent="0.3"/>
    <row r="571" ht="10.199999999999999" x14ac:dyDescent="0.3"/>
    <row r="572" ht="10.199999999999999" x14ac:dyDescent="0.3"/>
    <row r="573" ht="10.199999999999999" x14ac:dyDescent="0.3"/>
    <row r="574" ht="10.199999999999999" x14ac:dyDescent="0.3"/>
    <row r="575" ht="10.199999999999999" x14ac:dyDescent="0.3"/>
    <row r="576" ht="10.199999999999999" x14ac:dyDescent="0.3"/>
    <row r="577" ht="10.199999999999999" x14ac:dyDescent="0.3"/>
    <row r="578" ht="10.199999999999999" x14ac:dyDescent="0.3"/>
    <row r="579" ht="10.199999999999999" x14ac:dyDescent="0.3"/>
    <row r="580" ht="10.199999999999999" x14ac:dyDescent="0.3"/>
    <row r="581" ht="10.199999999999999" x14ac:dyDescent="0.3"/>
    <row r="582" ht="10.199999999999999" x14ac:dyDescent="0.3"/>
    <row r="583" ht="10.199999999999999" x14ac:dyDescent="0.3"/>
    <row r="584" ht="10.199999999999999" x14ac:dyDescent="0.3"/>
    <row r="585" ht="10.199999999999999" x14ac:dyDescent="0.3"/>
    <row r="586" ht="10.199999999999999" x14ac:dyDescent="0.3"/>
    <row r="587" ht="10.199999999999999" x14ac:dyDescent="0.3"/>
    <row r="588" ht="10.199999999999999" x14ac:dyDescent="0.3"/>
    <row r="589" ht="10.199999999999999" x14ac:dyDescent="0.3"/>
    <row r="590" ht="10.199999999999999" x14ac:dyDescent="0.3"/>
    <row r="591" ht="10.199999999999999" x14ac:dyDescent="0.3"/>
    <row r="592" ht="10.199999999999999" x14ac:dyDescent="0.3"/>
    <row r="593" ht="10.199999999999999" x14ac:dyDescent="0.3"/>
    <row r="594" ht="10.199999999999999" x14ac:dyDescent="0.3"/>
    <row r="595" ht="10.199999999999999" x14ac:dyDescent="0.3"/>
    <row r="596" ht="10.199999999999999" x14ac:dyDescent="0.3"/>
    <row r="597" ht="10.199999999999999" x14ac:dyDescent="0.3"/>
    <row r="598" ht="10.199999999999999" x14ac:dyDescent="0.3"/>
    <row r="599" ht="10.199999999999999" x14ac:dyDescent="0.3"/>
    <row r="600" ht="10.199999999999999" x14ac:dyDescent="0.3"/>
    <row r="601" ht="10.199999999999999" x14ac:dyDescent="0.3"/>
    <row r="602" ht="10.199999999999999" x14ac:dyDescent="0.3"/>
    <row r="603" ht="10.199999999999999" x14ac:dyDescent="0.3"/>
    <row r="604" ht="10.199999999999999" x14ac:dyDescent="0.3"/>
    <row r="605" ht="10.199999999999999" x14ac:dyDescent="0.3"/>
    <row r="606" ht="10.199999999999999" x14ac:dyDescent="0.3"/>
    <row r="607" ht="10.199999999999999" x14ac:dyDescent="0.3"/>
    <row r="608" ht="10.199999999999999" x14ac:dyDescent="0.3"/>
    <row r="609" ht="10.199999999999999" x14ac:dyDescent="0.3"/>
    <row r="610" ht="10.199999999999999" x14ac:dyDescent="0.3"/>
    <row r="611" ht="10.199999999999999" x14ac:dyDescent="0.3"/>
    <row r="612" ht="10.199999999999999" x14ac:dyDescent="0.3"/>
    <row r="613" ht="10.199999999999999" x14ac:dyDescent="0.3"/>
    <row r="614" ht="10.199999999999999" x14ac:dyDescent="0.3"/>
    <row r="615" ht="10.199999999999999" x14ac:dyDescent="0.3"/>
    <row r="616" ht="10.199999999999999" x14ac:dyDescent="0.3"/>
    <row r="617" ht="10.199999999999999" x14ac:dyDescent="0.3"/>
    <row r="618" ht="10.199999999999999" x14ac:dyDescent="0.3"/>
    <row r="619" ht="10.199999999999999" x14ac:dyDescent="0.3"/>
    <row r="620" ht="10.199999999999999" x14ac:dyDescent="0.3"/>
    <row r="621" ht="10.199999999999999" x14ac:dyDescent="0.3"/>
    <row r="622" ht="10.199999999999999" x14ac:dyDescent="0.3"/>
    <row r="623" ht="10.199999999999999" x14ac:dyDescent="0.3"/>
    <row r="624" ht="10.199999999999999" x14ac:dyDescent="0.3"/>
    <row r="625" ht="10.199999999999999" x14ac:dyDescent="0.3"/>
    <row r="626" ht="10.199999999999999" x14ac:dyDescent="0.3"/>
    <row r="627" ht="10.199999999999999" x14ac:dyDescent="0.3"/>
    <row r="628" ht="10.199999999999999" x14ac:dyDescent="0.3"/>
    <row r="629" ht="10.199999999999999" x14ac:dyDescent="0.3"/>
    <row r="630" ht="10.199999999999999" x14ac:dyDescent="0.3"/>
    <row r="631" ht="10.199999999999999" x14ac:dyDescent="0.3"/>
    <row r="632" ht="10.199999999999999" x14ac:dyDescent="0.3"/>
    <row r="633" ht="10.199999999999999" x14ac:dyDescent="0.3"/>
    <row r="634" ht="10.199999999999999" x14ac:dyDescent="0.3"/>
    <row r="635" ht="10.199999999999999" x14ac:dyDescent="0.3"/>
    <row r="636" ht="10.199999999999999" x14ac:dyDescent="0.3"/>
    <row r="637" ht="10.199999999999999" x14ac:dyDescent="0.3"/>
    <row r="638" ht="10.199999999999999" x14ac:dyDescent="0.3"/>
    <row r="639" ht="10.199999999999999" x14ac:dyDescent="0.3"/>
    <row r="640" ht="10.199999999999999" x14ac:dyDescent="0.3"/>
    <row r="641" ht="10.199999999999999" x14ac:dyDescent="0.3"/>
    <row r="642" ht="10.199999999999999" x14ac:dyDescent="0.3"/>
    <row r="643" ht="10.199999999999999" x14ac:dyDescent="0.3"/>
    <row r="644" ht="10.199999999999999" x14ac:dyDescent="0.3"/>
    <row r="645" ht="10.199999999999999" x14ac:dyDescent="0.3"/>
    <row r="646" ht="10.199999999999999" x14ac:dyDescent="0.3"/>
    <row r="647" ht="10.199999999999999" x14ac:dyDescent="0.3"/>
    <row r="648" ht="10.199999999999999" x14ac:dyDescent="0.3"/>
    <row r="649" ht="10.199999999999999" x14ac:dyDescent="0.3"/>
    <row r="650" ht="10.199999999999999" x14ac:dyDescent="0.3"/>
    <row r="651" ht="10.199999999999999" x14ac:dyDescent="0.3"/>
    <row r="652" ht="10.199999999999999" x14ac:dyDescent="0.3"/>
    <row r="653" ht="10.199999999999999" x14ac:dyDescent="0.3"/>
    <row r="654" ht="10.199999999999999" x14ac:dyDescent="0.3"/>
    <row r="655" ht="10.199999999999999" x14ac:dyDescent="0.3"/>
    <row r="656" ht="10.199999999999999" x14ac:dyDescent="0.3"/>
    <row r="657" ht="10.199999999999999" x14ac:dyDescent="0.3"/>
    <row r="658" ht="10.199999999999999" x14ac:dyDescent="0.3"/>
    <row r="659" ht="10.199999999999999" x14ac:dyDescent="0.3"/>
    <row r="660" ht="10.199999999999999" x14ac:dyDescent="0.3"/>
    <row r="661" ht="10.199999999999999" x14ac:dyDescent="0.3"/>
    <row r="662" ht="10.199999999999999" x14ac:dyDescent="0.3"/>
    <row r="663" ht="10.199999999999999" x14ac:dyDescent="0.3"/>
    <row r="664" ht="10.199999999999999" x14ac:dyDescent="0.3"/>
    <row r="665" ht="10.199999999999999" x14ac:dyDescent="0.3"/>
    <row r="666" ht="10.199999999999999" x14ac:dyDescent="0.3"/>
    <row r="667" ht="10.199999999999999" x14ac:dyDescent="0.3"/>
    <row r="668" ht="10.199999999999999" x14ac:dyDescent="0.3"/>
    <row r="669" ht="10.199999999999999" x14ac:dyDescent="0.3"/>
    <row r="670" ht="10.199999999999999" x14ac:dyDescent="0.3"/>
    <row r="671" ht="10.199999999999999" x14ac:dyDescent="0.3"/>
    <row r="672" ht="10.199999999999999" x14ac:dyDescent="0.3"/>
    <row r="673" ht="10.199999999999999" x14ac:dyDescent="0.3"/>
    <row r="674" ht="10.199999999999999" x14ac:dyDescent="0.3"/>
    <row r="675" ht="10.199999999999999" x14ac:dyDescent="0.3"/>
    <row r="676" ht="10.199999999999999" x14ac:dyDescent="0.3"/>
    <row r="677" ht="10.199999999999999" x14ac:dyDescent="0.3"/>
    <row r="678" ht="10.199999999999999" x14ac:dyDescent="0.3"/>
    <row r="679" ht="10.199999999999999" x14ac:dyDescent="0.3"/>
    <row r="680" ht="10.199999999999999" x14ac:dyDescent="0.3"/>
    <row r="681" ht="10.199999999999999" x14ac:dyDescent="0.3"/>
    <row r="682" ht="10.199999999999999" x14ac:dyDescent="0.3"/>
    <row r="683" ht="10.199999999999999" x14ac:dyDescent="0.3"/>
    <row r="684" ht="10.199999999999999" x14ac:dyDescent="0.3"/>
    <row r="685" ht="10.199999999999999" x14ac:dyDescent="0.3"/>
    <row r="686" ht="10.199999999999999" x14ac:dyDescent="0.3"/>
    <row r="687" ht="10.199999999999999" x14ac:dyDescent="0.3"/>
    <row r="688" ht="10.199999999999999" x14ac:dyDescent="0.3"/>
    <row r="689" ht="10.199999999999999" x14ac:dyDescent="0.3"/>
    <row r="690" ht="10.199999999999999" x14ac:dyDescent="0.3"/>
    <row r="691" ht="10.199999999999999" x14ac:dyDescent="0.3"/>
    <row r="692" ht="10.199999999999999" x14ac:dyDescent="0.3"/>
    <row r="693" ht="10.199999999999999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J222"/>
  <sheetViews>
    <sheetView topLeftCell="A64" workbookViewId="0">
      <selection activeCell="I67" activeCellId="1" sqref="G67 I67"/>
    </sheetView>
  </sheetViews>
  <sheetFormatPr defaultColWidth="9.109375" defaultRowHeight="11.25" customHeight="1" x14ac:dyDescent="0.3"/>
  <cols>
    <col min="1" max="1" width="8.6640625" style="148" customWidth="1"/>
    <col min="2" max="2" width="20.6640625" style="149" customWidth="1"/>
    <col min="3" max="3" width="40.6640625" style="149" customWidth="1"/>
    <col min="4" max="4" width="8.6640625" style="149" customWidth="1"/>
    <col min="5" max="5" width="8.6640625" style="148" customWidth="1"/>
    <col min="6" max="10" width="12.6640625" style="148" customWidth="1"/>
    <col min="11" max="11" width="11" style="148" customWidth="1"/>
    <col min="12" max="16384" width="9.109375" style="148"/>
  </cols>
  <sheetData>
    <row r="1" spans="1:10" s="116" customFormat="1" ht="24" x14ac:dyDescent="0.3">
      <c r="A1" s="113" t="s">
        <v>20</v>
      </c>
      <c r="B1" s="113" t="s">
        <v>21</v>
      </c>
      <c r="C1" s="113" t="s">
        <v>22</v>
      </c>
      <c r="D1" s="114" t="s">
        <v>23</v>
      </c>
      <c r="E1" s="113" t="s">
        <v>24</v>
      </c>
      <c r="F1" s="113" t="s">
        <v>4380</v>
      </c>
      <c r="G1" s="113" t="s">
        <v>4381</v>
      </c>
      <c r="H1" s="113" t="s">
        <v>4382</v>
      </c>
      <c r="I1" s="113" t="s">
        <v>4383</v>
      </c>
      <c r="J1" s="113" t="s">
        <v>4384</v>
      </c>
    </row>
    <row r="2" spans="1:10" s="120" customFormat="1" ht="14.4" x14ac:dyDescent="0.3">
      <c r="A2" s="117" t="s">
        <v>2307</v>
      </c>
      <c r="B2" s="118"/>
      <c r="C2" s="118"/>
      <c r="D2" s="118"/>
      <c r="E2" s="119"/>
    </row>
    <row r="3" spans="1:10" s="140" customFormat="1" ht="20.399999999999999" x14ac:dyDescent="0.3">
      <c r="A3" s="135" t="s">
        <v>1029</v>
      </c>
      <c r="B3" s="136" t="s">
        <v>737</v>
      </c>
      <c r="C3" s="137" t="s">
        <v>738</v>
      </c>
      <c r="D3" s="138" t="s">
        <v>739</v>
      </c>
      <c r="E3" s="141">
        <v>18.21</v>
      </c>
      <c r="F3" s="127"/>
      <c r="G3" s="127"/>
      <c r="H3" s="127">
        <v>157252.74</v>
      </c>
      <c r="I3" s="127">
        <f t="shared" ref="I3:I66" si="0">E3*H3</f>
        <v>2863572.3953999998</v>
      </c>
      <c r="J3" s="127">
        <f t="shared" ref="J3:J66" si="1">G3+I3</f>
        <v>2863572.3953999998</v>
      </c>
    </row>
    <row r="4" spans="1:10" s="120" customFormat="1" ht="40.799999999999997" x14ac:dyDescent="0.3">
      <c r="A4" s="129" t="s">
        <v>53</v>
      </c>
      <c r="B4" s="130" t="s">
        <v>2148</v>
      </c>
      <c r="C4" s="131" t="s">
        <v>2149</v>
      </c>
      <c r="D4" s="132" t="s">
        <v>265</v>
      </c>
      <c r="E4" s="146">
        <v>2485.7399999999998</v>
      </c>
      <c r="F4" s="134">
        <v>1060</v>
      </c>
      <c r="G4" s="134">
        <f t="shared" ref="G4:G66" si="2">E4*F4</f>
        <v>2634884.4</v>
      </c>
      <c r="H4" s="134"/>
      <c r="I4" s="134">
        <f t="shared" si="0"/>
        <v>0</v>
      </c>
      <c r="J4" s="134">
        <f t="shared" si="1"/>
        <v>2634884.4</v>
      </c>
    </row>
    <row r="5" spans="1:10" s="140" customFormat="1" ht="40.799999999999997" x14ac:dyDescent="0.3">
      <c r="A5" s="135" t="s">
        <v>63</v>
      </c>
      <c r="B5" s="136" t="s">
        <v>255</v>
      </c>
      <c r="C5" s="137" t="s">
        <v>256</v>
      </c>
      <c r="D5" s="138" t="s">
        <v>238</v>
      </c>
      <c r="E5" s="141">
        <v>28.09</v>
      </c>
      <c r="F5" s="127"/>
      <c r="G5" s="127"/>
      <c r="H5" s="127">
        <v>40784.120000000003</v>
      </c>
      <c r="I5" s="127">
        <f t="shared" si="0"/>
        <v>1145625.9308</v>
      </c>
      <c r="J5" s="127">
        <f t="shared" si="1"/>
        <v>1145625.9308</v>
      </c>
    </row>
    <row r="6" spans="1:10" s="140" customFormat="1" ht="40.799999999999997" x14ac:dyDescent="0.3">
      <c r="A6" s="135" t="s">
        <v>72</v>
      </c>
      <c r="B6" s="136" t="s">
        <v>246</v>
      </c>
      <c r="C6" s="137" t="s">
        <v>247</v>
      </c>
      <c r="D6" s="138" t="s">
        <v>238</v>
      </c>
      <c r="E6" s="141">
        <v>19.53</v>
      </c>
      <c r="F6" s="127"/>
      <c r="G6" s="127"/>
      <c r="H6" s="127">
        <v>36375.040000000001</v>
      </c>
      <c r="I6" s="127">
        <f t="shared" si="0"/>
        <v>710404.53120000008</v>
      </c>
      <c r="J6" s="127">
        <f t="shared" si="1"/>
        <v>710404.53120000008</v>
      </c>
    </row>
    <row r="7" spans="1:10" s="140" customFormat="1" ht="20.399999999999999" x14ac:dyDescent="0.3">
      <c r="A7" s="135" t="s">
        <v>80</v>
      </c>
      <c r="B7" s="136" t="s">
        <v>1539</v>
      </c>
      <c r="C7" s="137" t="s">
        <v>1540</v>
      </c>
      <c r="D7" s="138" t="s">
        <v>56</v>
      </c>
      <c r="E7" s="142">
        <v>0.1</v>
      </c>
      <c r="F7" s="127"/>
      <c r="G7" s="127"/>
      <c r="H7" s="127">
        <v>28800</v>
      </c>
      <c r="I7" s="127">
        <f t="shared" si="0"/>
        <v>2880</v>
      </c>
      <c r="J7" s="127">
        <f t="shared" si="1"/>
        <v>2880</v>
      </c>
    </row>
    <row r="8" spans="1:10" s="140" customFormat="1" ht="20.399999999999999" x14ac:dyDescent="0.3">
      <c r="A8" s="135" t="s">
        <v>89</v>
      </c>
      <c r="B8" s="136" t="s">
        <v>73</v>
      </c>
      <c r="C8" s="137" t="s">
        <v>74</v>
      </c>
      <c r="D8" s="138" t="s">
        <v>56</v>
      </c>
      <c r="E8" s="141">
        <v>2.92</v>
      </c>
      <c r="F8" s="127"/>
      <c r="G8" s="127"/>
      <c r="H8" s="127">
        <v>28800</v>
      </c>
      <c r="I8" s="127">
        <f t="shared" si="0"/>
        <v>84096</v>
      </c>
      <c r="J8" s="127">
        <f t="shared" si="1"/>
        <v>84096</v>
      </c>
    </row>
    <row r="9" spans="1:10" s="140" customFormat="1" ht="20.399999999999999" x14ac:dyDescent="0.3">
      <c r="A9" s="135" t="s">
        <v>1072</v>
      </c>
      <c r="B9" s="136" t="s">
        <v>64</v>
      </c>
      <c r="C9" s="137" t="s">
        <v>65</v>
      </c>
      <c r="D9" s="138" t="s">
        <v>56</v>
      </c>
      <c r="E9" s="141">
        <v>0.42</v>
      </c>
      <c r="F9" s="127"/>
      <c r="G9" s="127"/>
      <c r="H9" s="127">
        <v>25920</v>
      </c>
      <c r="I9" s="127">
        <f t="shared" si="0"/>
        <v>10886.4</v>
      </c>
      <c r="J9" s="127">
        <f t="shared" si="1"/>
        <v>10886.4</v>
      </c>
    </row>
    <row r="10" spans="1:10" s="140" customFormat="1" ht="20.399999999999999" x14ac:dyDescent="0.3">
      <c r="A10" s="135" t="s">
        <v>101</v>
      </c>
      <c r="B10" s="136" t="s">
        <v>54</v>
      </c>
      <c r="C10" s="137" t="s">
        <v>55</v>
      </c>
      <c r="D10" s="138" t="s">
        <v>56</v>
      </c>
      <c r="E10" s="141">
        <v>0.24</v>
      </c>
      <c r="F10" s="127"/>
      <c r="G10" s="127"/>
      <c r="H10" s="127">
        <v>25920</v>
      </c>
      <c r="I10" s="127">
        <f t="shared" si="0"/>
        <v>6220.8</v>
      </c>
      <c r="J10" s="127">
        <f t="shared" si="1"/>
        <v>6220.8</v>
      </c>
    </row>
    <row r="11" spans="1:10" s="120" customFormat="1" ht="40.799999999999997" x14ac:dyDescent="0.3">
      <c r="A11" s="129" t="s">
        <v>106</v>
      </c>
      <c r="B11" s="130" t="s">
        <v>2157</v>
      </c>
      <c r="C11" s="131" t="s">
        <v>2158</v>
      </c>
      <c r="D11" s="132" t="s">
        <v>265</v>
      </c>
      <c r="E11" s="144">
        <v>127.5</v>
      </c>
      <c r="F11" s="134">
        <v>292</v>
      </c>
      <c r="G11" s="134">
        <f t="shared" si="2"/>
        <v>37230</v>
      </c>
      <c r="H11" s="134">
        <v>0</v>
      </c>
      <c r="I11" s="134">
        <f t="shared" si="0"/>
        <v>0</v>
      </c>
      <c r="J11" s="134">
        <f t="shared" si="1"/>
        <v>37230</v>
      </c>
    </row>
    <row r="12" spans="1:10" s="120" customFormat="1" ht="40.799999999999997" x14ac:dyDescent="0.3">
      <c r="A12" s="129" t="s">
        <v>1082</v>
      </c>
      <c r="B12" s="130" t="s">
        <v>2157</v>
      </c>
      <c r="C12" s="131" t="s">
        <v>2160</v>
      </c>
      <c r="D12" s="132" t="s">
        <v>265</v>
      </c>
      <c r="E12" s="144">
        <v>749.7</v>
      </c>
      <c r="F12" s="134">
        <v>325</v>
      </c>
      <c r="G12" s="134">
        <f t="shared" si="2"/>
        <v>243652.50000000003</v>
      </c>
      <c r="H12" s="134">
        <v>0</v>
      </c>
      <c r="I12" s="134">
        <f t="shared" si="0"/>
        <v>0</v>
      </c>
      <c r="J12" s="134">
        <f t="shared" si="1"/>
        <v>243652.50000000003</v>
      </c>
    </row>
    <row r="13" spans="1:10" s="120" customFormat="1" ht="40.799999999999997" x14ac:dyDescent="0.3">
      <c r="A13" s="129" t="s">
        <v>119</v>
      </c>
      <c r="B13" s="130" t="s">
        <v>2157</v>
      </c>
      <c r="C13" s="131" t="s">
        <v>2162</v>
      </c>
      <c r="D13" s="132" t="s">
        <v>265</v>
      </c>
      <c r="E13" s="144">
        <v>1065.9000000000001</v>
      </c>
      <c r="F13" s="134">
        <v>413</v>
      </c>
      <c r="G13" s="134">
        <f t="shared" si="2"/>
        <v>440216.7</v>
      </c>
      <c r="H13" s="134">
        <v>0</v>
      </c>
      <c r="I13" s="134">
        <f t="shared" si="0"/>
        <v>0</v>
      </c>
      <c r="J13" s="134">
        <f t="shared" si="1"/>
        <v>440216.7</v>
      </c>
    </row>
    <row r="14" spans="1:10" s="120" customFormat="1" ht="40.799999999999997" x14ac:dyDescent="0.3">
      <c r="A14" s="129" t="s">
        <v>1088</v>
      </c>
      <c r="B14" s="130" t="s">
        <v>2164</v>
      </c>
      <c r="C14" s="131" t="s">
        <v>2165</v>
      </c>
      <c r="D14" s="132" t="s">
        <v>265</v>
      </c>
      <c r="E14" s="144">
        <v>163.19999999999999</v>
      </c>
      <c r="F14" s="134">
        <v>724</v>
      </c>
      <c r="G14" s="134">
        <f t="shared" si="2"/>
        <v>118156.79999999999</v>
      </c>
      <c r="H14" s="134">
        <v>0</v>
      </c>
      <c r="I14" s="134">
        <f t="shared" si="0"/>
        <v>0</v>
      </c>
      <c r="J14" s="134">
        <f t="shared" si="1"/>
        <v>118156.79999999999</v>
      </c>
    </row>
    <row r="15" spans="1:10" s="140" customFormat="1" ht="20.399999999999999" x14ac:dyDescent="0.3">
      <c r="A15" s="135" t="s">
        <v>126</v>
      </c>
      <c r="B15" s="136" t="s">
        <v>429</v>
      </c>
      <c r="C15" s="137" t="s">
        <v>430</v>
      </c>
      <c r="D15" s="138" t="s">
        <v>109</v>
      </c>
      <c r="E15" s="139">
        <v>19</v>
      </c>
      <c r="F15" s="127"/>
      <c r="G15" s="127"/>
      <c r="H15" s="127">
        <v>2016</v>
      </c>
      <c r="I15" s="127">
        <f t="shared" si="0"/>
        <v>38304</v>
      </c>
      <c r="J15" s="127">
        <f t="shared" si="1"/>
        <v>38304</v>
      </c>
    </row>
    <row r="16" spans="1:10" s="120" customFormat="1" ht="40.799999999999997" x14ac:dyDescent="0.3">
      <c r="A16" s="129" t="s">
        <v>131</v>
      </c>
      <c r="B16" s="130" t="s">
        <v>2168</v>
      </c>
      <c r="C16" s="131" t="s">
        <v>2169</v>
      </c>
      <c r="D16" s="132" t="s">
        <v>437</v>
      </c>
      <c r="E16" s="133">
        <v>5</v>
      </c>
      <c r="F16" s="134">
        <v>10560</v>
      </c>
      <c r="G16" s="134">
        <f t="shared" si="2"/>
        <v>52800</v>
      </c>
      <c r="H16" s="134"/>
      <c r="I16" s="134">
        <f t="shared" si="0"/>
        <v>0</v>
      </c>
      <c r="J16" s="134">
        <f t="shared" si="1"/>
        <v>52800</v>
      </c>
    </row>
    <row r="17" spans="1:10" s="120" customFormat="1" ht="40.799999999999997" x14ac:dyDescent="0.3">
      <c r="A17" s="129" t="s">
        <v>1097</v>
      </c>
      <c r="B17" s="130" t="s">
        <v>2168</v>
      </c>
      <c r="C17" s="131" t="s">
        <v>2171</v>
      </c>
      <c r="D17" s="132" t="s">
        <v>437</v>
      </c>
      <c r="E17" s="133">
        <v>8</v>
      </c>
      <c r="F17" s="134">
        <v>14850.000000000002</v>
      </c>
      <c r="G17" s="134">
        <f t="shared" si="2"/>
        <v>118800.00000000001</v>
      </c>
      <c r="H17" s="134"/>
      <c r="I17" s="134">
        <f t="shared" si="0"/>
        <v>0</v>
      </c>
      <c r="J17" s="134">
        <f t="shared" si="1"/>
        <v>118800.00000000001</v>
      </c>
    </row>
    <row r="18" spans="1:10" s="120" customFormat="1" ht="40.799999999999997" x14ac:dyDescent="0.3">
      <c r="A18" s="129" t="s">
        <v>142</v>
      </c>
      <c r="B18" s="130" t="s">
        <v>2168</v>
      </c>
      <c r="C18" s="131" t="s">
        <v>2173</v>
      </c>
      <c r="D18" s="132" t="s">
        <v>437</v>
      </c>
      <c r="E18" s="133">
        <v>6</v>
      </c>
      <c r="F18" s="134">
        <v>19140</v>
      </c>
      <c r="G18" s="134">
        <f t="shared" si="2"/>
        <v>114840</v>
      </c>
      <c r="H18" s="134"/>
      <c r="I18" s="134">
        <f t="shared" si="0"/>
        <v>0</v>
      </c>
      <c r="J18" s="134">
        <f t="shared" si="1"/>
        <v>114840</v>
      </c>
    </row>
    <row r="19" spans="1:10" s="120" customFormat="1" ht="20.399999999999999" x14ac:dyDescent="0.3">
      <c r="A19" s="129" t="s">
        <v>1103</v>
      </c>
      <c r="B19" s="130" t="s">
        <v>2175</v>
      </c>
      <c r="C19" s="131" t="s">
        <v>2176</v>
      </c>
      <c r="D19" s="132" t="s">
        <v>437</v>
      </c>
      <c r="E19" s="133">
        <v>9</v>
      </c>
      <c r="F19" s="134">
        <v>7230</v>
      </c>
      <c r="G19" s="134">
        <f t="shared" si="2"/>
        <v>65070</v>
      </c>
      <c r="H19" s="134"/>
      <c r="I19" s="134">
        <f t="shared" si="0"/>
        <v>0</v>
      </c>
      <c r="J19" s="134">
        <f t="shared" si="1"/>
        <v>65070</v>
      </c>
    </row>
    <row r="20" spans="1:10" s="120" customFormat="1" ht="40.799999999999997" x14ac:dyDescent="0.3">
      <c r="A20" s="129" t="s">
        <v>1105</v>
      </c>
      <c r="B20" s="130" t="s">
        <v>2178</v>
      </c>
      <c r="C20" s="131" t="s">
        <v>2179</v>
      </c>
      <c r="D20" s="132" t="s">
        <v>437</v>
      </c>
      <c r="E20" s="133">
        <v>63</v>
      </c>
      <c r="F20" s="134">
        <v>578</v>
      </c>
      <c r="G20" s="134">
        <f t="shared" si="2"/>
        <v>36414</v>
      </c>
      <c r="H20" s="134"/>
      <c r="I20" s="134">
        <f t="shared" si="0"/>
        <v>0</v>
      </c>
      <c r="J20" s="134">
        <f t="shared" si="1"/>
        <v>36414</v>
      </c>
    </row>
    <row r="21" spans="1:10" s="120" customFormat="1" ht="40.799999999999997" x14ac:dyDescent="0.3">
      <c r="A21" s="129" t="s">
        <v>151</v>
      </c>
      <c r="B21" s="130" t="s">
        <v>2178</v>
      </c>
      <c r="C21" s="131" t="s">
        <v>2181</v>
      </c>
      <c r="D21" s="132" t="s">
        <v>437</v>
      </c>
      <c r="E21" s="133">
        <v>22</v>
      </c>
      <c r="F21" s="134">
        <v>578</v>
      </c>
      <c r="G21" s="134">
        <f t="shared" si="2"/>
        <v>12716</v>
      </c>
      <c r="H21" s="134"/>
      <c r="I21" s="134">
        <f t="shared" si="0"/>
        <v>0</v>
      </c>
      <c r="J21" s="134">
        <f t="shared" si="1"/>
        <v>12716</v>
      </c>
    </row>
    <row r="22" spans="1:10" s="140" customFormat="1" ht="14.4" x14ac:dyDescent="0.3">
      <c r="A22" s="135" t="s">
        <v>156</v>
      </c>
      <c r="B22" s="136" t="s">
        <v>2183</v>
      </c>
      <c r="C22" s="137" t="s">
        <v>2184</v>
      </c>
      <c r="D22" s="138" t="s">
        <v>2185</v>
      </c>
      <c r="E22" s="139">
        <v>3</v>
      </c>
      <c r="F22" s="127"/>
      <c r="G22" s="127"/>
      <c r="H22" s="127">
        <v>43200</v>
      </c>
      <c r="I22" s="127">
        <f t="shared" si="0"/>
        <v>129600</v>
      </c>
      <c r="J22" s="127">
        <f t="shared" si="1"/>
        <v>129600</v>
      </c>
    </row>
    <row r="23" spans="1:10" s="120" customFormat="1" ht="20.399999999999999" x14ac:dyDescent="0.3">
      <c r="A23" s="129" t="s">
        <v>165</v>
      </c>
      <c r="B23" s="130" t="s">
        <v>2187</v>
      </c>
      <c r="C23" s="131" t="s">
        <v>2188</v>
      </c>
      <c r="D23" s="132" t="s">
        <v>2189</v>
      </c>
      <c r="E23" s="133">
        <v>1</v>
      </c>
      <c r="F23" s="134"/>
      <c r="G23" s="134">
        <f t="shared" si="2"/>
        <v>0</v>
      </c>
      <c r="H23" s="134"/>
      <c r="I23" s="134">
        <f t="shared" si="0"/>
        <v>0</v>
      </c>
      <c r="J23" s="134">
        <f t="shared" si="1"/>
        <v>0</v>
      </c>
    </row>
    <row r="24" spans="1:10" s="120" customFormat="1" ht="20.399999999999999" x14ac:dyDescent="0.3">
      <c r="A24" s="129" t="s">
        <v>168</v>
      </c>
      <c r="B24" s="130" t="s">
        <v>2187</v>
      </c>
      <c r="C24" s="131" t="s">
        <v>2191</v>
      </c>
      <c r="D24" s="132" t="s">
        <v>2189</v>
      </c>
      <c r="E24" s="133">
        <v>1</v>
      </c>
      <c r="F24" s="134"/>
      <c r="G24" s="134">
        <f t="shared" si="2"/>
        <v>0</v>
      </c>
      <c r="H24" s="134"/>
      <c r="I24" s="134">
        <f t="shared" si="0"/>
        <v>0</v>
      </c>
      <c r="J24" s="134">
        <f t="shared" si="1"/>
        <v>0</v>
      </c>
    </row>
    <row r="25" spans="1:10" s="120" customFormat="1" ht="20.399999999999999" x14ac:dyDescent="0.3">
      <c r="A25" s="129" t="s">
        <v>2308</v>
      </c>
      <c r="B25" s="130" t="s">
        <v>2187</v>
      </c>
      <c r="C25" s="131" t="s">
        <v>2193</v>
      </c>
      <c r="D25" s="132" t="s">
        <v>2189</v>
      </c>
      <c r="E25" s="133">
        <v>1</v>
      </c>
      <c r="F25" s="134"/>
      <c r="G25" s="134">
        <f t="shared" si="2"/>
        <v>0</v>
      </c>
      <c r="H25" s="134"/>
      <c r="I25" s="134">
        <f t="shared" si="0"/>
        <v>0</v>
      </c>
      <c r="J25" s="134">
        <f t="shared" si="1"/>
        <v>0</v>
      </c>
    </row>
    <row r="26" spans="1:10" s="120" customFormat="1" ht="40.799999999999997" x14ac:dyDescent="0.3">
      <c r="A26" s="129" t="s">
        <v>181</v>
      </c>
      <c r="B26" s="130" t="s">
        <v>2195</v>
      </c>
      <c r="C26" s="131" t="s">
        <v>2196</v>
      </c>
      <c r="D26" s="132" t="s">
        <v>265</v>
      </c>
      <c r="E26" s="144">
        <v>132.6</v>
      </c>
      <c r="F26" s="134">
        <v>102</v>
      </c>
      <c r="G26" s="134">
        <f t="shared" si="2"/>
        <v>13525.199999999999</v>
      </c>
      <c r="H26" s="134"/>
      <c r="I26" s="134">
        <f t="shared" si="0"/>
        <v>0</v>
      </c>
      <c r="J26" s="134">
        <f t="shared" si="1"/>
        <v>13525.199999999999</v>
      </c>
    </row>
    <row r="27" spans="1:10" s="120" customFormat="1" ht="40.799999999999997" x14ac:dyDescent="0.3">
      <c r="A27" s="129" t="s">
        <v>185</v>
      </c>
      <c r="B27" s="130" t="s">
        <v>2199</v>
      </c>
      <c r="C27" s="131" t="s">
        <v>2200</v>
      </c>
      <c r="D27" s="132" t="s">
        <v>265</v>
      </c>
      <c r="E27" s="144">
        <v>132.6</v>
      </c>
      <c r="F27" s="134">
        <v>182</v>
      </c>
      <c r="G27" s="134">
        <f t="shared" si="2"/>
        <v>24133.200000000001</v>
      </c>
      <c r="H27" s="134"/>
      <c r="I27" s="134">
        <f t="shared" si="0"/>
        <v>0</v>
      </c>
      <c r="J27" s="134">
        <f t="shared" si="1"/>
        <v>24133.200000000001</v>
      </c>
    </row>
    <row r="28" spans="1:10" s="120" customFormat="1" ht="40.799999999999997" x14ac:dyDescent="0.3">
      <c r="A28" s="129" t="s">
        <v>187</v>
      </c>
      <c r="B28" s="130" t="s">
        <v>2168</v>
      </c>
      <c r="C28" s="131" t="s">
        <v>2202</v>
      </c>
      <c r="D28" s="132" t="s">
        <v>437</v>
      </c>
      <c r="E28" s="133">
        <v>6</v>
      </c>
      <c r="F28" s="134">
        <v>10560</v>
      </c>
      <c r="G28" s="134">
        <f t="shared" si="2"/>
        <v>63360</v>
      </c>
      <c r="H28" s="134"/>
      <c r="I28" s="134">
        <f t="shared" si="0"/>
        <v>0</v>
      </c>
      <c r="J28" s="134">
        <f t="shared" si="1"/>
        <v>63360</v>
      </c>
    </row>
    <row r="29" spans="1:10" s="120" customFormat="1" ht="20.399999999999999" x14ac:dyDescent="0.3">
      <c r="A29" s="129" t="s">
        <v>2309</v>
      </c>
      <c r="B29" s="130" t="s">
        <v>2204</v>
      </c>
      <c r="C29" s="131" t="s">
        <v>2205</v>
      </c>
      <c r="D29" s="132" t="s">
        <v>437</v>
      </c>
      <c r="E29" s="133">
        <v>3</v>
      </c>
      <c r="F29" s="134">
        <v>1736</v>
      </c>
      <c r="G29" s="134">
        <f t="shared" si="2"/>
        <v>5208</v>
      </c>
      <c r="H29" s="134"/>
      <c r="I29" s="134">
        <f t="shared" si="0"/>
        <v>0</v>
      </c>
      <c r="J29" s="134">
        <f t="shared" si="1"/>
        <v>5208</v>
      </c>
    </row>
    <row r="30" spans="1:10" s="120" customFormat="1" ht="20.399999999999999" x14ac:dyDescent="0.3">
      <c r="A30" s="129" t="s">
        <v>2310</v>
      </c>
      <c r="B30" s="130" t="s">
        <v>2204</v>
      </c>
      <c r="C30" s="131" t="s">
        <v>2207</v>
      </c>
      <c r="D30" s="132" t="s">
        <v>437</v>
      </c>
      <c r="E30" s="133">
        <v>3</v>
      </c>
      <c r="F30" s="134">
        <v>5698</v>
      </c>
      <c r="G30" s="134">
        <f t="shared" si="2"/>
        <v>17094</v>
      </c>
      <c r="H30" s="134"/>
      <c r="I30" s="134">
        <f t="shared" si="0"/>
        <v>0</v>
      </c>
      <c r="J30" s="134">
        <f t="shared" si="1"/>
        <v>17094</v>
      </c>
    </row>
    <row r="31" spans="1:10" s="120" customFormat="1" ht="40.799999999999997" x14ac:dyDescent="0.3">
      <c r="A31" s="129" t="s">
        <v>200</v>
      </c>
      <c r="B31" s="130" t="s">
        <v>2209</v>
      </c>
      <c r="C31" s="131" t="s">
        <v>2210</v>
      </c>
      <c r="D31" s="132" t="s">
        <v>437</v>
      </c>
      <c r="E31" s="133">
        <v>60</v>
      </c>
      <c r="F31" s="134">
        <v>0.88</v>
      </c>
      <c r="G31" s="134">
        <f t="shared" si="2"/>
        <v>52.8</v>
      </c>
      <c r="H31" s="134"/>
      <c r="I31" s="134">
        <f t="shared" si="0"/>
        <v>0</v>
      </c>
      <c r="J31" s="134">
        <f t="shared" si="1"/>
        <v>52.8</v>
      </c>
    </row>
    <row r="32" spans="1:10" s="120" customFormat="1" ht="40.799999999999997" x14ac:dyDescent="0.3">
      <c r="A32" s="129" t="s">
        <v>202</v>
      </c>
      <c r="B32" s="130" t="s">
        <v>2212</v>
      </c>
      <c r="C32" s="131" t="s">
        <v>2213</v>
      </c>
      <c r="D32" s="132" t="s">
        <v>437</v>
      </c>
      <c r="E32" s="133">
        <v>1232</v>
      </c>
      <c r="F32" s="134">
        <v>70</v>
      </c>
      <c r="G32" s="134">
        <f t="shared" si="2"/>
        <v>86240</v>
      </c>
      <c r="H32" s="134"/>
      <c r="I32" s="134">
        <f t="shared" si="0"/>
        <v>0</v>
      </c>
      <c r="J32" s="134">
        <f t="shared" si="1"/>
        <v>86240</v>
      </c>
    </row>
    <row r="33" spans="1:10" s="120" customFormat="1" ht="40.799999999999997" x14ac:dyDescent="0.3">
      <c r="A33" s="129" t="s">
        <v>211</v>
      </c>
      <c r="B33" s="130" t="s">
        <v>2212</v>
      </c>
      <c r="C33" s="131" t="s">
        <v>2215</v>
      </c>
      <c r="D33" s="132" t="s">
        <v>437</v>
      </c>
      <c r="E33" s="133">
        <v>123</v>
      </c>
      <c r="F33" s="134">
        <v>40.17</v>
      </c>
      <c r="G33" s="134">
        <f t="shared" si="2"/>
        <v>4940.91</v>
      </c>
      <c r="H33" s="134"/>
      <c r="I33" s="134">
        <f t="shared" si="0"/>
        <v>0</v>
      </c>
      <c r="J33" s="134">
        <f t="shared" si="1"/>
        <v>4940.91</v>
      </c>
    </row>
    <row r="34" spans="1:10" s="120" customFormat="1" ht="20.399999999999999" x14ac:dyDescent="0.3">
      <c r="A34" s="129" t="s">
        <v>213</v>
      </c>
      <c r="B34" s="130" t="s">
        <v>2217</v>
      </c>
      <c r="C34" s="131" t="s">
        <v>2218</v>
      </c>
      <c r="D34" s="132" t="s">
        <v>265</v>
      </c>
      <c r="E34" s="133">
        <v>10</v>
      </c>
      <c r="F34" s="134">
        <v>112.7</v>
      </c>
      <c r="G34" s="134">
        <f t="shared" si="2"/>
        <v>1127</v>
      </c>
      <c r="H34" s="134"/>
      <c r="I34" s="134">
        <f t="shared" si="0"/>
        <v>0</v>
      </c>
      <c r="J34" s="134">
        <f t="shared" si="1"/>
        <v>1127</v>
      </c>
    </row>
    <row r="35" spans="1:10" s="120" customFormat="1" ht="40.799999999999997" x14ac:dyDescent="0.3">
      <c r="A35" s="129" t="s">
        <v>215</v>
      </c>
      <c r="B35" s="130" t="s">
        <v>2212</v>
      </c>
      <c r="C35" s="131" t="s">
        <v>2220</v>
      </c>
      <c r="D35" s="132" t="s">
        <v>437</v>
      </c>
      <c r="E35" s="133">
        <v>82</v>
      </c>
      <c r="F35" s="134">
        <v>30</v>
      </c>
      <c r="G35" s="134">
        <f t="shared" si="2"/>
        <v>2460</v>
      </c>
      <c r="H35" s="134"/>
      <c r="I35" s="134">
        <f t="shared" si="0"/>
        <v>0</v>
      </c>
      <c r="J35" s="134">
        <f t="shared" si="1"/>
        <v>2460</v>
      </c>
    </row>
    <row r="36" spans="1:10" s="120" customFormat="1" ht="40.799999999999997" x14ac:dyDescent="0.3">
      <c r="A36" s="129" t="s">
        <v>217</v>
      </c>
      <c r="B36" s="130" t="s">
        <v>2222</v>
      </c>
      <c r="C36" s="131" t="s">
        <v>2223</v>
      </c>
      <c r="D36" s="132" t="s">
        <v>437</v>
      </c>
      <c r="E36" s="133">
        <v>6710</v>
      </c>
      <c r="F36" s="134">
        <v>0.64</v>
      </c>
      <c r="G36" s="134">
        <f t="shared" si="2"/>
        <v>4294.3999999999996</v>
      </c>
      <c r="H36" s="134"/>
      <c r="I36" s="134">
        <f t="shared" si="0"/>
        <v>0</v>
      </c>
      <c r="J36" s="134">
        <f t="shared" si="1"/>
        <v>4294.3999999999996</v>
      </c>
    </row>
    <row r="37" spans="1:10" s="120" customFormat="1" ht="40.799999999999997" x14ac:dyDescent="0.3">
      <c r="A37" s="129" t="s">
        <v>219</v>
      </c>
      <c r="B37" s="130" t="s">
        <v>2225</v>
      </c>
      <c r="C37" s="131" t="s">
        <v>2226</v>
      </c>
      <c r="D37" s="132" t="s">
        <v>2227</v>
      </c>
      <c r="E37" s="133">
        <v>25</v>
      </c>
      <c r="F37" s="134">
        <v>297</v>
      </c>
      <c r="G37" s="134">
        <f t="shared" si="2"/>
        <v>7425</v>
      </c>
      <c r="H37" s="134"/>
      <c r="I37" s="134">
        <f t="shared" si="0"/>
        <v>0</v>
      </c>
      <c r="J37" s="134">
        <f t="shared" si="1"/>
        <v>7425</v>
      </c>
    </row>
    <row r="38" spans="1:10" s="120" customFormat="1" ht="40.799999999999997" x14ac:dyDescent="0.3">
      <c r="A38" s="129" t="s">
        <v>221</v>
      </c>
      <c r="B38" s="130" t="s">
        <v>2229</v>
      </c>
      <c r="C38" s="131" t="s">
        <v>2230</v>
      </c>
      <c r="D38" s="132" t="s">
        <v>265</v>
      </c>
      <c r="E38" s="133">
        <v>39</v>
      </c>
      <c r="F38" s="134">
        <v>19</v>
      </c>
      <c r="G38" s="134">
        <f t="shared" si="2"/>
        <v>741</v>
      </c>
      <c r="H38" s="134"/>
      <c r="I38" s="134">
        <f t="shared" si="0"/>
        <v>0</v>
      </c>
      <c r="J38" s="134">
        <f t="shared" si="1"/>
        <v>741</v>
      </c>
    </row>
    <row r="39" spans="1:10" s="140" customFormat="1" ht="20.399999999999999" x14ac:dyDescent="0.3">
      <c r="A39" s="135" t="s">
        <v>230</v>
      </c>
      <c r="B39" s="136" t="s">
        <v>2232</v>
      </c>
      <c r="C39" s="137" t="s">
        <v>2233</v>
      </c>
      <c r="D39" s="138" t="s">
        <v>739</v>
      </c>
      <c r="E39" s="141">
        <v>6.16</v>
      </c>
      <c r="F39" s="127"/>
      <c r="G39" s="127"/>
      <c r="H39" s="127">
        <v>132192</v>
      </c>
      <c r="I39" s="127">
        <f t="shared" si="0"/>
        <v>814302.71999999997</v>
      </c>
      <c r="J39" s="127">
        <f t="shared" si="1"/>
        <v>814302.71999999997</v>
      </c>
    </row>
    <row r="40" spans="1:10" s="120" customFormat="1" ht="40.799999999999997" x14ac:dyDescent="0.3">
      <c r="A40" s="129" t="s">
        <v>232</v>
      </c>
      <c r="B40" s="130" t="s">
        <v>2237</v>
      </c>
      <c r="C40" s="131" t="s">
        <v>2238</v>
      </c>
      <c r="D40" s="132" t="s">
        <v>265</v>
      </c>
      <c r="E40" s="146">
        <v>628.32000000000005</v>
      </c>
      <c r="F40" s="134">
        <v>89.9</v>
      </c>
      <c r="G40" s="134">
        <f t="shared" si="2"/>
        <v>56485.968000000008</v>
      </c>
      <c r="H40" s="134">
        <v>0</v>
      </c>
      <c r="I40" s="134">
        <f t="shared" si="0"/>
        <v>0</v>
      </c>
      <c r="J40" s="134">
        <f t="shared" si="1"/>
        <v>56485.968000000008</v>
      </c>
    </row>
    <row r="41" spans="1:10" s="120" customFormat="1" ht="40.799999999999997" x14ac:dyDescent="0.3">
      <c r="A41" s="129" t="s">
        <v>235</v>
      </c>
      <c r="B41" s="130" t="s">
        <v>2240</v>
      </c>
      <c r="C41" s="131" t="s">
        <v>2241</v>
      </c>
      <c r="D41" s="132" t="s">
        <v>437</v>
      </c>
      <c r="E41" s="133">
        <v>41</v>
      </c>
      <c r="F41" s="134">
        <v>5</v>
      </c>
      <c r="G41" s="134">
        <f t="shared" si="2"/>
        <v>205</v>
      </c>
      <c r="H41" s="134">
        <v>0</v>
      </c>
      <c r="I41" s="134">
        <f t="shared" si="0"/>
        <v>0</v>
      </c>
      <c r="J41" s="134">
        <f t="shared" si="1"/>
        <v>205</v>
      </c>
    </row>
    <row r="42" spans="1:10" s="120" customFormat="1" ht="40.799999999999997" x14ac:dyDescent="0.3">
      <c r="A42" s="129" t="s">
        <v>245</v>
      </c>
      <c r="B42" s="130" t="s">
        <v>2240</v>
      </c>
      <c r="C42" s="131" t="s">
        <v>2243</v>
      </c>
      <c r="D42" s="132" t="s">
        <v>437</v>
      </c>
      <c r="E42" s="133">
        <v>41</v>
      </c>
      <c r="F42" s="134">
        <v>6</v>
      </c>
      <c r="G42" s="134">
        <f t="shared" si="2"/>
        <v>246</v>
      </c>
      <c r="H42" s="134">
        <v>0</v>
      </c>
      <c r="I42" s="134">
        <f t="shared" si="0"/>
        <v>0</v>
      </c>
      <c r="J42" s="134">
        <f t="shared" si="1"/>
        <v>246</v>
      </c>
    </row>
    <row r="43" spans="1:10" s="140" customFormat="1" ht="30.6" x14ac:dyDescent="0.3">
      <c r="A43" s="135" t="s">
        <v>254</v>
      </c>
      <c r="B43" s="136" t="s">
        <v>2245</v>
      </c>
      <c r="C43" s="137" t="s">
        <v>325</v>
      </c>
      <c r="D43" s="138" t="s">
        <v>326</v>
      </c>
      <c r="E43" s="139">
        <v>16</v>
      </c>
      <c r="F43" s="127"/>
      <c r="G43" s="127"/>
      <c r="H43" s="127">
        <v>4320</v>
      </c>
      <c r="I43" s="127">
        <f t="shared" si="0"/>
        <v>69120</v>
      </c>
      <c r="J43" s="127">
        <f t="shared" si="1"/>
        <v>69120</v>
      </c>
    </row>
    <row r="44" spans="1:10" s="120" customFormat="1" ht="40.799999999999997" x14ac:dyDescent="0.3">
      <c r="A44" s="129" t="s">
        <v>288</v>
      </c>
      <c r="B44" s="130" t="s">
        <v>2247</v>
      </c>
      <c r="C44" s="131" t="s">
        <v>2248</v>
      </c>
      <c r="D44" s="132" t="s">
        <v>437</v>
      </c>
      <c r="E44" s="133">
        <v>16</v>
      </c>
      <c r="F44" s="134">
        <v>385</v>
      </c>
      <c r="G44" s="134">
        <f t="shared" si="2"/>
        <v>6160</v>
      </c>
      <c r="H44" s="134"/>
      <c r="I44" s="134">
        <f t="shared" si="0"/>
        <v>0</v>
      </c>
      <c r="J44" s="134">
        <f t="shared" si="1"/>
        <v>6160</v>
      </c>
    </row>
    <row r="45" spans="1:10" s="120" customFormat="1" ht="40.799999999999997" x14ac:dyDescent="0.3">
      <c r="A45" s="129" t="s">
        <v>300</v>
      </c>
      <c r="B45" s="130" t="s">
        <v>2250</v>
      </c>
      <c r="C45" s="131" t="s">
        <v>2251</v>
      </c>
      <c r="D45" s="132" t="s">
        <v>437</v>
      </c>
      <c r="E45" s="133">
        <v>39</v>
      </c>
      <c r="F45" s="134">
        <v>78.900000000000006</v>
      </c>
      <c r="G45" s="134">
        <f t="shared" si="2"/>
        <v>3077.1000000000004</v>
      </c>
      <c r="H45" s="134"/>
      <c r="I45" s="134">
        <f t="shared" si="0"/>
        <v>0</v>
      </c>
      <c r="J45" s="134">
        <f t="shared" si="1"/>
        <v>3077.1000000000004</v>
      </c>
    </row>
    <row r="46" spans="1:10" s="120" customFormat="1" ht="40.799999999999997" x14ac:dyDescent="0.3">
      <c r="A46" s="129" t="s">
        <v>309</v>
      </c>
      <c r="B46" s="130" t="s">
        <v>2253</v>
      </c>
      <c r="C46" s="131" t="s">
        <v>2254</v>
      </c>
      <c r="D46" s="132" t="s">
        <v>437</v>
      </c>
      <c r="E46" s="133">
        <v>33</v>
      </c>
      <c r="F46" s="134">
        <v>3.67</v>
      </c>
      <c r="G46" s="134">
        <f t="shared" si="2"/>
        <v>121.11</v>
      </c>
      <c r="H46" s="134"/>
      <c r="I46" s="134">
        <f t="shared" si="0"/>
        <v>0</v>
      </c>
      <c r="J46" s="134">
        <f t="shared" si="1"/>
        <v>121.11</v>
      </c>
    </row>
    <row r="47" spans="1:10" s="120" customFormat="1" ht="40.799999999999997" x14ac:dyDescent="0.3">
      <c r="A47" s="129" t="s">
        <v>323</v>
      </c>
      <c r="B47" s="130" t="s">
        <v>2256</v>
      </c>
      <c r="C47" s="131" t="s">
        <v>2257</v>
      </c>
      <c r="D47" s="132" t="s">
        <v>437</v>
      </c>
      <c r="E47" s="133">
        <v>6</v>
      </c>
      <c r="F47" s="134">
        <v>2.44</v>
      </c>
      <c r="G47" s="134">
        <f t="shared" si="2"/>
        <v>14.64</v>
      </c>
      <c r="H47" s="134"/>
      <c r="I47" s="134">
        <f t="shared" si="0"/>
        <v>0</v>
      </c>
      <c r="J47" s="134">
        <f t="shared" si="1"/>
        <v>14.64</v>
      </c>
    </row>
    <row r="48" spans="1:10" s="120" customFormat="1" ht="40.799999999999997" x14ac:dyDescent="0.3">
      <c r="A48" s="129" t="s">
        <v>331</v>
      </c>
      <c r="B48" s="130" t="s">
        <v>2259</v>
      </c>
      <c r="C48" s="131" t="s">
        <v>2260</v>
      </c>
      <c r="D48" s="132" t="s">
        <v>437</v>
      </c>
      <c r="E48" s="133">
        <v>63</v>
      </c>
      <c r="F48" s="134">
        <v>1.92</v>
      </c>
      <c r="G48" s="134">
        <f t="shared" si="2"/>
        <v>120.96</v>
      </c>
      <c r="H48" s="134"/>
      <c r="I48" s="134">
        <f t="shared" si="0"/>
        <v>0</v>
      </c>
      <c r="J48" s="134">
        <f t="shared" si="1"/>
        <v>120.96</v>
      </c>
    </row>
    <row r="49" spans="1:10" s="120" customFormat="1" ht="40.799999999999997" x14ac:dyDescent="0.3">
      <c r="A49" s="129" t="s">
        <v>335</v>
      </c>
      <c r="B49" s="130" t="s">
        <v>2262</v>
      </c>
      <c r="C49" s="131" t="s">
        <v>2263</v>
      </c>
      <c r="D49" s="132" t="s">
        <v>437</v>
      </c>
      <c r="E49" s="133">
        <v>102</v>
      </c>
      <c r="F49" s="134">
        <v>1.5</v>
      </c>
      <c r="G49" s="134">
        <f t="shared" si="2"/>
        <v>153</v>
      </c>
      <c r="H49" s="134"/>
      <c r="I49" s="134">
        <f t="shared" si="0"/>
        <v>0</v>
      </c>
      <c r="J49" s="134">
        <f t="shared" si="1"/>
        <v>153</v>
      </c>
    </row>
    <row r="50" spans="1:10" s="120" customFormat="1" ht="40.799999999999997" x14ac:dyDescent="0.3">
      <c r="A50" s="129" t="s">
        <v>339</v>
      </c>
      <c r="B50" s="130" t="s">
        <v>2265</v>
      </c>
      <c r="C50" s="131" t="s">
        <v>2266</v>
      </c>
      <c r="D50" s="132" t="s">
        <v>437</v>
      </c>
      <c r="E50" s="133">
        <v>156</v>
      </c>
      <c r="F50" s="134">
        <v>7.21</v>
      </c>
      <c r="G50" s="134">
        <f t="shared" si="2"/>
        <v>1124.76</v>
      </c>
      <c r="H50" s="134"/>
      <c r="I50" s="134">
        <f t="shared" si="0"/>
        <v>0</v>
      </c>
      <c r="J50" s="134">
        <f t="shared" si="1"/>
        <v>1124.76</v>
      </c>
    </row>
    <row r="51" spans="1:10" s="120" customFormat="1" ht="40.799999999999997" x14ac:dyDescent="0.3">
      <c r="A51" s="129" t="s">
        <v>342</v>
      </c>
      <c r="B51" s="130" t="s">
        <v>2268</v>
      </c>
      <c r="C51" s="131" t="s">
        <v>2269</v>
      </c>
      <c r="D51" s="132" t="s">
        <v>437</v>
      </c>
      <c r="E51" s="133">
        <v>156</v>
      </c>
      <c r="F51" s="134">
        <v>1.2</v>
      </c>
      <c r="G51" s="134">
        <f t="shared" si="2"/>
        <v>187.2</v>
      </c>
      <c r="H51" s="134"/>
      <c r="I51" s="134">
        <f t="shared" si="0"/>
        <v>0</v>
      </c>
      <c r="J51" s="134">
        <f t="shared" si="1"/>
        <v>187.2</v>
      </c>
    </row>
    <row r="52" spans="1:10" s="120" customFormat="1" ht="40.799999999999997" x14ac:dyDescent="0.3">
      <c r="A52" s="129" t="s">
        <v>350</v>
      </c>
      <c r="B52" s="130" t="s">
        <v>2271</v>
      </c>
      <c r="C52" s="131" t="s">
        <v>2272</v>
      </c>
      <c r="D52" s="132" t="s">
        <v>437</v>
      </c>
      <c r="E52" s="133">
        <v>156</v>
      </c>
      <c r="F52" s="134">
        <v>1.4</v>
      </c>
      <c r="G52" s="134">
        <f t="shared" si="2"/>
        <v>218.39999999999998</v>
      </c>
      <c r="H52" s="134"/>
      <c r="I52" s="134">
        <f t="shared" si="0"/>
        <v>0</v>
      </c>
      <c r="J52" s="134">
        <f t="shared" si="1"/>
        <v>218.39999999999998</v>
      </c>
    </row>
    <row r="53" spans="1:10" s="120" customFormat="1" ht="40.799999999999997" x14ac:dyDescent="0.3">
      <c r="A53" s="129" t="s">
        <v>353</v>
      </c>
      <c r="B53" s="130" t="s">
        <v>2271</v>
      </c>
      <c r="C53" s="131" t="s">
        <v>2274</v>
      </c>
      <c r="D53" s="132" t="s">
        <v>437</v>
      </c>
      <c r="E53" s="133">
        <v>156</v>
      </c>
      <c r="F53" s="134">
        <v>0.9</v>
      </c>
      <c r="G53" s="134">
        <f t="shared" si="2"/>
        <v>140.4</v>
      </c>
      <c r="H53" s="134"/>
      <c r="I53" s="134">
        <f t="shared" si="0"/>
        <v>0</v>
      </c>
      <c r="J53" s="134">
        <f t="shared" si="1"/>
        <v>140.4</v>
      </c>
    </row>
    <row r="54" spans="1:10" s="140" customFormat="1" ht="20.399999999999999" x14ac:dyDescent="0.3">
      <c r="A54" s="135" t="s">
        <v>355</v>
      </c>
      <c r="B54" s="136" t="s">
        <v>894</v>
      </c>
      <c r="C54" s="137" t="s">
        <v>895</v>
      </c>
      <c r="D54" s="138" t="s">
        <v>238</v>
      </c>
      <c r="E54" s="141">
        <v>0.89</v>
      </c>
      <c r="F54" s="127"/>
      <c r="G54" s="127"/>
      <c r="H54" s="127">
        <v>44064</v>
      </c>
      <c r="I54" s="127">
        <f t="shared" si="0"/>
        <v>39216.959999999999</v>
      </c>
      <c r="J54" s="127">
        <f t="shared" si="1"/>
        <v>39216.959999999999</v>
      </c>
    </row>
    <row r="55" spans="1:10" s="120" customFormat="1" ht="40.799999999999997" x14ac:dyDescent="0.3">
      <c r="A55" s="129" t="s">
        <v>363</v>
      </c>
      <c r="B55" s="130" t="s">
        <v>2277</v>
      </c>
      <c r="C55" s="131" t="s">
        <v>2278</v>
      </c>
      <c r="D55" s="132" t="s">
        <v>265</v>
      </c>
      <c r="E55" s="146">
        <v>90.78</v>
      </c>
      <c r="F55" s="134">
        <v>138.5</v>
      </c>
      <c r="G55" s="134">
        <f t="shared" si="2"/>
        <v>12573.03</v>
      </c>
      <c r="H55" s="134">
        <v>0</v>
      </c>
      <c r="I55" s="134">
        <f t="shared" si="0"/>
        <v>0</v>
      </c>
      <c r="J55" s="134">
        <f t="shared" si="1"/>
        <v>12573.03</v>
      </c>
    </row>
    <row r="56" spans="1:10" s="120" customFormat="1" ht="40.799999999999997" x14ac:dyDescent="0.3">
      <c r="A56" s="129" t="s">
        <v>1410</v>
      </c>
      <c r="B56" s="130" t="s">
        <v>2280</v>
      </c>
      <c r="C56" s="131" t="s">
        <v>2281</v>
      </c>
      <c r="D56" s="132" t="s">
        <v>265</v>
      </c>
      <c r="E56" s="133">
        <v>7</v>
      </c>
      <c r="F56" s="134">
        <v>175</v>
      </c>
      <c r="G56" s="134">
        <f t="shared" si="2"/>
        <v>1225</v>
      </c>
      <c r="H56" s="134"/>
      <c r="I56" s="134">
        <f t="shared" si="0"/>
        <v>0</v>
      </c>
      <c r="J56" s="134">
        <f t="shared" si="1"/>
        <v>1225</v>
      </c>
    </row>
    <row r="57" spans="1:10" s="120" customFormat="1" ht="40.799999999999997" x14ac:dyDescent="0.3">
      <c r="A57" s="129" t="s">
        <v>371</v>
      </c>
      <c r="B57" s="130" t="s">
        <v>2283</v>
      </c>
      <c r="C57" s="131" t="s">
        <v>2284</v>
      </c>
      <c r="D57" s="132" t="s">
        <v>437</v>
      </c>
      <c r="E57" s="133">
        <v>16</v>
      </c>
      <c r="F57" s="134">
        <v>258</v>
      </c>
      <c r="G57" s="134">
        <f t="shared" si="2"/>
        <v>4128</v>
      </c>
      <c r="H57" s="134"/>
      <c r="I57" s="134">
        <f t="shared" si="0"/>
        <v>0</v>
      </c>
      <c r="J57" s="134">
        <f t="shared" si="1"/>
        <v>4128</v>
      </c>
    </row>
    <row r="58" spans="1:10" s="140" customFormat="1" ht="20.399999999999999" x14ac:dyDescent="0.3">
      <c r="A58" s="135" t="s">
        <v>381</v>
      </c>
      <c r="B58" s="136" t="s">
        <v>1757</v>
      </c>
      <c r="C58" s="137" t="s">
        <v>1758</v>
      </c>
      <c r="D58" s="138" t="s">
        <v>238</v>
      </c>
      <c r="E58" s="141">
        <v>18.64</v>
      </c>
      <c r="F58" s="127"/>
      <c r="G58" s="127"/>
      <c r="H58" s="127">
        <v>86400</v>
      </c>
      <c r="I58" s="127">
        <f t="shared" si="0"/>
        <v>1610496</v>
      </c>
      <c r="J58" s="127">
        <f t="shared" si="1"/>
        <v>1610496</v>
      </c>
    </row>
    <row r="59" spans="1:10" s="120" customFormat="1" ht="40.799999999999997" x14ac:dyDescent="0.3">
      <c r="A59" s="129" t="s">
        <v>384</v>
      </c>
      <c r="B59" s="130" t="s">
        <v>2287</v>
      </c>
      <c r="C59" s="131" t="s">
        <v>2288</v>
      </c>
      <c r="D59" s="132" t="s">
        <v>265</v>
      </c>
      <c r="E59" s="146">
        <v>210.12</v>
      </c>
      <c r="F59" s="134">
        <v>98.820000000000007</v>
      </c>
      <c r="G59" s="134">
        <f t="shared" si="2"/>
        <v>20764.058400000002</v>
      </c>
      <c r="H59" s="134"/>
      <c r="I59" s="134">
        <f t="shared" si="0"/>
        <v>0</v>
      </c>
      <c r="J59" s="134">
        <f t="shared" si="1"/>
        <v>20764.058400000002</v>
      </c>
    </row>
    <row r="60" spans="1:10" s="120" customFormat="1" ht="40.799999999999997" x14ac:dyDescent="0.3">
      <c r="A60" s="129" t="s">
        <v>386</v>
      </c>
      <c r="B60" s="130" t="s">
        <v>2290</v>
      </c>
      <c r="C60" s="131" t="s">
        <v>2291</v>
      </c>
      <c r="D60" s="132" t="s">
        <v>265</v>
      </c>
      <c r="E60" s="144">
        <v>1297.8</v>
      </c>
      <c r="F60" s="134">
        <v>9840.9600000000009</v>
      </c>
      <c r="G60" s="134">
        <f t="shared" si="2"/>
        <v>12771597.888</v>
      </c>
      <c r="H60" s="134"/>
      <c r="I60" s="134">
        <f t="shared" si="0"/>
        <v>0</v>
      </c>
      <c r="J60" s="134">
        <f t="shared" si="1"/>
        <v>12771597.888</v>
      </c>
    </row>
    <row r="61" spans="1:10" s="120" customFormat="1" ht="40.799999999999997" x14ac:dyDescent="0.3">
      <c r="A61" s="129" t="s">
        <v>388</v>
      </c>
      <c r="B61" s="130" t="s">
        <v>2293</v>
      </c>
      <c r="C61" s="131" t="s">
        <v>2294</v>
      </c>
      <c r="D61" s="132" t="s">
        <v>265</v>
      </c>
      <c r="E61" s="133">
        <v>412</v>
      </c>
      <c r="F61" s="134">
        <v>187.92000000000002</v>
      </c>
      <c r="G61" s="134">
        <f t="shared" si="2"/>
        <v>77423.040000000008</v>
      </c>
      <c r="H61" s="134"/>
      <c r="I61" s="134">
        <f t="shared" si="0"/>
        <v>0</v>
      </c>
      <c r="J61" s="134">
        <f t="shared" si="1"/>
        <v>77423.040000000008</v>
      </c>
    </row>
    <row r="62" spans="1:10" s="120" customFormat="1" ht="40.799999999999997" x14ac:dyDescent="0.3">
      <c r="A62" s="129" t="s">
        <v>391</v>
      </c>
      <c r="B62" s="130" t="s">
        <v>2280</v>
      </c>
      <c r="C62" s="131" t="s">
        <v>2296</v>
      </c>
      <c r="D62" s="132" t="s">
        <v>265</v>
      </c>
      <c r="E62" s="133">
        <v>4</v>
      </c>
      <c r="F62" s="134">
        <v>173</v>
      </c>
      <c r="G62" s="134">
        <f t="shared" si="2"/>
        <v>692</v>
      </c>
      <c r="H62" s="134"/>
      <c r="I62" s="134">
        <f t="shared" si="0"/>
        <v>0</v>
      </c>
      <c r="J62" s="134">
        <f t="shared" si="1"/>
        <v>692</v>
      </c>
    </row>
    <row r="63" spans="1:10" s="120" customFormat="1" ht="40.799999999999997" x14ac:dyDescent="0.3">
      <c r="A63" s="129" t="s">
        <v>393</v>
      </c>
      <c r="B63" s="130" t="s">
        <v>2262</v>
      </c>
      <c r="C63" s="131" t="s">
        <v>2263</v>
      </c>
      <c r="D63" s="132" t="s">
        <v>437</v>
      </c>
      <c r="E63" s="133">
        <v>1864</v>
      </c>
      <c r="F63" s="134">
        <v>1.5</v>
      </c>
      <c r="G63" s="134">
        <f t="shared" si="2"/>
        <v>2796</v>
      </c>
      <c r="H63" s="134"/>
      <c r="I63" s="134">
        <f t="shared" si="0"/>
        <v>0</v>
      </c>
      <c r="J63" s="134">
        <f t="shared" si="1"/>
        <v>2796</v>
      </c>
    </row>
    <row r="64" spans="1:10" s="120" customFormat="1" ht="40.799999999999997" x14ac:dyDescent="0.3">
      <c r="A64" s="129" t="s">
        <v>395</v>
      </c>
      <c r="B64" s="130" t="s">
        <v>2299</v>
      </c>
      <c r="C64" s="131" t="s">
        <v>2300</v>
      </c>
      <c r="D64" s="132" t="s">
        <v>437</v>
      </c>
      <c r="E64" s="133">
        <v>6</v>
      </c>
      <c r="F64" s="134">
        <v>97.797000000000011</v>
      </c>
      <c r="G64" s="134">
        <f t="shared" si="2"/>
        <v>586.78200000000004</v>
      </c>
      <c r="H64" s="134"/>
      <c r="I64" s="134">
        <f t="shared" si="0"/>
        <v>0</v>
      </c>
      <c r="J64" s="134">
        <f t="shared" si="1"/>
        <v>586.78200000000004</v>
      </c>
    </row>
    <row r="65" spans="1:10" s="120" customFormat="1" ht="40.799999999999997" x14ac:dyDescent="0.3">
      <c r="A65" s="129" t="s">
        <v>397</v>
      </c>
      <c r="B65" s="130" t="s">
        <v>2299</v>
      </c>
      <c r="C65" s="131" t="s">
        <v>2302</v>
      </c>
      <c r="D65" s="132" t="s">
        <v>437</v>
      </c>
      <c r="E65" s="133">
        <v>54</v>
      </c>
      <c r="F65" s="134">
        <v>147.96</v>
      </c>
      <c r="G65" s="134">
        <f t="shared" si="2"/>
        <v>7989.84</v>
      </c>
      <c r="H65" s="134"/>
      <c r="I65" s="134">
        <f t="shared" si="0"/>
        <v>0</v>
      </c>
      <c r="J65" s="134">
        <f t="shared" si="1"/>
        <v>7989.84</v>
      </c>
    </row>
    <row r="66" spans="1:10" s="120" customFormat="1" ht="40.799999999999997" x14ac:dyDescent="0.3">
      <c r="A66" s="129" t="s">
        <v>399</v>
      </c>
      <c r="B66" s="130" t="s">
        <v>2299</v>
      </c>
      <c r="C66" s="131" t="s">
        <v>2304</v>
      </c>
      <c r="D66" s="132" t="s">
        <v>437</v>
      </c>
      <c r="E66" s="133">
        <v>6</v>
      </c>
      <c r="F66" s="134">
        <v>187.92000000000002</v>
      </c>
      <c r="G66" s="134">
        <f t="shared" si="2"/>
        <v>1127.52</v>
      </c>
      <c r="H66" s="134"/>
      <c r="I66" s="134">
        <f t="shared" si="0"/>
        <v>0</v>
      </c>
      <c r="J66" s="134">
        <f t="shared" si="1"/>
        <v>1127.52</v>
      </c>
    </row>
    <row r="67" spans="1:10" ht="23.4" customHeight="1" x14ac:dyDescent="0.3">
      <c r="G67" s="150">
        <f t="shared" ref="G67:I67" si="3">SUM(G3:G66)</f>
        <v>17074539.606400002</v>
      </c>
      <c r="H67" s="150"/>
      <c r="I67" s="150">
        <f t="shared" si="3"/>
        <v>7524725.7374</v>
      </c>
      <c r="J67" s="150">
        <f>SUM(J3:J66)</f>
        <v>24599265.343800001</v>
      </c>
    </row>
    <row r="68" spans="1:10" ht="10.199999999999999" x14ac:dyDescent="0.3"/>
    <row r="69" spans="1:10" ht="10.199999999999999" x14ac:dyDescent="0.3"/>
    <row r="70" spans="1:10" ht="10.199999999999999" x14ac:dyDescent="0.3"/>
    <row r="71" spans="1:10" ht="10.199999999999999" x14ac:dyDescent="0.3"/>
    <row r="72" spans="1:10" ht="10.199999999999999" x14ac:dyDescent="0.3"/>
    <row r="73" spans="1:10" ht="10.199999999999999" x14ac:dyDescent="0.3"/>
    <row r="74" spans="1:10" ht="10.199999999999999" x14ac:dyDescent="0.3"/>
    <row r="75" spans="1:10" ht="10.199999999999999" x14ac:dyDescent="0.3"/>
    <row r="76" spans="1:10" ht="10.199999999999999" x14ac:dyDescent="0.3"/>
    <row r="77" spans="1:10" ht="10.199999999999999" x14ac:dyDescent="0.3"/>
    <row r="78" spans="1:10" ht="10.199999999999999" x14ac:dyDescent="0.3"/>
    <row r="79" spans="1:10" ht="10.199999999999999" x14ac:dyDescent="0.3"/>
    <row r="80" spans="1:10" ht="10.199999999999999" x14ac:dyDescent="0.3"/>
    <row r="81" ht="10.199999999999999" x14ac:dyDescent="0.3"/>
    <row r="82" ht="10.199999999999999" x14ac:dyDescent="0.3"/>
    <row r="83" ht="10.199999999999999" x14ac:dyDescent="0.3"/>
    <row r="84" ht="10.199999999999999" x14ac:dyDescent="0.3"/>
    <row r="85" ht="10.199999999999999" x14ac:dyDescent="0.3"/>
    <row r="86" ht="10.199999999999999" x14ac:dyDescent="0.3"/>
    <row r="87" ht="10.199999999999999" x14ac:dyDescent="0.3"/>
    <row r="88" ht="10.199999999999999" x14ac:dyDescent="0.3"/>
    <row r="89" ht="10.199999999999999" x14ac:dyDescent="0.3"/>
    <row r="90" ht="10.199999999999999" x14ac:dyDescent="0.3"/>
    <row r="91" ht="10.199999999999999" x14ac:dyDescent="0.3"/>
    <row r="92" ht="10.199999999999999" x14ac:dyDescent="0.3"/>
    <row r="93" ht="10.199999999999999" x14ac:dyDescent="0.3"/>
    <row r="94" ht="10.199999999999999" x14ac:dyDescent="0.3"/>
    <row r="95" ht="10.199999999999999" x14ac:dyDescent="0.3"/>
    <row r="96" ht="10.199999999999999" x14ac:dyDescent="0.3"/>
    <row r="97" ht="10.199999999999999" x14ac:dyDescent="0.3"/>
    <row r="98" ht="10.199999999999999" x14ac:dyDescent="0.3"/>
    <row r="99" ht="10.199999999999999" x14ac:dyDescent="0.3"/>
    <row r="100" ht="10.199999999999999" x14ac:dyDescent="0.3"/>
    <row r="101" ht="10.199999999999999" x14ac:dyDescent="0.3"/>
    <row r="102" ht="10.199999999999999" x14ac:dyDescent="0.3"/>
    <row r="103" ht="10.199999999999999" x14ac:dyDescent="0.3"/>
    <row r="104" ht="10.199999999999999" x14ac:dyDescent="0.3"/>
    <row r="105" ht="10.199999999999999" x14ac:dyDescent="0.3"/>
    <row r="106" ht="10.199999999999999" x14ac:dyDescent="0.3"/>
    <row r="107" ht="10.199999999999999" x14ac:dyDescent="0.3"/>
    <row r="108" ht="10.199999999999999" x14ac:dyDescent="0.3"/>
    <row r="109" ht="10.199999999999999" x14ac:dyDescent="0.3"/>
    <row r="110" ht="10.199999999999999" x14ac:dyDescent="0.3"/>
    <row r="111" ht="10.199999999999999" x14ac:dyDescent="0.3"/>
    <row r="112" ht="10.199999999999999" x14ac:dyDescent="0.3"/>
    <row r="113" ht="10.199999999999999" x14ac:dyDescent="0.3"/>
    <row r="114" ht="10.199999999999999" x14ac:dyDescent="0.3"/>
    <row r="115" ht="10.199999999999999" x14ac:dyDescent="0.3"/>
    <row r="116" ht="10.199999999999999" x14ac:dyDescent="0.3"/>
    <row r="117" ht="10.199999999999999" x14ac:dyDescent="0.3"/>
    <row r="118" ht="10.199999999999999" x14ac:dyDescent="0.3"/>
    <row r="119" ht="10.199999999999999" x14ac:dyDescent="0.3"/>
    <row r="120" ht="10.199999999999999" x14ac:dyDescent="0.3"/>
    <row r="121" ht="10.199999999999999" x14ac:dyDescent="0.3"/>
    <row r="122" ht="10.199999999999999" x14ac:dyDescent="0.3"/>
    <row r="123" ht="10.199999999999999" x14ac:dyDescent="0.3"/>
    <row r="124" ht="10.199999999999999" x14ac:dyDescent="0.3"/>
    <row r="125" ht="10.199999999999999" x14ac:dyDescent="0.3"/>
    <row r="126" ht="10.199999999999999" x14ac:dyDescent="0.3"/>
    <row r="127" ht="10.199999999999999" x14ac:dyDescent="0.3"/>
    <row r="128" ht="10.199999999999999" x14ac:dyDescent="0.3"/>
    <row r="129" ht="10.199999999999999" x14ac:dyDescent="0.3"/>
    <row r="130" ht="10.199999999999999" x14ac:dyDescent="0.3"/>
    <row r="131" ht="10.199999999999999" x14ac:dyDescent="0.3"/>
    <row r="132" ht="10.199999999999999" x14ac:dyDescent="0.3"/>
    <row r="133" ht="10.199999999999999" x14ac:dyDescent="0.3"/>
    <row r="134" ht="10.199999999999999" x14ac:dyDescent="0.3"/>
    <row r="135" ht="10.199999999999999" x14ac:dyDescent="0.3"/>
    <row r="136" ht="10.199999999999999" x14ac:dyDescent="0.3"/>
    <row r="137" ht="10.199999999999999" x14ac:dyDescent="0.3"/>
    <row r="138" ht="10.199999999999999" x14ac:dyDescent="0.3"/>
    <row r="139" ht="10.199999999999999" x14ac:dyDescent="0.3"/>
    <row r="140" ht="10.199999999999999" x14ac:dyDescent="0.3"/>
    <row r="141" ht="10.199999999999999" x14ac:dyDescent="0.3"/>
    <row r="142" ht="10.199999999999999" x14ac:dyDescent="0.3"/>
    <row r="143" ht="10.199999999999999" x14ac:dyDescent="0.3"/>
    <row r="144" ht="10.199999999999999" x14ac:dyDescent="0.3"/>
    <row r="145" ht="10.199999999999999" x14ac:dyDescent="0.3"/>
    <row r="146" ht="10.199999999999999" x14ac:dyDescent="0.3"/>
    <row r="147" ht="10.199999999999999" x14ac:dyDescent="0.3"/>
    <row r="148" ht="10.199999999999999" x14ac:dyDescent="0.3"/>
    <row r="149" ht="10.199999999999999" x14ac:dyDescent="0.3"/>
    <row r="150" ht="10.199999999999999" x14ac:dyDescent="0.3"/>
    <row r="151" ht="10.199999999999999" x14ac:dyDescent="0.3"/>
    <row r="152" ht="10.199999999999999" x14ac:dyDescent="0.3"/>
    <row r="153" ht="10.199999999999999" x14ac:dyDescent="0.3"/>
    <row r="154" ht="10.199999999999999" x14ac:dyDescent="0.3"/>
    <row r="155" ht="10.199999999999999" x14ac:dyDescent="0.3"/>
    <row r="156" ht="10.199999999999999" x14ac:dyDescent="0.3"/>
    <row r="157" ht="10.199999999999999" x14ac:dyDescent="0.3"/>
    <row r="158" ht="10.199999999999999" x14ac:dyDescent="0.3"/>
    <row r="159" ht="10.199999999999999" x14ac:dyDescent="0.3"/>
    <row r="160" ht="10.199999999999999" x14ac:dyDescent="0.3"/>
    <row r="161" ht="10.199999999999999" x14ac:dyDescent="0.3"/>
    <row r="162" ht="10.199999999999999" x14ac:dyDescent="0.3"/>
    <row r="163" ht="10.199999999999999" x14ac:dyDescent="0.3"/>
    <row r="164" ht="10.199999999999999" x14ac:dyDescent="0.3"/>
    <row r="165" ht="10.199999999999999" x14ac:dyDescent="0.3"/>
    <row r="166" ht="10.199999999999999" x14ac:dyDescent="0.3"/>
    <row r="167" ht="10.199999999999999" x14ac:dyDescent="0.3"/>
    <row r="168" ht="10.199999999999999" x14ac:dyDescent="0.3"/>
    <row r="169" ht="10.199999999999999" x14ac:dyDescent="0.3"/>
    <row r="170" ht="10.199999999999999" x14ac:dyDescent="0.3"/>
    <row r="171" ht="10.199999999999999" x14ac:dyDescent="0.3"/>
    <row r="172" ht="10.199999999999999" x14ac:dyDescent="0.3"/>
    <row r="173" ht="10.199999999999999" x14ac:dyDescent="0.3"/>
    <row r="174" ht="10.199999999999999" x14ac:dyDescent="0.3"/>
    <row r="175" ht="10.199999999999999" x14ac:dyDescent="0.3"/>
    <row r="176" ht="10.199999999999999" x14ac:dyDescent="0.3"/>
    <row r="177" ht="10.199999999999999" x14ac:dyDescent="0.3"/>
    <row r="178" ht="10.199999999999999" x14ac:dyDescent="0.3"/>
    <row r="179" ht="10.199999999999999" x14ac:dyDescent="0.3"/>
    <row r="180" ht="10.199999999999999" x14ac:dyDescent="0.3"/>
    <row r="181" ht="10.199999999999999" x14ac:dyDescent="0.3"/>
    <row r="182" ht="10.199999999999999" x14ac:dyDescent="0.3"/>
    <row r="183" ht="10.199999999999999" x14ac:dyDescent="0.3"/>
    <row r="184" ht="10.199999999999999" x14ac:dyDescent="0.3"/>
    <row r="185" ht="10.199999999999999" x14ac:dyDescent="0.3"/>
    <row r="186" ht="10.199999999999999" x14ac:dyDescent="0.3"/>
    <row r="187" ht="10.199999999999999" x14ac:dyDescent="0.3"/>
    <row r="188" ht="10.199999999999999" x14ac:dyDescent="0.3"/>
    <row r="189" ht="10.199999999999999" x14ac:dyDescent="0.3"/>
    <row r="190" ht="10.199999999999999" x14ac:dyDescent="0.3"/>
    <row r="191" ht="10.199999999999999" x14ac:dyDescent="0.3"/>
    <row r="192" ht="10.199999999999999" x14ac:dyDescent="0.3"/>
    <row r="193" ht="10.199999999999999" x14ac:dyDescent="0.3"/>
    <row r="194" ht="10.199999999999999" x14ac:dyDescent="0.3"/>
    <row r="195" ht="10.199999999999999" x14ac:dyDescent="0.3"/>
    <row r="196" ht="10.199999999999999" x14ac:dyDescent="0.3"/>
    <row r="197" ht="10.199999999999999" x14ac:dyDescent="0.3"/>
    <row r="198" ht="10.199999999999999" x14ac:dyDescent="0.3"/>
    <row r="199" ht="10.199999999999999" x14ac:dyDescent="0.3"/>
    <row r="200" ht="10.199999999999999" x14ac:dyDescent="0.3"/>
    <row r="201" ht="10.199999999999999" x14ac:dyDescent="0.3"/>
    <row r="202" ht="10.199999999999999" x14ac:dyDescent="0.3"/>
    <row r="203" ht="10.199999999999999" x14ac:dyDescent="0.3"/>
    <row r="204" ht="10.199999999999999" x14ac:dyDescent="0.3"/>
    <row r="205" ht="10.199999999999999" x14ac:dyDescent="0.3"/>
    <row r="206" ht="10.199999999999999" x14ac:dyDescent="0.3"/>
    <row r="207" ht="10.199999999999999" x14ac:dyDescent="0.3"/>
    <row r="208" ht="10.199999999999999" x14ac:dyDescent="0.3"/>
    <row r="209" ht="10.199999999999999" x14ac:dyDescent="0.3"/>
    <row r="210" ht="10.199999999999999" x14ac:dyDescent="0.3"/>
    <row r="211" ht="10.199999999999999" x14ac:dyDescent="0.3"/>
    <row r="212" ht="10.199999999999999" x14ac:dyDescent="0.3"/>
    <row r="213" ht="10.199999999999999" x14ac:dyDescent="0.3"/>
    <row r="214" ht="10.199999999999999" x14ac:dyDescent="0.3"/>
    <row r="215" ht="10.199999999999999" x14ac:dyDescent="0.3"/>
    <row r="216" ht="10.199999999999999" x14ac:dyDescent="0.3"/>
    <row r="217" ht="10.199999999999999" x14ac:dyDescent="0.3"/>
    <row r="218" ht="10.199999999999999" x14ac:dyDescent="0.3"/>
    <row r="219" ht="10.199999999999999" x14ac:dyDescent="0.3"/>
    <row r="220" ht="10.199999999999999" x14ac:dyDescent="0.3"/>
    <row r="221" ht="10.199999999999999" x14ac:dyDescent="0.3"/>
    <row r="222" ht="10.199999999999999" x14ac:dyDescent="0.3"/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U489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3" width="127.5546875" style="2" hidden="1" customWidth="1"/>
    <col min="74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2311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2312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2312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2313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17689.769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11007.066000000001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1078.345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314.16000000000003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451.02699999999999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1138.46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1486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1264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1264</v>
      </c>
    </row>
    <row r="30" spans="1:69" s="3" customFormat="1" ht="61.2" x14ac:dyDescent="0.3">
      <c r="A30" s="35" t="s">
        <v>36</v>
      </c>
      <c r="B30" s="36" t="s">
        <v>2314</v>
      </c>
      <c r="C30" s="223" t="s">
        <v>2315</v>
      </c>
      <c r="D30" s="223"/>
      <c r="E30" s="223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4.4" x14ac:dyDescent="0.3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1488</v>
      </c>
      <c r="C34" s="223" t="s">
        <v>1489</v>
      </c>
      <c r="D34" s="223"/>
      <c r="E34" s="223"/>
      <c r="F34" s="35" t="s">
        <v>51</v>
      </c>
      <c r="G34" s="55">
        <v>1</v>
      </c>
      <c r="H34" s="39"/>
      <c r="I34" s="39"/>
      <c r="J34" s="39"/>
      <c r="K34" s="37" t="s">
        <v>52</v>
      </c>
      <c r="L34" s="39"/>
      <c r="M34" s="39"/>
      <c r="N34" s="40"/>
      <c r="O34" s="39"/>
      <c r="BP34" s="33"/>
      <c r="BQ34" s="41" t="s">
        <v>1489</v>
      </c>
    </row>
    <row r="35" spans="1:69" s="3" customFormat="1" ht="42" x14ac:dyDescent="0.3">
      <c r="A35" s="35" t="s">
        <v>1279</v>
      </c>
      <c r="B35" s="36"/>
      <c r="C35" s="223" t="s">
        <v>2321</v>
      </c>
      <c r="D35" s="223"/>
      <c r="E35" s="223"/>
      <c r="F35" s="35" t="s">
        <v>2189</v>
      </c>
      <c r="G35" s="55">
        <v>1</v>
      </c>
      <c r="H35" s="39"/>
      <c r="I35" s="39"/>
      <c r="J35" s="39"/>
      <c r="K35" s="37" t="s">
        <v>52</v>
      </c>
      <c r="L35" s="39"/>
      <c r="M35" s="39"/>
      <c r="N35" s="40"/>
      <c r="O35" s="39"/>
      <c r="BP35" s="33"/>
      <c r="BQ35" s="41" t="s">
        <v>2321</v>
      </c>
    </row>
    <row r="36" spans="1:69" s="3" customFormat="1" ht="61.2" x14ac:dyDescent="0.3">
      <c r="A36" s="35" t="s">
        <v>63</v>
      </c>
      <c r="B36" s="36" t="s">
        <v>2029</v>
      </c>
      <c r="C36" s="223" t="s">
        <v>2030</v>
      </c>
      <c r="D36" s="223"/>
      <c r="E36" s="223"/>
      <c r="F36" s="35" t="s">
        <v>109</v>
      </c>
      <c r="G36" s="55">
        <v>2</v>
      </c>
      <c r="H36" s="39" t="s">
        <v>2031</v>
      </c>
      <c r="I36" s="39" t="s">
        <v>2032</v>
      </c>
      <c r="J36" s="39">
        <v>43.72</v>
      </c>
      <c r="K36" s="37" t="s">
        <v>42</v>
      </c>
      <c r="L36" s="39">
        <v>3596.43</v>
      </c>
      <c r="M36" s="39">
        <v>2659.35</v>
      </c>
      <c r="N36" s="40" t="s">
        <v>2322</v>
      </c>
      <c r="O36" s="39">
        <v>748.49</v>
      </c>
      <c r="BP36" s="33"/>
      <c r="BQ36" s="41" t="s">
        <v>2030</v>
      </c>
    </row>
    <row r="37" spans="1:69" s="3" customFormat="1" ht="14.4" x14ac:dyDescent="0.3">
      <c r="A37" s="42"/>
      <c r="B37" s="43"/>
      <c r="C37" s="44" t="s">
        <v>1608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2323</v>
      </c>
      <c r="F38" s="49"/>
      <c r="G38" s="50"/>
      <c r="H38" s="51"/>
      <c r="I38" s="17"/>
      <c r="J38" s="17"/>
      <c r="K38" s="17"/>
      <c r="L38" s="52">
        <v>2616.77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2324</v>
      </c>
      <c r="F39" s="49"/>
      <c r="G39" s="50"/>
      <c r="H39" s="51"/>
      <c r="I39" s="17"/>
      <c r="J39" s="17"/>
      <c r="K39" s="17"/>
      <c r="L39" s="52">
        <v>1375.83</v>
      </c>
      <c r="M39" s="53"/>
      <c r="N39" s="53"/>
      <c r="O39" s="54"/>
      <c r="BP39" s="33"/>
      <c r="BQ39" s="41"/>
    </row>
    <row r="40" spans="1:69" s="3" customFormat="1" ht="14.4" x14ac:dyDescent="0.3">
      <c r="A40" s="47"/>
      <c r="B40" s="48"/>
      <c r="C40" s="48"/>
      <c r="D40" s="48"/>
      <c r="E40" s="49" t="s">
        <v>47</v>
      </c>
      <c r="F40" s="49"/>
      <c r="G40" s="50"/>
      <c r="H40" s="51"/>
      <c r="I40" s="17"/>
      <c r="J40" s="17"/>
      <c r="K40" s="17"/>
      <c r="L40" s="52">
        <v>7589.03</v>
      </c>
      <c r="M40" s="53"/>
      <c r="N40" s="53"/>
      <c r="O40" s="54"/>
      <c r="BP40" s="33"/>
      <c r="BQ40" s="41"/>
    </row>
    <row r="41" spans="1:69" s="3" customFormat="1" ht="30.6" x14ac:dyDescent="0.3">
      <c r="A41" s="35" t="s">
        <v>2033</v>
      </c>
      <c r="B41" s="36" t="s">
        <v>1490</v>
      </c>
      <c r="C41" s="223" t="s">
        <v>1491</v>
      </c>
      <c r="D41" s="223"/>
      <c r="E41" s="223"/>
      <c r="F41" s="35" t="s">
        <v>51</v>
      </c>
      <c r="G41" s="55">
        <v>1</v>
      </c>
      <c r="H41" s="39"/>
      <c r="I41" s="39"/>
      <c r="J41" s="39"/>
      <c r="K41" s="37" t="s">
        <v>52</v>
      </c>
      <c r="L41" s="39"/>
      <c r="M41" s="39"/>
      <c r="N41" s="40"/>
      <c r="O41" s="39"/>
      <c r="BP41" s="33"/>
      <c r="BQ41" s="41" t="s">
        <v>1491</v>
      </c>
    </row>
    <row r="42" spans="1:69" s="3" customFormat="1" ht="30.6" x14ac:dyDescent="0.3">
      <c r="A42" s="35" t="s">
        <v>2034</v>
      </c>
      <c r="B42" s="36" t="s">
        <v>1490</v>
      </c>
      <c r="C42" s="223" t="s">
        <v>1492</v>
      </c>
      <c r="D42" s="223"/>
      <c r="E42" s="223"/>
      <c r="F42" s="35" t="s">
        <v>51</v>
      </c>
      <c r="G42" s="55">
        <v>1</v>
      </c>
      <c r="H42" s="39"/>
      <c r="I42" s="39"/>
      <c r="J42" s="39"/>
      <c r="K42" s="37" t="s">
        <v>52</v>
      </c>
      <c r="L42" s="39"/>
      <c r="M42" s="39"/>
      <c r="N42" s="40"/>
      <c r="O42" s="39"/>
      <c r="BP42" s="33"/>
      <c r="BQ42" s="41" t="s">
        <v>1492</v>
      </c>
    </row>
    <row r="43" spans="1:69" s="3" customFormat="1" ht="61.2" x14ac:dyDescent="0.3">
      <c r="A43" s="35" t="s">
        <v>89</v>
      </c>
      <c r="B43" s="36" t="s">
        <v>132</v>
      </c>
      <c r="C43" s="223" t="s">
        <v>133</v>
      </c>
      <c r="D43" s="223"/>
      <c r="E43" s="223"/>
      <c r="F43" s="35" t="s">
        <v>109</v>
      </c>
      <c r="G43" s="55">
        <v>2</v>
      </c>
      <c r="H43" s="39" t="s">
        <v>134</v>
      </c>
      <c r="I43" s="39" t="s">
        <v>135</v>
      </c>
      <c r="J43" s="39">
        <v>4.09</v>
      </c>
      <c r="K43" s="37" t="s">
        <v>42</v>
      </c>
      <c r="L43" s="39">
        <v>3623.55</v>
      </c>
      <c r="M43" s="39">
        <v>2309.0500000000002</v>
      </c>
      <c r="N43" s="40" t="s">
        <v>2325</v>
      </c>
      <c r="O43" s="39">
        <v>70.02</v>
      </c>
      <c r="BP43" s="33"/>
      <c r="BQ43" s="41" t="s">
        <v>133</v>
      </c>
    </row>
    <row r="44" spans="1:69" s="3" customFormat="1" ht="14.4" x14ac:dyDescent="0.3">
      <c r="A44" s="42"/>
      <c r="B44" s="43"/>
      <c r="C44" s="44" t="s">
        <v>1608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2326</v>
      </c>
      <c r="F45" s="49"/>
      <c r="G45" s="50"/>
      <c r="H45" s="51"/>
      <c r="I45" s="17"/>
      <c r="J45" s="17"/>
      <c r="K45" s="17"/>
      <c r="L45" s="52">
        <v>2527.79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2327</v>
      </c>
      <c r="F46" s="49"/>
      <c r="G46" s="50"/>
      <c r="H46" s="51"/>
      <c r="I46" s="17"/>
      <c r="J46" s="17"/>
      <c r="K46" s="17"/>
      <c r="L46" s="52">
        <v>1329.04</v>
      </c>
      <c r="M46" s="53"/>
      <c r="N46" s="53"/>
      <c r="O46" s="54"/>
      <c r="BP46" s="33"/>
      <c r="BQ46" s="41"/>
    </row>
    <row r="47" spans="1:69" s="3" customFormat="1" ht="14.4" x14ac:dyDescent="0.3">
      <c r="A47" s="47"/>
      <c r="B47" s="48"/>
      <c r="C47" s="48"/>
      <c r="D47" s="48"/>
      <c r="E47" s="49" t="s">
        <v>47</v>
      </c>
      <c r="F47" s="49"/>
      <c r="G47" s="50"/>
      <c r="H47" s="51"/>
      <c r="I47" s="17"/>
      <c r="J47" s="17"/>
      <c r="K47" s="17"/>
      <c r="L47" s="52">
        <v>7480.38</v>
      </c>
      <c r="M47" s="53"/>
      <c r="N47" s="53"/>
      <c r="O47" s="54"/>
      <c r="BP47" s="33"/>
      <c r="BQ47" s="41"/>
    </row>
    <row r="48" spans="1:69" s="3" customFormat="1" ht="30.6" x14ac:dyDescent="0.3">
      <c r="A48" s="35" t="s">
        <v>98</v>
      </c>
      <c r="B48" s="36" t="s">
        <v>1490</v>
      </c>
      <c r="C48" s="223" t="s">
        <v>2328</v>
      </c>
      <c r="D48" s="223"/>
      <c r="E48" s="223"/>
      <c r="F48" s="35" t="s">
        <v>51</v>
      </c>
      <c r="G48" s="55">
        <v>1</v>
      </c>
      <c r="H48" s="39"/>
      <c r="I48" s="39"/>
      <c r="J48" s="39"/>
      <c r="K48" s="37" t="s">
        <v>52</v>
      </c>
      <c r="L48" s="39"/>
      <c r="M48" s="39"/>
      <c r="N48" s="40"/>
      <c r="O48" s="39"/>
      <c r="BP48" s="33"/>
      <c r="BQ48" s="41" t="s">
        <v>2328</v>
      </c>
    </row>
    <row r="49" spans="1:69" s="3" customFormat="1" ht="30.6" x14ac:dyDescent="0.3">
      <c r="A49" s="35" t="s">
        <v>2329</v>
      </c>
      <c r="B49" s="36" t="s">
        <v>1490</v>
      </c>
      <c r="C49" s="223" t="s">
        <v>2330</v>
      </c>
      <c r="D49" s="223"/>
      <c r="E49" s="223"/>
      <c r="F49" s="35" t="s">
        <v>51</v>
      </c>
      <c r="G49" s="55">
        <v>1</v>
      </c>
      <c r="H49" s="39"/>
      <c r="I49" s="39"/>
      <c r="J49" s="39"/>
      <c r="K49" s="37" t="s">
        <v>52</v>
      </c>
      <c r="L49" s="39"/>
      <c r="M49" s="39"/>
      <c r="N49" s="40"/>
      <c r="O49" s="39"/>
      <c r="BP49" s="33"/>
      <c r="BQ49" s="41" t="s">
        <v>2330</v>
      </c>
    </row>
    <row r="50" spans="1:69" s="3" customFormat="1" ht="14.4" x14ac:dyDescent="0.3">
      <c r="A50" s="228" t="s">
        <v>1493</v>
      </c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30"/>
      <c r="BP50" s="33" t="s">
        <v>1493</v>
      </c>
      <c r="BQ50" s="41"/>
    </row>
    <row r="51" spans="1:69" s="3" customFormat="1" ht="61.2" x14ac:dyDescent="0.3">
      <c r="A51" s="35" t="s">
        <v>106</v>
      </c>
      <c r="B51" s="36" t="s">
        <v>203</v>
      </c>
      <c r="C51" s="223" t="s">
        <v>204</v>
      </c>
      <c r="D51" s="223"/>
      <c r="E51" s="223"/>
      <c r="F51" s="35" t="s">
        <v>174</v>
      </c>
      <c r="G51" s="56">
        <v>0.37</v>
      </c>
      <c r="H51" s="39" t="s">
        <v>205</v>
      </c>
      <c r="I51" s="39" t="s">
        <v>206</v>
      </c>
      <c r="J51" s="39">
        <v>515.91999999999996</v>
      </c>
      <c r="K51" s="37" t="s">
        <v>42</v>
      </c>
      <c r="L51" s="39">
        <v>15663.6</v>
      </c>
      <c r="M51" s="39">
        <v>12731.18</v>
      </c>
      <c r="N51" s="40" t="s">
        <v>2331</v>
      </c>
      <c r="O51" s="39">
        <v>1633.99</v>
      </c>
      <c r="BP51" s="33"/>
      <c r="BQ51" s="41" t="s">
        <v>204</v>
      </c>
    </row>
    <row r="52" spans="1:69" s="3" customFormat="1" ht="14.4" x14ac:dyDescent="0.3">
      <c r="A52" s="42"/>
      <c r="B52" s="43"/>
      <c r="C52" s="44" t="s">
        <v>2332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BP52" s="33"/>
      <c r="BQ52" s="41"/>
    </row>
    <row r="53" spans="1:69" s="3" customFormat="1" ht="14.4" x14ac:dyDescent="0.3">
      <c r="A53" s="47"/>
      <c r="B53" s="48"/>
      <c r="C53" s="48"/>
      <c r="D53" s="48"/>
      <c r="E53" s="49" t="s">
        <v>2333</v>
      </c>
      <c r="F53" s="49"/>
      <c r="G53" s="50"/>
      <c r="H53" s="51"/>
      <c r="I53" s="17"/>
      <c r="J53" s="17"/>
      <c r="K53" s="17"/>
      <c r="L53" s="52">
        <v>12550.01</v>
      </c>
      <c r="M53" s="53"/>
      <c r="N53" s="53"/>
      <c r="O53" s="54"/>
      <c r="BP53" s="33"/>
      <c r="BQ53" s="41"/>
    </row>
    <row r="54" spans="1:69" s="3" customFormat="1" ht="14.4" x14ac:dyDescent="0.3">
      <c r="A54" s="47"/>
      <c r="B54" s="48"/>
      <c r="C54" s="48"/>
      <c r="D54" s="48"/>
      <c r="E54" s="49" t="s">
        <v>2334</v>
      </c>
      <c r="F54" s="49"/>
      <c r="G54" s="50"/>
      <c r="H54" s="51"/>
      <c r="I54" s="17"/>
      <c r="J54" s="17"/>
      <c r="K54" s="17"/>
      <c r="L54" s="52">
        <v>6598.46</v>
      </c>
      <c r="M54" s="53"/>
      <c r="N54" s="53"/>
      <c r="O54" s="54"/>
      <c r="BP54" s="33"/>
      <c r="BQ54" s="41"/>
    </row>
    <row r="55" spans="1:69" s="3" customFormat="1" ht="14.4" x14ac:dyDescent="0.3">
      <c r="A55" s="47"/>
      <c r="B55" s="48"/>
      <c r="C55" s="48"/>
      <c r="D55" s="48"/>
      <c r="E55" s="49" t="s">
        <v>47</v>
      </c>
      <c r="F55" s="49"/>
      <c r="G55" s="50"/>
      <c r="H55" s="51"/>
      <c r="I55" s="17"/>
      <c r="J55" s="17"/>
      <c r="K55" s="17"/>
      <c r="L55" s="52">
        <v>34812.07</v>
      </c>
      <c r="M55" s="53"/>
      <c r="N55" s="53"/>
      <c r="O55" s="54"/>
      <c r="BP55" s="33"/>
      <c r="BQ55" s="41"/>
    </row>
    <row r="56" spans="1:69" s="3" customFormat="1" ht="61.2" x14ac:dyDescent="0.3">
      <c r="A56" s="35" t="s">
        <v>1082</v>
      </c>
      <c r="B56" s="36" t="s">
        <v>1498</v>
      </c>
      <c r="C56" s="223" t="s">
        <v>2335</v>
      </c>
      <c r="D56" s="223"/>
      <c r="E56" s="223"/>
      <c r="F56" s="35" t="s">
        <v>437</v>
      </c>
      <c r="G56" s="55">
        <v>4</v>
      </c>
      <c r="H56" s="39">
        <v>1067.6600000000001</v>
      </c>
      <c r="I56" s="39"/>
      <c r="J56" s="39">
        <v>1067.6600000000001</v>
      </c>
      <c r="K56" s="37" t="s">
        <v>42</v>
      </c>
      <c r="L56" s="39">
        <v>36556.68</v>
      </c>
      <c r="M56" s="39"/>
      <c r="N56" s="40"/>
      <c r="O56" s="39">
        <v>36556.68</v>
      </c>
      <c r="BP56" s="33"/>
      <c r="BQ56" s="41" t="s">
        <v>2335</v>
      </c>
    </row>
    <row r="57" spans="1:69" s="3" customFormat="1" ht="61.2" x14ac:dyDescent="0.3">
      <c r="A57" s="35" t="s">
        <v>119</v>
      </c>
      <c r="B57" s="36" t="s">
        <v>1498</v>
      </c>
      <c r="C57" s="223" t="s">
        <v>2336</v>
      </c>
      <c r="D57" s="223"/>
      <c r="E57" s="223"/>
      <c r="F57" s="35" t="s">
        <v>437</v>
      </c>
      <c r="G57" s="55">
        <v>28</v>
      </c>
      <c r="H57" s="39">
        <v>804.42</v>
      </c>
      <c r="I57" s="39"/>
      <c r="J57" s="39">
        <v>804.42</v>
      </c>
      <c r="K57" s="37" t="s">
        <v>42</v>
      </c>
      <c r="L57" s="39">
        <v>192803.39</v>
      </c>
      <c r="M57" s="39"/>
      <c r="N57" s="40"/>
      <c r="O57" s="39">
        <v>192803.39</v>
      </c>
      <c r="BP57" s="33"/>
      <c r="BQ57" s="41" t="s">
        <v>2336</v>
      </c>
    </row>
    <row r="58" spans="1:69" s="3" customFormat="1" ht="62.4" x14ac:dyDescent="0.3">
      <c r="A58" s="35" t="s">
        <v>1088</v>
      </c>
      <c r="B58" s="36" t="s">
        <v>1498</v>
      </c>
      <c r="C58" s="223" t="s">
        <v>2337</v>
      </c>
      <c r="D58" s="223"/>
      <c r="E58" s="223"/>
      <c r="F58" s="35" t="s">
        <v>437</v>
      </c>
      <c r="G58" s="55">
        <v>2</v>
      </c>
      <c r="H58" s="39">
        <v>1364.57</v>
      </c>
      <c r="I58" s="39"/>
      <c r="J58" s="39">
        <v>1364.57</v>
      </c>
      <c r="K58" s="37" t="s">
        <v>42</v>
      </c>
      <c r="L58" s="39">
        <v>23361.439999999999</v>
      </c>
      <c r="M58" s="39"/>
      <c r="N58" s="40"/>
      <c r="O58" s="39">
        <v>23361.439999999999</v>
      </c>
      <c r="BP58" s="33"/>
      <c r="BQ58" s="41" t="s">
        <v>2337</v>
      </c>
    </row>
    <row r="59" spans="1:69" s="3" customFormat="1" ht="61.2" x14ac:dyDescent="0.3">
      <c r="A59" s="35" t="s">
        <v>126</v>
      </c>
      <c r="B59" s="36" t="s">
        <v>2338</v>
      </c>
      <c r="C59" s="223" t="s">
        <v>2339</v>
      </c>
      <c r="D59" s="223"/>
      <c r="E59" s="223"/>
      <c r="F59" s="35" t="s">
        <v>265</v>
      </c>
      <c r="G59" s="55">
        <v>15</v>
      </c>
      <c r="H59" s="39">
        <v>219.53</v>
      </c>
      <c r="I59" s="39"/>
      <c r="J59" s="39">
        <v>219.53</v>
      </c>
      <c r="K59" s="37" t="s">
        <v>42</v>
      </c>
      <c r="L59" s="39">
        <v>28187.65</v>
      </c>
      <c r="M59" s="39"/>
      <c r="N59" s="40"/>
      <c r="O59" s="39">
        <v>28187.65</v>
      </c>
      <c r="BP59" s="33"/>
      <c r="BQ59" s="41" t="s">
        <v>2339</v>
      </c>
    </row>
    <row r="60" spans="1:69" s="3" customFormat="1" ht="61.2" x14ac:dyDescent="0.3">
      <c r="A60" s="35" t="s">
        <v>131</v>
      </c>
      <c r="B60" s="36" t="s">
        <v>1498</v>
      </c>
      <c r="C60" s="223" t="s">
        <v>2340</v>
      </c>
      <c r="D60" s="223"/>
      <c r="E60" s="223"/>
      <c r="F60" s="35" t="s">
        <v>437</v>
      </c>
      <c r="G60" s="55">
        <v>3</v>
      </c>
      <c r="H60" s="39">
        <v>1482.24</v>
      </c>
      <c r="I60" s="39"/>
      <c r="J60" s="39">
        <v>1482.24</v>
      </c>
      <c r="K60" s="37" t="s">
        <v>42</v>
      </c>
      <c r="L60" s="39">
        <v>38063.919999999998</v>
      </c>
      <c r="M60" s="39"/>
      <c r="N60" s="40"/>
      <c r="O60" s="39">
        <v>38063.919999999998</v>
      </c>
      <c r="BP60" s="33"/>
      <c r="BQ60" s="41" t="s">
        <v>2340</v>
      </c>
    </row>
    <row r="61" spans="1:69" s="3" customFormat="1" ht="61.2" x14ac:dyDescent="0.3">
      <c r="A61" s="35" t="s">
        <v>1097</v>
      </c>
      <c r="B61" s="36" t="s">
        <v>2341</v>
      </c>
      <c r="C61" s="223" t="s">
        <v>2342</v>
      </c>
      <c r="D61" s="223"/>
      <c r="E61" s="223"/>
      <c r="F61" s="35" t="s">
        <v>174</v>
      </c>
      <c r="G61" s="56">
        <v>0.13</v>
      </c>
      <c r="H61" s="39">
        <v>2637</v>
      </c>
      <c r="I61" s="39"/>
      <c r="J61" s="39">
        <v>2637</v>
      </c>
      <c r="K61" s="37" t="s">
        <v>42</v>
      </c>
      <c r="L61" s="39">
        <v>2934.45</v>
      </c>
      <c r="M61" s="39"/>
      <c r="N61" s="40"/>
      <c r="O61" s="39">
        <v>2934.45</v>
      </c>
      <c r="BP61" s="33"/>
      <c r="BQ61" s="41" t="s">
        <v>2342</v>
      </c>
    </row>
    <row r="62" spans="1:69" s="3" customFormat="1" ht="14.4" x14ac:dyDescent="0.3">
      <c r="A62" s="42"/>
      <c r="B62" s="43"/>
      <c r="C62" s="44" t="s">
        <v>2343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</row>
    <row r="63" spans="1:69" s="3" customFormat="1" ht="14.4" x14ac:dyDescent="0.3">
      <c r="A63" s="228" t="s">
        <v>2037</v>
      </c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30"/>
      <c r="BP63" s="33" t="s">
        <v>2037</v>
      </c>
      <c r="BQ63" s="41"/>
    </row>
    <row r="64" spans="1:69" s="3" customFormat="1" ht="61.2" x14ac:dyDescent="0.3">
      <c r="A64" s="35" t="s">
        <v>142</v>
      </c>
      <c r="B64" s="36" t="s">
        <v>255</v>
      </c>
      <c r="C64" s="223" t="s">
        <v>256</v>
      </c>
      <c r="D64" s="223"/>
      <c r="E64" s="223"/>
      <c r="F64" s="35" t="s">
        <v>238</v>
      </c>
      <c r="G64" s="56">
        <v>8.24</v>
      </c>
      <c r="H64" s="39" t="s">
        <v>257</v>
      </c>
      <c r="I64" s="39" t="s">
        <v>258</v>
      </c>
      <c r="J64" s="39">
        <v>57.82</v>
      </c>
      <c r="K64" s="37" t="s">
        <v>42</v>
      </c>
      <c r="L64" s="39">
        <v>56141.599999999999</v>
      </c>
      <c r="M64" s="39">
        <v>46592.99</v>
      </c>
      <c r="N64" s="40" t="s">
        <v>2344</v>
      </c>
      <c r="O64" s="39">
        <v>4078.3</v>
      </c>
      <c r="BP64" s="33"/>
      <c r="BQ64" s="41" t="s">
        <v>256</v>
      </c>
    </row>
    <row r="65" spans="1:69" s="3" customFormat="1" ht="14.4" x14ac:dyDescent="0.3">
      <c r="A65" s="42"/>
      <c r="B65" s="43"/>
      <c r="C65" s="44" t="s">
        <v>1506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6"/>
      <c r="BP65" s="33"/>
      <c r="BQ65" s="41"/>
    </row>
    <row r="66" spans="1:69" s="3" customFormat="1" ht="14.4" x14ac:dyDescent="0.3">
      <c r="A66" s="47"/>
      <c r="B66" s="48"/>
      <c r="C66" s="48"/>
      <c r="D66" s="48"/>
      <c r="E66" s="49" t="s">
        <v>2345</v>
      </c>
      <c r="F66" s="49"/>
      <c r="G66" s="50"/>
      <c r="H66" s="51"/>
      <c r="I66" s="17"/>
      <c r="J66" s="17"/>
      <c r="K66" s="17"/>
      <c r="L66" s="52">
        <v>45702.57</v>
      </c>
      <c r="M66" s="53"/>
      <c r="N66" s="53"/>
      <c r="O66" s="54"/>
      <c r="BP66" s="33"/>
      <c r="BQ66" s="41"/>
    </row>
    <row r="67" spans="1:69" s="3" customFormat="1" ht="14.4" x14ac:dyDescent="0.3">
      <c r="A67" s="47"/>
      <c r="B67" s="48"/>
      <c r="C67" s="48"/>
      <c r="D67" s="48"/>
      <c r="E67" s="49" t="s">
        <v>2346</v>
      </c>
      <c r="F67" s="49"/>
      <c r="G67" s="50"/>
      <c r="H67" s="51"/>
      <c r="I67" s="17"/>
      <c r="J67" s="17"/>
      <c r="K67" s="17"/>
      <c r="L67" s="52">
        <v>24029.19</v>
      </c>
      <c r="M67" s="53"/>
      <c r="N67" s="53"/>
      <c r="O67" s="54"/>
      <c r="BP67" s="33"/>
      <c r="BQ67" s="41"/>
    </row>
    <row r="68" spans="1:69" s="3" customFormat="1" ht="14.4" x14ac:dyDescent="0.3">
      <c r="A68" s="47"/>
      <c r="B68" s="48"/>
      <c r="C68" s="48"/>
      <c r="D68" s="48"/>
      <c r="E68" s="49" t="s">
        <v>47</v>
      </c>
      <c r="F68" s="49"/>
      <c r="G68" s="50"/>
      <c r="H68" s="51"/>
      <c r="I68" s="17"/>
      <c r="J68" s="17"/>
      <c r="K68" s="17"/>
      <c r="L68" s="52">
        <v>125873.36</v>
      </c>
      <c r="M68" s="53"/>
      <c r="N68" s="53"/>
      <c r="O68" s="54"/>
      <c r="BP68" s="33"/>
      <c r="BQ68" s="41"/>
    </row>
    <row r="69" spans="1:69" s="3" customFormat="1" ht="61.2" x14ac:dyDescent="0.3">
      <c r="A69" s="35" t="s">
        <v>1103</v>
      </c>
      <c r="B69" s="36" t="s">
        <v>246</v>
      </c>
      <c r="C69" s="223" t="s">
        <v>247</v>
      </c>
      <c r="D69" s="223"/>
      <c r="E69" s="223"/>
      <c r="F69" s="35" t="s">
        <v>238</v>
      </c>
      <c r="G69" s="56">
        <v>4.0599999999999996</v>
      </c>
      <c r="H69" s="39" t="s">
        <v>248</v>
      </c>
      <c r="I69" s="39" t="s">
        <v>249</v>
      </c>
      <c r="J69" s="39">
        <v>52.81</v>
      </c>
      <c r="K69" s="37" t="s">
        <v>42</v>
      </c>
      <c r="L69" s="39">
        <v>14061.92</v>
      </c>
      <c r="M69" s="39">
        <v>11797.35</v>
      </c>
      <c r="N69" s="40" t="s">
        <v>2347</v>
      </c>
      <c r="O69" s="39">
        <v>1835.34</v>
      </c>
      <c r="BP69" s="33"/>
      <c r="BQ69" s="41" t="s">
        <v>247</v>
      </c>
    </row>
    <row r="70" spans="1:69" s="3" customFormat="1" ht="14.4" x14ac:dyDescent="0.3">
      <c r="A70" s="42"/>
      <c r="B70" s="43"/>
      <c r="C70" s="44" t="s">
        <v>2348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6"/>
      <c r="BP70" s="33"/>
      <c r="BQ70" s="41"/>
    </row>
    <row r="71" spans="1:69" s="3" customFormat="1" ht="14.4" x14ac:dyDescent="0.3">
      <c r="A71" s="47"/>
      <c r="B71" s="48"/>
      <c r="C71" s="48"/>
      <c r="D71" s="48"/>
      <c r="E71" s="49" t="s">
        <v>2349</v>
      </c>
      <c r="F71" s="49"/>
      <c r="G71" s="50"/>
      <c r="H71" s="51"/>
      <c r="I71" s="17"/>
      <c r="J71" s="17"/>
      <c r="K71" s="17"/>
      <c r="L71" s="52">
        <v>11518.93</v>
      </c>
      <c r="M71" s="53"/>
      <c r="N71" s="53"/>
      <c r="O71" s="54"/>
      <c r="BP71" s="33"/>
      <c r="BQ71" s="41"/>
    </row>
    <row r="72" spans="1:69" s="3" customFormat="1" ht="14.4" x14ac:dyDescent="0.3">
      <c r="A72" s="47"/>
      <c r="B72" s="48"/>
      <c r="C72" s="48"/>
      <c r="D72" s="48"/>
      <c r="E72" s="49" t="s">
        <v>2350</v>
      </c>
      <c r="F72" s="49"/>
      <c r="G72" s="50"/>
      <c r="H72" s="51"/>
      <c r="I72" s="17"/>
      <c r="J72" s="17"/>
      <c r="K72" s="17"/>
      <c r="L72" s="52">
        <v>6056.35</v>
      </c>
      <c r="M72" s="53"/>
      <c r="N72" s="53"/>
      <c r="O72" s="54"/>
      <c r="BP72" s="33"/>
      <c r="BQ72" s="41"/>
    </row>
    <row r="73" spans="1:69" s="3" customFormat="1" ht="14.4" x14ac:dyDescent="0.3">
      <c r="A73" s="47"/>
      <c r="B73" s="48"/>
      <c r="C73" s="48"/>
      <c r="D73" s="48"/>
      <c r="E73" s="49" t="s">
        <v>47</v>
      </c>
      <c r="F73" s="49"/>
      <c r="G73" s="50"/>
      <c r="H73" s="51"/>
      <c r="I73" s="17"/>
      <c r="J73" s="17"/>
      <c r="K73" s="17"/>
      <c r="L73" s="52">
        <v>31637.200000000001</v>
      </c>
      <c r="M73" s="53"/>
      <c r="N73" s="53"/>
      <c r="O73" s="54"/>
      <c r="BP73" s="33"/>
      <c r="BQ73" s="41"/>
    </row>
    <row r="74" spans="1:69" s="3" customFormat="1" ht="61.2" x14ac:dyDescent="0.3">
      <c r="A74" s="35" t="s">
        <v>1105</v>
      </c>
      <c r="B74" s="36" t="s">
        <v>1539</v>
      </c>
      <c r="C74" s="223" t="s">
        <v>1540</v>
      </c>
      <c r="D74" s="223"/>
      <c r="E74" s="223"/>
      <c r="F74" s="35" t="s">
        <v>56</v>
      </c>
      <c r="G74" s="38">
        <v>0.4</v>
      </c>
      <c r="H74" s="39" t="s">
        <v>1541</v>
      </c>
      <c r="I74" s="39" t="s">
        <v>1542</v>
      </c>
      <c r="J74" s="39">
        <v>302.85000000000002</v>
      </c>
      <c r="K74" s="37" t="s">
        <v>42</v>
      </c>
      <c r="L74" s="39">
        <v>10271.709999999999</v>
      </c>
      <c r="M74" s="39">
        <v>9079.52</v>
      </c>
      <c r="N74" s="40" t="s">
        <v>2351</v>
      </c>
      <c r="O74" s="39">
        <v>1036.96</v>
      </c>
      <c r="BP74" s="33"/>
      <c r="BQ74" s="41" t="s">
        <v>1540</v>
      </c>
    </row>
    <row r="75" spans="1:69" s="3" customFormat="1" ht="14.4" x14ac:dyDescent="0.3">
      <c r="A75" s="42"/>
      <c r="B75" s="43"/>
      <c r="C75" s="44" t="s">
        <v>251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3"/>
      <c r="BQ75" s="41"/>
    </row>
    <row r="76" spans="1:69" s="3" customFormat="1" ht="14.4" x14ac:dyDescent="0.3">
      <c r="A76" s="47"/>
      <c r="B76" s="48"/>
      <c r="C76" s="48"/>
      <c r="D76" s="48"/>
      <c r="E76" s="49" t="s">
        <v>2352</v>
      </c>
      <c r="F76" s="49"/>
      <c r="G76" s="50"/>
      <c r="H76" s="51"/>
      <c r="I76" s="17"/>
      <c r="J76" s="17"/>
      <c r="K76" s="17"/>
      <c r="L76" s="52">
        <v>8814.57</v>
      </c>
      <c r="M76" s="53"/>
      <c r="N76" s="53"/>
      <c r="O76" s="54"/>
      <c r="BP76" s="33"/>
      <c r="BQ76" s="41"/>
    </row>
    <row r="77" spans="1:69" s="3" customFormat="1" ht="14.4" x14ac:dyDescent="0.3">
      <c r="A77" s="47"/>
      <c r="B77" s="48"/>
      <c r="C77" s="48"/>
      <c r="D77" s="48"/>
      <c r="E77" s="49" t="s">
        <v>2353</v>
      </c>
      <c r="F77" s="49"/>
      <c r="G77" s="50"/>
      <c r="H77" s="51"/>
      <c r="I77" s="17"/>
      <c r="J77" s="17"/>
      <c r="K77" s="17"/>
      <c r="L77" s="52">
        <v>4634.47</v>
      </c>
      <c r="M77" s="53"/>
      <c r="N77" s="53"/>
      <c r="O77" s="54"/>
      <c r="BP77" s="33"/>
      <c r="BQ77" s="41"/>
    </row>
    <row r="78" spans="1:69" s="3" customFormat="1" ht="14.4" x14ac:dyDescent="0.3">
      <c r="A78" s="47"/>
      <c r="B78" s="48"/>
      <c r="C78" s="48"/>
      <c r="D78" s="48"/>
      <c r="E78" s="49" t="s">
        <v>47</v>
      </c>
      <c r="F78" s="49"/>
      <c r="G78" s="50"/>
      <c r="H78" s="51"/>
      <c r="I78" s="17"/>
      <c r="J78" s="17"/>
      <c r="K78" s="17"/>
      <c r="L78" s="52">
        <v>23720.75</v>
      </c>
      <c r="M78" s="53"/>
      <c r="N78" s="53"/>
      <c r="O78" s="54"/>
      <c r="BP78" s="33"/>
      <c r="BQ78" s="41"/>
    </row>
    <row r="79" spans="1:69" s="3" customFormat="1" ht="61.2" x14ac:dyDescent="0.3">
      <c r="A79" s="35" t="s">
        <v>151</v>
      </c>
      <c r="B79" s="36" t="s">
        <v>73</v>
      </c>
      <c r="C79" s="223" t="s">
        <v>74</v>
      </c>
      <c r="D79" s="223"/>
      <c r="E79" s="223"/>
      <c r="F79" s="35" t="s">
        <v>56</v>
      </c>
      <c r="G79" s="38">
        <v>1.5</v>
      </c>
      <c r="H79" s="39" t="s">
        <v>75</v>
      </c>
      <c r="I79" s="39" t="s">
        <v>76</v>
      </c>
      <c r="J79" s="39">
        <v>265.20999999999998</v>
      </c>
      <c r="K79" s="37" t="s">
        <v>42</v>
      </c>
      <c r="L79" s="39">
        <v>32175.74</v>
      </c>
      <c r="M79" s="39">
        <v>28349.14</v>
      </c>
      <c r="N79" s="40" t="s">
        <v>2354</v>
      </c>
      <c r="O79" s="39">
        <v>3405.42</v>
      </c>
      <c r="BP79" s="33"/>
      <c r="BQ79" s="41" t="s">
        <v>74</v>
      </c>
    </row>
    <row r="80" spans="1:69" s="3" customFormat="1" ht="14.4" x14ac:dyDescent="0.3">
      <c r="A80" s="42"/>
      <c r="B80" s="43"/>
      <c r="C80" s="44" t="s">
        <v>2355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6"/>
      <c r="BP80" s="33"/>
      <c r="BQ80" s="41"/>
    </row>
    <row r="81" spans="1:69" s="3" customFormat="1" ht="14.4" x14ac:dyDescent="0.3">
      <c r="A81" s="47"/>
      <c r="B81" s="48"/>
      <c r="C81" s="48"/>
      <c r="D81" s="48"/>
      <c r="E81" s="49" t="s">
        <v>2356</v>
      </c>
      <c r="F81" s="49"/>
      <c r="G81" s="50"/>
      <c r="H81" s="51"/>
      <c r="I81" s="17"/>
      <c r="J81" s="17"/>
      <c r="K81" s="17"/>
      <c r="L81" s="52">
        <v>27517.13</v>
      </c>
      <c r="M81" s="53"/>
      <c r="N81" s="53"/>
      <c r="O81" s="54"/>
      <c r="BP81" s="33"/>
      <c r="BQ81" s="41"/>
    </row>
    <row r="82" spans="1:69" s="3" customFormat="1" ht="14.4" x14ac:dyDescent="0.3">
      <c r="A82" s="47"/>
      <c r="B82" s="48"/>
      <c r="C82" s="48"/>
      <c r="D82" s="48"/>
      <c r="E82" s="49" t="s">
        <v>2357</v>
      </c>
      <c r="F82" s="49"/>
      <c r="G82" s="50"/>
      <c r="H82" s="51"/>
      <c r="I82" s="17"/>
      <c r="J82" s="17"/>
      <c r="K82" s="17"/>
      <c r="L82" s="52">
        <v>14467.77</v>
      </c>
      <c r="M82" s="53"/>
      <c r="N82" s="53"/>
      <c r="O82" s="54"/>
      <c r="BP82" s="33"/>
      <c r="BQ82" s="41"/>
    </row>
    <row r="83" spans="1:69" s="3" customFormat="1" ht="14.4" x14ac:dyDescent="0.3">
      <c r="A83" s="47"/>
      <c r="B83" s="48"/>
      <c r="C83" s="48"/>
      <c r="D83" s="48"/>
      <c r="E83" s="49" t="s">
        <v>47</v>
      </c>
      <c r="F83" s="49"/>
      <c r="G83" s="50"/>
      <c r="H83" s="51"/>
      <c r="I83" s="17"/>
      <c r="J83" s="17"/>
      <c r="K83" s="17"/>
      <c r="L83" s="52">
        <v>74160.639999999999</v>
      </c>
      <c r="M83" s="53"/>
      <c r="N83" s="53"/>
      <c r="O83" s="54"/>
      <c r="BP83" s="33"/>
      <c r="BQ83" s="41"/>
    </row>
    <row r="84" spans="1:69" s="3" customFormat="1" ht="61.2" x14ac:dyDescent="0.3">
      <c r="A84" s="35" t="s">
        <v>156</v>
      </c>
      <c r="B84" s="36" t="s">
        <v>64</v>
      </c>
      <c r="C84" s="223" t="s">
        <v>65</v>
      </c>
      <c r="D84" s="223"/>
      <c r="E84" s="223"/>
      <c r="F84" s="35" t="s">
        <v>56</v>
      </c>
      <c r="G84" s="38">
        <v>0.5</v>
      </c>
      <c r="H84" s="39" t="s">
        <v>66</v>
      </c>
      <c r="I84" s="39" t="s">
        <v>67</v>
      </c>
      <c r="J84" s="39">
        <v>161.83000000000001</v>
      </c>
      <c r="K84" s="37" t="s">
        <v>42</v>
      </c>
      <c r="L84" s="39">
        <v>9251.11</v>
      </c>
      <c r="M84" s="39">
        <v>8451.16</v>
      </c>
      <c r="N84" s="40" t="s">
        <v>2358</v>
      </c>
      <c r="O84" s="39">
        <v>692.59</v>
      </c>
      <c r="BP84" s="33"/>
      <c r="BQ84" s="41" t="s">
        <v>65</v>
      </c>
    </row>
    <row r="85" spans="1:69" s="3" customFormat="1" ht="14.4" x14ac:dyDescent="0.3">
      <c r="A85" s="42"/>
      <c r="B85" s="43"/>
      <c r="C85" s="44" t="s">
        <v>1406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6"/>
      <c r="BP85" s="33"/>
      <c r="BQ85" s="41"/>
    </row>
    <row r="86" spans="1:69" s="3" customFormat="1" ht="14.4" x14ac:dyDescent="0.3">
      <c r="A86" s="47"/>
      <c r="B86" s="48"/>
      <c r="C86" s="48"/>
      <c r="D86" s="48"/>
      <c r="E86" s="49" t="s">
        <v>2359</v>
      </c>
      <c r="F86" s="49"/>
      <c r="G86" s="50"/>
      <c r="H86" s="51"/>
      <c r="I86" s="17"/>
      <c r="J86" s="17"/>
      <c r="K86" s="17"/>
      <c r="L86" s="52">
        <v>8200.77</v>
      </c>
      <c r="M86" s="53"/>
      <c r="N86" s="53"/>
      <c r="O86" s="54"/>
      <c r="BP86" s="33"/>
      <c r="BQ86" s="41"/>
    </row>
    <row r="87" spans="1:69" s="3" customFormat="1" ht="14.4" x14ac:dyDescent="0.3">
      <c r="A87" s="47"/>
      <c r="B87" s="48"/>
      <c r="C87" s="48"/>
      <c r="D87" s="48"/>
      <c r="E87" s="49" t="s">
        <v>2360</v>
      </c>
      <c r="F87" s="49"/>
      <c r="G87" s="50"/>
      <c r="H87" s="51"/>
      <c r="I87" s="17"/>
      <c r="J87" s="17"/>
      <c r="K87" s="17"/>
      <c r="L87" s="52">
        <v>4311.74</v>
      </c>
      <c r="M87" s="53"/>
      <c r="N87" s="53"/>
      <c r="O87" s="54"/>
      <c r="BP87" s="33"/>
      <c r="BQ87" s="41"/>
    </row>
    <row r="88" spans="1:69" s="3" customFormat="1" ht="14.4" x14ac:dyDescent="0.3">
      <c r="A88" s="47"/>
      <c r="B88" s="48"/>
      <c r="C88" s="48"/>
      <c r="D88" s="48"/>
      <c r="E88" s="49" t="s">
        <v>47</v>
      </c>
      <c r="F88" s="49"/>
      <c r="G88" s="50"/>
      <c r="H88" s="51"/>
      <c r="I88" s="17"/>
      <c r="J88" s="17"/>
      <c r="K88" s="17"/>
      <c r="L88" s="52">
        <v>21763.62</v>
      </c>
      <c r="M88" s="53"/>
      <c r="N88" s="53"/>
      <c r="O88" s="54"/>
      <c r="BP88" s="33"/>
      <c r="BQ88" s="41"/>
    </row>
    <row r="89" spans="1:69" s="3" customFormat="1" ht="61.2" x14ac:dyDescent="0.3">
      <c r="A89" s="35" t="s">
        <v>1127</v>
      </c>
      <c r="B89" s="36" t="s">
        <v>54</v>
      </c>
      <c r="C89" s="223" t="s">
        <v>55</v>
      </c>
      <c r="D89" s="223"/>
      <c r="E89" s="223"/>
      <c r="F89" s="35" t="s">
        <v>56</v>
      </c>
      <c r="G89" s="55">
        <v>2</v>
      </c>
      <c r="H89" s="39" t="s">
        <v>57</v>
      </c>
      <c r="I89" s="39" t="s">
        <v>58</v>
      </c>
      <c r="J89" s="39">
        <v>114.45</v>
      </c>
      <c r="K89" s="37" t="s">
        <v>42</v>
      </c>
      <c r="L89" s="39">
        <v>18396.28</v>
      </c>
      <c r="M89" s="39">
        <v>16366.51</v>
      </c>
      <c r="N89" s="40" t="s">
        <v>2361</v>
      </c>
      <c r="O89" s="39">
        <v>1959.38</v>
      </c>
      <c r="BP89" s="33"/>
      <c r="BQ89" s="41" t="s">
        <v>55</v>
      </c>
    </row>
    <row r="90" spans="1:69" s="3" customFormat="1" ht="14.4" x14ac:dyDescent="0.3">
      <c r="A90" s="42"/>
      <c r="B90" s="43"/>
      <c r="C90" s="44" t="s">
        <v>2362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6"/>
      <c r="BP90" s="33"/>
      <c r="BQ90" s="41"/>
    </row>
    <row r="91" spans="1:69" s="3" customFormat="1" ht="14.4" x14ac:dyDescent="0.3">
      <c r="A91" s="47"/>
      <c r="B91" s="48"/>
      <c r="C91" s="48"/>
      <c r="D91" s="48"/>
      <c r="E91" s="49" t="s">
        <v>2363</v>
      </c>
      <c r="F91" s="49"/>
      <c r="G91" s="50"/>
      <c r="H91" s="51"/>
      <c r="I91" s="17"/>
      <c r="J91" s="17"/>
      <c r="K91" s="17"/>
      <c r="L91" s="52">
        <v>15888.08</v>
      </c>
      <c r="M91" s="53"/>
      <c r="N91" s="53"/>
      <c r="O91" s="54"/>
      <c r="BP91" s="33"/>
      <c r="BQ91" s="41"/>
    </row>
    <row r="92" spans="1:69" s="3" customFormat="1" ht="14.4" x14ac:dyDescent="0.3">
      <c r="A92" s="47"/>
      <c r="B92" s="48"/>
      <c r="C92" s="48"/>
      <c r="D92" s="48"/>
      <c r="E92" s="49" t="s">
        <v>2364</v>
      </c>
      <c r="F92" s="49"/>
      <c r="G92" s="50"/>
      <c r="H92" s="51"/>
      <c r="I92" s="17"/>
      <c r="J92" s="17"/>
      <c r="K92" s="17"/>
      <c r="L92" s="52">
        <v>8353.52</v>
      </c>
      <c r="M92" s="53"/>
      <c r="N92" s="53"/>
      <c r="O92" s="54"/>
      <c r="BP92" s="33"/>
      <c r="BQ92" s="41"/>
    </row>
    <row r="93" spans="1:69" s="3" customFormat="1" ht="14.4" x14ac:dyDescent="0.3">
      <c r="A93" s="47"/>
      <c r="B93" s="48"/>
      <c r="C93" s="48"/>
      <c r="D93" s="48"/>
      <c r="E93" s="49" t="s">
        <v>47</v>
      </c>
      <c r="F93" s="49"/>
      <c r="G93" s="50"/>
      <c r="H93" s="51"/>
      <c r="I93" s="17"/>
      <c r="J93" s="17"/>
      <c r="K93" s="17"/>
      <c r="L93" s="52">
        <v>42637.88</v>
      </c>
      <c r="M93" s="53"/>
      <c r="N93" s="53"/>
      <c r="O93" s="54"/>
      <c r="BP93" s="33"/>
      <c r="BQ93" s="41"/>
    </row>
    <row r="94" spans="1:69" s="3" customFormat="1" ht="61.2" x14ac:dyDescent="0.3">
      <c r="A94" s="35" t="s">
        <v>1137</v>
      </c>
      <c r="B94" s="36" t="s">
        <v>1559</v>
      </c>
      <c r="C94" s="223" t="s">
        <v>2365</v>
      </c>
      <c r="D94" s="223"/>
      <c r="E94" s="223"/>
      <c r="F94" s="35" t="s">
        <v>265</v>
      </c>
      <c r="G94" s="38">
        <v>61.2</v>
      </c>
      <c r="H94" s="39">
        <v>282.27999999999997</v>
      </c>
      <c r="I94" s="39"/>
      <c r="J94" s="39">
        <v>282.27999999999997</v>
      </c>
      <c r="K94" s="37" t="s">
        <v>42</v>
      </c>
      <c r="L94" s="39">
        <v>147878.59</v>
      </c>
      <c r="M94" s="39"/>
      <c r="N94" s="40"/>
      <c r="O94" s="39">
        <v>147878.59</v>
      </c>
      <c r="BP94" s="33"/>
      <c r="BQ94" s="41" t="s">
        <v>2365</v>
      </c>
    </row>
    <row r="95" spans="1:69" s="3" customFormat="1" ht="14.4" x14ac:dyDescent="0.3">
      <c r="A95" s="42"/>
      <c r="B95" s="43"/>
      <c r="C95" s="44" t="s">
        <v>1317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6"/>
      <c r="BP95" s="33"/>
      <c r="BQ95" s="41"/>
    </row>
    <row r="96" spans="1:69" s="3" customFormat="1" ht="61.2" x14ac:dyDescent="0.3">
      <c r="A96" s="35" t="s">
        <v>171</v>
      </c>
      <c r="B96" s="36" t="s">
        <v>1559</v>
      </c>
      <c r="C96" s="223" t="s">
        <v>2339</v>
      </c>
      <c r="D96" s="223"/>
      <c r="E96" s="223"/>
      <c r="F96" s="35" t="s">
        <v>265</v>
      </c>
      <c r="G96" s="38">
        <v>15.3</v>
      </c>
      <c r="H96" s="39">
        <v>219.53</v>
      </c>
      <c r="I96" s="39"/>
      <c r="J96" s="39">
        <v>219.53</v>
      </c>
      <c r="K96" s="37" t="s">
        <v>42</v>
      </c>
      <c r="L96" s="39">
        <v>28751.41</v>
      </c>
      <c r="M96" s="39"/>
      <c r="N96" s="40"/>
      <c r="O96" s="39">
        <v>28751.41</v>
      </c>
      <c r="BP96" s="33"/>
      <c r="BQ96" s="41" t="s">
        <v>2339</v>
      </c>
    </row>
    <row r="97" spans="1:69" s="3" customFormat="1" ht="14.4" x14ac:dyDescent="0.3">
      <c r="A97" s="42"/>
      <c r="B97" s="43"/>
      <c r="C97" s="44" t="s">
        <v>299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</row>
    <row r="98" spans="1:69" s="3" customFormat="1" ht="61.2" x14ac:dyDescent="0.3">
      <c r="A98" s="35" t="s">
        <v>181</v>
      </c>
      <c r="B98" s="36" t="s">
        <v>1559</v>
      </c>
      <c r="C98" s="223" t="s">
        <v>2366</v>
      </c>
      <c r="D98" s="223"/>
      <c r="E98" s="223"/>
      <c r="F98" s="35" t="s">
        <v>265</v>
      </c>
      <c r="G98" s="55">
        <v>102</v>
      </c>
      <c r="H98" s="39">
        <v>175.26</v>
      </c>
      <c r="I98" s="39"/>
      <c r="J98" s="39">
        <v>175.26</v>
      </c>
      <c r="K98" s="37" t="s">
        <v>42</v>
      </c>
      <c r="L98" s="39">
        <v>153023.01</v>
      </c>
      <c r="M98" s="39"/>
      <c r="N98" s="40"/>
      <c r="O98" s="39">
        <v>153023.01</v>
      </c>
      <c r="BP98" s="33"/>
      <c r="BQ98" s="41" t="s">
        <v>2366</v>
      </c>
    </row>
    <row r="99" spans="1:69" s="3" customFormat="1" ht="14.4" x14ac:dyDescent="0.3">
      <c r="A99" s="42"/>
      <c r="B99" s="43"/>
      <c r="C99" s="44" t="s">
        <v>272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</row>
    <row r="100" spans="1:69" s="3" customFormat="1" ht="61.2" x14ac:dyDescent="0.3">
      <c r="A100" s="35" t="s">
        <v>185</v>
      </c>
      <c r="B100" s="36" t="s">
        <v>2367</v>
      </c>
      <c r="C100" s="223" t="s">
        <v>2368</v>
      </c>
      <c r="D100" s="223"/>
      <c r="E100" s="223"/>
      <c r="F100" s="35" t="s">
        <v>265</v>
      </c>
      <c r="G100" s="38">
        <v>66.3</v>
      </c>
      <c r="H100" s="39">
        <v>118.59</v>
      </c>
      <c r="I100" s="39"/>
      <c r="J100" s="39">
        <v>118.59</v>
      </c>
      <c r="K100" s="37" t="s">
        <v>42</v>
      </c>
      <c r="L100" s="39">
        <v>67303.149999999994</v>
      </c>
      <c r="M100" s="39"/>
      <c r="N100" s="40"/>
      <c r="O100" s="39">
        <v>67303.149999999994</v>
      </c>
      <c r="BP100" s="33"/>
      <c r="BQ100" s="41" t="s">
        <v>2368</v>
      </c>
    </row>
    <row r="101" spans="1:69" s="3" customFormat="1" ht="14.4" x14ac:dyDescent="0.3">
      <c r="A101" s="42"/>
      <c r="B101" s="43"/>
      <c r="C101" s="44" t="s">
        <v>2369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</row>
    <row r="102" spans="1:69" s="3" customFormat="1" ht="61.2" x14ac:dyDescent="0.3">
      <c r="A102" s="35" t="s">
        <v>187</v>
      </c>
      <c r="B102" s="36" t="s">
        <v>1572</v>
      </c>
      <c r="C102" s="223" t="s">
        <v>2370</v>
      </c>
      <c r="D102" s="223"/>
      <c r="E102" s="223"/>
      <c r="F102" s="35" t="s">
        <v>265</v>
      </c>
      <c r="G102" s="38">
        <v>35.700000000000003</v>
      </c>
      <c r="H102" s="39">
        <v>76.42</v>
      </c>
      <c r="I102" s="39"/>
      <c r="J102" s="39">
        <v>76.42</v>
      </c>
      <c r="K102" s="37" t="s">
        <v>42</v>
      </c>
      <c r="L102" s="39">
        <v>23353.34</v>
      </c>
      <c r="M102" s="39"/>
      <c r="N102" s="40"/>
      <c r="O102" s="39">
        <v>23353.34</v>
      </c>
      <c r="BP102" s="33"/>
      <c r="BQ102" s="41" t="s">
        <v>2370</v>
      </c>
    </row>
    <row r="103" spans="1:69" s="3" customFormat="1" ht="14.4" x14ac:dyDescent="0.3">
      <c r="A103" s="42"/>
      <c r="B103" s="43"/>
      <c r="C103" s="44" t="s">
        <v>2371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</row>
    <row r="104" spans="1:69" s="3" customFormat="1" ht="61.2" x14ac:dyDescent="0.3">
      <c r="A104" s="35" t="s">
        <v>196</v>
      </c>
      <c r="B104" s="36" t="s">
        <v>2372</v>
      </c>
      <c r="C104" s="223" t="s">
        <v>2373</v>
      </c>
      <c r="D104" s="223"/>
      <c r="E104" s="223"/>
      <c r="F104" s="35" t="s">
        <v>265</v>
      </c>
      <c r="G104" s="38">
        <v>372.3</v>
      </c>
      <c r="H104" s="39">
        <v>55.8</v>
      </c>
      <c r="I104" s="39"/>
      <c r="J104" s="39">
        <v>55.8</v>
      </c>
      <c r="K104" s="37" t="s">
        <v>42</v>
      </c>
      <c r="L104" s="39">
        <v>177828.35</v>
      </c>
      <c r="M104" s="39"/>
      <c r="N104" s="40"/>
      <c r="O104" s="39">
        <v>177828.35</v>
      </c>
      <c r="BP104" s="33"/>
      <c r="BQ104" s="41" t="s">
        <v>2373</v>
      </c>
    </row>
    <row r="105" spans="1:69" s="3" customFormat="1" ht="14.4" x14ac:dyDescent="0.3">
      <c r="A105" s="42"/>
      <c r="B105" s="43"/>
      <c r="C105" s="44" t="s">
        <v>2374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</row>
    <row r="106" spans="1:69" s="3" customFormat="1" ht="61.2" x14ac:dyDescent="0.3">
      <c r="A106" s="35" t="s">
        <v>198</v>
      </c>
      <c r="B106" s="36" t="s">
        <v>1572</v>
      </c>
      <c r="C106" s="223" t="s">
        <v>2375</v>
      </c>
      <c r="D106" s="223"/>
      <c r="E106" s="223"/>
      <c r="F106" s="35" t="s">
        <v>265</v>
      </c>
      <c r="G106" s="38">
        <v>91.8</v>
      </c>
      <c r="H106" s="39">
        <v>35.549999999999997</v>
      </c>
      <c r="I106" s="39"/>
      <c r="J106" s="39">
        <v>35.549999999999997</v>
      </c>
      <c r="K106" s="37" t="s">
        <v>42</v>
      </c>
      <c r="L106" s="39">
        <v>27935.47</v>
      </c>
      <c r="M106" s="39"/>
      <c r="N106" s="40"/>
      <c r="O106" s="39">
        <v>27935.47</v>
      </c>
      <c r="BP106" s="33"/>
      <c r="BQ106" s="41" t="s">
        <v>2375</v>
      </c>
    </row>
    <row r="107" spans="1:69" s="3" customFormat="1" ht="14.4" x14ac:dyDescent="0.3">
      <c r="A107" s="42"/>
      <c r="B107" s="43"/>
      <c r="C107" s="44" t="s">
        <v>2376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</row>
    <row r="108" spans="1:69" s="3" customFormat="1" ht="62.4" x14ac:dyDescent="0.3">
      <c r="A108" s="35" t="s">
        <v>200</v>
      </c>
      <c r="B108" s="36" t="s">
        <v>1559</v>
      </c>
      <c r="C108" s="223" t="s">
        <v>2377</v>
      </c>
      <c r="D108" s="223"/>
      <c r="E108" s="223"/>
      <c r="F108" s="35" t="s">
        <v>265</v>
      </c>
      <c r="G108" s="38">
        <v>30.6</v>
      </c>
      <c r="H108" s="39">
        <v>205.49</v>
      </c>
      <c r="I108" s="39"/>
      <c r="J108" s="39">
        <v>205.49</v>
      </c>
      <c r="K108" s="37" t="s">
        <v>42</v>
      </c>
      <c r="L108" s="39">
        <v>53825.23</v>
      </c>
      <c r="M108" s="39"/>
      <c r="N108" s="40"/>
      <c r="O108" s="39">
        <v>53825.23</v>
      </c>
      <c r="BP108" s="33"/>
      <c r="BQ108" s="41" t="s">
        <v>2377</v>
      </c>
    </row>
    <row r="109" spans="1:69" s="3" customFormat="1" ht="14.4" x14ac:dyDescent="0.3">
      <c r="A109" s="42"/>
      <c r="B109" s="43"/>
      <c r="C109" s="44" t="s">
        <v>1331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</row>
    <row r="110" spans="1:69" s="3" customFormat="1" ht="62.4" x14ac:dyDescent="0.3">
      <c r="A110" s="35" t="s">
        <v>202</v>
      </c>
      <c r="B110" s="36" t="s">
        <v>1572</v>
      </c>
      <c r="C110" s="223" t="s">
        <v>2378</v>
      </c>
      <c r="D110" s="223"/>
      <c r="E110" s="223"/>
      <c r="F110" s="35" t="s">
        <v>265</v>
      </c>
      <c r="G110" s="38">
        <v>25.5</v>
      </c>
      <c r="H110" s="39">
        <v>99.36</v>
      </c>
      <c r="I110" s="39"/>
      <c r="J110" s="39">
        <v>99.36</v>
      </c>
      <c r="K110" s="37" t="s">
        <v>42</v>
      </c>
      <c r="L110" s="39">
        <v>21688.3</v>
      </c>
      <c r="M110" s="39"/>
      <c r="N110" s="40"/>
      <c r="O110" s="39">
        <v>21688.3</v>
      </c>
      <c r="BP110" s="33"/>
      <c r="BQ110" s="41" t="s">
        <v>2378</v>
      </c>
    </row>
    <row r="111" spans="1:69" s="3" customFormat="1" ht="14.4" x14ac:dyDescent="0.3">
      <c r="A111" s="42"/>
      <c r="B111" s="43"/>
      <c r="C111" s="44" t="s">
        <v>2379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</row>
    <row r="112" spans="1:69" s="3" customFormat="1" ht="62.4" x14ac:dyDescent="0.3">
      <c r="A112" s="35" t="s">
        <v>211</v>
      </c>
      <c r="B112" s="36" t="s">
        <v>1581</v>
      </c>
      <c r="C112" s="223" t="s">
        <v>2380</v>
      </c>
      <c r="D112" s="223"/>
      <c r="E112" s="223"/>
      <c r="F112" s="35" t="s">
        <v>265</v>
      </c>
      <c r="G112" s="38">
        <v>331.5</v>
      </c>
      <c r="H112" s="39">
        <v>72.33</v>
      </c>
      <c r="I112" s="39"/>
      <c r="J112" s="39">
        <v>72.33</v>
      </c>
      <c r="K112" s="37" t="s">
        <v>42</v>
      </c>
      <c r="L112" s="39">
        <v>205246.5</v>
      </c>
      <c r="M112" s="39"/>
      <c r="N112" s="40"/>
      <c r="O112" s="39">
        <v>205246.5</v>
      </c>
      <c r="BP112" s="33"/>
      <c r="BQ112" s="41" t="s">
        <v>2380</v>
      </c>
    </row>
    <row r="113" spans="1:69" s="3" customFormat="1" ht="14.4" x14ac:dyDescent="0.3">
      <c r="A113" s="42"/>
      <c r="B113" s="43"/>
      <c r="C113" s="44" t="s">
        <v>2381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</row>
    <row r="114" spans="1:69" s="3" customFormat="1" ht="62.4" x14ac:dyDescent="0.3">
      <c r="A114" s="35" t="s">
        <v>213</v>
      </c>
      <c r="B114" s="36" t="s">
        <v>1581</v>
      </c>
      <c r="C114" s="223" t="s">
        <v>2382</v>
      </c>
      <c r="D114" s="223"/>
      <c r="E114" s="223"/>
      <c r="F114" s="35" t="s">
        <v>265</v>
      </c>
      <c r="G114" s="38">
        <v>107.1</v>
      </c>
      <c r="H114" s="39">
        <v>47.4</v>
      </c>
      <c r="I114" s="39"/>
      <c r="J114" s="39">
        <v>47.4</v>
      </c>
      <c r="K114" s="37" t="s">
        <v>42</v>
      </c>
      <c r="L114" s="39">
        <v>43455.18</v>
      </c>
      <c r="M114" s="39"/>
      <c r="N114" s="40"/>
      <c r="O114" s="39">
        <v>43455.18</v>
      </c>
      <c r="BP114" s="33"/>
      <c r="BQ114" s="41" t="s">
        <v>2382</v>
      </c>
    </row>
    <row r="115" spans="1:69" s="3" customFormat="1" ht="14.4" x14ac:dyDescent="0.3">
      <c r="A115" s="42"/>
      <c r="B115" s="43"/>
      <c r="C115" s="44" t="s">
        <v>2383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</row>
    <row r="116" spans="1:69" s="3" customFormat="1" ht="61.2" x14ac:dyDescent="0.3">
      <c r="A116" s="35" t="s">
        <v>215</v>
      </c>
      <c r="B116" s="36" t="s">
        <v>2384</v>
      </c>
      <c r="C116" s="223" t="s">
        <v>2385</v>
      </c>
      <c r="D116" s="223"/>
      <c r="E116" s="223"/>
      <c r="F116" s="35" t="s">
        <v>265</v>
      </c>
      <c r="G116" s="38">
        <v>15.3</v>
      </c>
      <c r="H116" s="39">
        <v>54.01</v>
      </c>
      <c r="I116" s="39"/>
      <c r="J116" s="39">
        <v>54.01</v>
      </c>
      <c r="K116" s="37" t="s">
        <v>42</v>
      </c>
      <c r="L116" s="39">
        <v>7073.58</v>
      </c>
      <c r="M116" s="39"/>
      <c r="N116" s="40"/>
      <c r="O116" s="39">
        <v>7073.58</v>
      </c>
      <c r="BP116" s="33"/>
      <c r="BQ116" s="41" t="s">
        <v>2385</v>
      </c>
    </row>
    <row r="117" spans="1:69" s="3" customFormat="1" ht="14.4" x14ac:dyDescent="0.3">
      <c r="A117" s="42"/>
      <c r="B117" s="43"/>
      <c r="C117" s="44" t="s">
        <v>299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</row>
    <row r="118" spans="1:69" s="3" customFormat="1" ht="61.2" x14ac:dyDescent="0.3">
      <c r="A118" s="35" t="s">
        <v>217</v>
      </c>
      <c r="B118" s="36" t="s">
        <v>310</v>
      </c>
      <c r="C118" s="223" t="s">
        <v>311</v>
      </c>
      <c r="D118" s="223"/>
      <c r="E118" s="223"/>
      <c r="F118" s="35" t="s">
        <v>238</v>
      </c>
      <c r="G118" s="38">
        <v>1.4</v>
      </c>
      <c r="H118" s="39" t="s">
        <v>312</v>
      </c>
      <c r="I118" s="39" t="s">
        <v>313</v>
      </c>
      <c r="J118" s="39">
        <v>171.88</v>
      </c>
      <c r="K118" s="37" t="s">
        <v>42</v>
      </c>
      <c r="L118" s="39">
        <v>23470.99</v>
      </c>
      <c r="M118" s="39">
        <v>20799.47</v>
      </c>
      <c r="N118" s="40" t="s">
        <v>2386</v>
      </c>
      <c r="O118" s="39">
        <v>2059.81</v>
      </c>
      <c r="BP118" s="33"/>
      <c r="BQ118" s="41" t="s">
        <v>311</v>
      </c>
    </row>
    <row r="119" spans="1:69" s="3" customFormat="1" ht="14.4" x14ac:dyDescent="0.3">
      <c r="A119" s="42"/>
      <c r="B119" s="43"/>
      <c r="C119" s="44" t="s">
        <v>2387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</row>
    <row r="120" spans="1:69" s="3" customFormat="1" ht="14.4" x14ac:dyDescent="0.3">
      <c r="A120" s="47"/>
      <c r="B120" s="48"/>
      <c r="C120" s="48"/>
      <c r="D120" s="48"/>
      <c r="E120" s="49" t="s">
        <v>2388</v>
      </c>
      <c r="F120" s="49"/>
      <c r="G120" s="50"/>
      <c r="H120" s="51"/>
      <c r="I120" s="17"/>
      <c r="J120" s="17"/>
      <c r="K120" s="17"/>
      <c r="L120" s="52">
        <v>20201.52</v>
      </c>
      <c r="M120" s="53"/>
      <c r="N120" s="53"/>
      <c r="O120" s="54"/>
      <c r="BP120" s="33"/>
      <c r="BQ120" s="41"/>
    </row>
    <row r="121" spans="1:69" s="3" customFormat="1" ht="14.4" x14ac:dyDescent="0.3">
      <c r="A121" s="47"/>
      <c r="B121" s="48"/>
      <c r="C121" s="48"/>
      <c r="D121" s="48"/>
      <c r="E121" s="49" t="s">
        <v>2389</v>
      </c>
      <c r="F121" s="49"/>
      <c r="G121" s="50"/>
      <c r="H121" s="51"/>
      <c r="I121" s="17"/>
      <c r="J121" s="17"/>
      <c r="K121" s="17"/>
      <c r="L121" s="52">
        <v>10621.42</v>
      </c>
      <c r="M121" s="53"/>
      <c r="N121" s="53"/>
      <c r="O121" s="54"/>
      <c r="BP121" s="33"/>
      <c r="BQ121" s="41"/>
    </row>
    <row r="122" spans="1:69" s="3" customFormat="1" ht="14.4" x14ac:dyDescent="0.3">
      <c r="A122" s="47"/>
      <c r="B122" s="48"/>
      <c r="C122" s="48"/>
      <c r="D122" s="48"/>
      <c r="E122" s="49" t="s">
        <v>47</v>
      </c>
      <c r="F122" s="49"/>
      <c r="G122" s="50"/>
      <c r="H122" s="51"/>
      <c r="I122" s="17"/>
      <c r="J122" s="17"/>
      <c r="K122" s="17"/>
      <c r="L122" s="52">
        <v>54293.93</v>
      </c>
      <c r="M122" s="53"/>
      <c r="N122" s="53"/>
      <c r="O122" s="54"/>
      <c r="BP122" s="33"/>
      <c r="BQ122" s="41"/>
    </row>
    <row r="123" spans="1:69" s="3" customFormat="1" ht="61.2" x14ac:dyDescent="0.3">
      <c r="A123" s="35" t="s">
        <v>219</v>
      </c>
      <c r="B123" s="36" t="s">
        <v>1593</v>
      </c>
      <c r="C123" s="223" t="s">
        <v>2390</v>
      </c>
      <c r="D123" s="223"/>
      <c r="E123" s="223"/>
      <c r="F123" s="35" t="s">
        <v>265</v>
      </c>
      <c r="G123" s="38">
        <v>20.399999999999999</v>
      </c>
      <c r="H123" s="39">
        <v>143.46</v>
      </c>
      <c r="I123" s="39"/>
      <c r="J123" s="39">
        <v>143.46</v>
      </c>
      <c r="K123" s="37" t="s">
        <v>42</v>
      </c>
      <c r="L123" s="39">
        <v>25051.56</v>
      </c>
      <c r="M123" s="39"/>
      <c r="N123" s="40"/>
      <c r="O123" s="39">
        <v>25051.56</v>
      </c>
      <c r="BP123" s="33"/>
      <c r="BQ123" s="41" t="s">
        <v>2390</v>
      </c>
    </row>
    <row r="124" spans="1:69" s="3" customFormat="1" ht="14.4" x14ac:dyDescent="0.3">
      <c r="A124" s="42"/>
      <c r="B124" s="43"/>
      <c r="C124" s="44" t="s">
        <v>266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6"/>
      <c r="BP124" s="33"/>
      <c r="BQ124" s="41"/>
    </row>
    <row r="125" spans="1:69" s="3" customFormat="1" ht="61.2" x14ac:dyDescent="0.3">
      <c r="A125" s="35" t="s">
        <v>221</v>
      </c>
      <c r="B125" s="36" t="s">
        <v>1593</v>
      </c>
      <c r="C125" s="223" t="s">
        <v>2391</v>
      </c>
      <c r="D125" s="223"/>
      <c r="E125" s="223"/>
      <c r="F125" s="35" t="s">
        <v>265</v>
      </c>
      <c r="G125" s="38">
        <v>20.399999999999999</v>
      </c>
      <c r="H125" s="39">
        <v>41.42</v>
      </c>
      <c r="I125" s="39"/>
      <c r="J125" s="39">
        <v>41.42</v>
      </c>
      <c r="K125" s="37" t="s">
        <v>42</v>
      </c>
      <c r="L125" s="39">
        <v>7232.93</v>
      </c>
      <c r="M125" s="39"/>
      <c r="N125" s="40"/>
      <c r="O125" s="39">
        <v>7232.93</v>
      </c>
      <c r="BP125" s="33"/>
      <c r="BQ125" s="41" t="s">
        <v>2391</v>
      </c>
    </row>
    <row r="126" spans="1:69" s="3" customFormat="1" ht="14.4" x14ac:dyDescent="0.3">
      <c r="A126" s="42"/>
      <c r="B126" s="43"/>
      <c r="C126" s="44" t="s">
        <v>266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6"/>
      <c r="BP126" s="33"/>
      <c r="BQ126" s="41"/>
    </row>
    <row r="127" spans="1:69" s="3" customFormat="1" ht="61.2" x14ac:dyDescent="0.3">
      <c r="A127" s="35" t="s">
        <v>230</v>
      </c>
      <c r="B127" s="36" t="s">
        <v>1593</v>
      </c>
      <c r="C127" s="223" t="s">
        <v>2392</v>
      </c>
      <c r="D127" s="223"/>
      <c r="E127" s="223"/>
      <c r="F127" s="35" t="s">
        <v>265</v>
      </c>
      <c r="G127" s="55">
        <v>51</v>
      </c>
      <c r="H127" s="39">
        <v>29.8</v>
      </c>
      <c r="I127" s="39"/>
      <c r="J127" s="39">
        <v>29.8</v>
      </c>
      <c r="K127" s="37" t="s">
        <v>42</v>
      </c>
      <c r="L127" s="39">
        <v>13009.49</v>
      </c>
      <c r="M127" s="39"/>
      <c r="N127" s="40"/>
      <c r="O127" s="39">
        <v>13009.49</v>
      </c>
      <c r="BP127" s="33"/>
      <c r="BQ127" s="41" t="s">
        <v>2392</v>
      </c>
    </row>
    <row r="128" spans="1:69" s="3" customFormat="1" ht="14.4" x14ac:dyDescent="0.3">
      <c r="A128" s="42"/>
      <c r="B128" s="43"/>
      <c r="C128" s="44" t="s">
        <v>287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6"/>
      <c r="BP128" s="33"/>
      <c r="BQ128" s="41"/>
    </row>
    <row r="129" spans="1:69" s="3" customFormat="1" ht="61.2" x14ac:dyDescent="0.3">
      <c r="A129" s="35" t="s">
        <v>232</v>
      </c>
      <c r="B129" s="36" t="s">
        <v>1593</v>
      </c>
      <c r="C129" s="223" t="s">
        <v>2393</v>
      </c>
      <c r="D129" s="223"/>
      <c r="E129" s="223"/>
      <c r="F129" s="35" t="s">
        <v>265</v>
      </c>
      <c r="G129" s="38">
        <v>51.5</v>
      </c>
      <c r="H129" s="39">
        <v>7.41</v>
      </c>
      <c r="I129" s="39"/>
      <c r="J129" s="39">
        <v>7.41</v>
      </c>
      <c r="K129" s="37" t="s">
        <v>42</v>
      </c>
      <c r="L129" s="39">
        <v>3266.62</v>
      </c>
      <c r="M129" s="39"/>
      <c r="N129" s="40"/>
      <c r="O129" s="39">
        <v>3266.62</v>
      </c>
      <c r="BP129" s="33"/>
      <c r="BQ129" s="41" t="s">
        <v>2393</v>
      </c>
    </row>
    <row r="130" spans="1:69" s="3" customFormat="1" ht="14.4" x14ac:dyDescent="0.3">
      <c r="A130" s="42"/>
      <c r="B130" s="43"/>
      <c r="C130" s="44" t="s">
        <v>321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6"/>
      <c r="BP130" s="33"/>
      <c r="BQ130" s="41"/>
    </row>
    <row r="131" spans="1:69" s="3" customFormat="1" ht="14.4" x14ac:dyDescent="0.3">
      <c r="A131" s="228" t="s">
        <v>2048</v>
      </c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30"/>
      <c r="BP131" s="33" t="s">
        <v>2048</v>
      </c>
      <c r="BQ131" s="41"/>
    </row>
    <row r="132" spans="1:69" s="3" customFormat="1" ht="61.2" x14ac:dyDescent="0.3">
      <c r="A132" s="35" t="s">
        <v>235</v>
      </c>
      <c r="B132" s="36" t="s">
        <v>589</v>
      </c>
      <c r="C132" s="223" t="s">
        <v>590</v>
      </c>
      <c r="D132" s="223"/>
      <c r="E132" s="223"/>
      <c r="F132" s="35" t="s">
        <v>174</v>
      </c>
      <c r="G132" s="56">
        <v>0.01</v>
      </c>
      <c r="H132" s="39" t="s">
        <v>591</v>
      </c>
      <c r="I132" s="39" t="s">
        <v>592</v>
      </c>
      <c r="J132" s="39">
        <v>109.43</v>
      </c>
      <c r="K132" s="37" t="s">
        <v>42</v>
      </c>
      <c r="L132" s="39">
        <v>165.25</v>
      </c>
      <c r="M132" s="39">
        <v>153.91999999999999</v>
      </c>
      <c r="N132" s="40" t="s">
        <v>2394</v>
      </c>
      <c r="O132" s="39">
        <v>9.3699999999999992</v>
      </c>
      <c r="BP132" s="33"/>
      <c r="BQ132" s="41" t="s">
        <v>590</v>
      </c>
    </row>
    <row r="133" spans="1:69" s="3" customFormat="1" ht="14.4" x14ac:dyDescent="0.3">
      <c r="A133" s="42"/>
      <c r="B133" s="43"/>
      <c r="C133" s="44" t="s">
        <v>2141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6"/>
      <c r="BP133" s="33"/>
      <c r="BQ133" s="41"/>
    </row>
    <row r="134" spans="1:69" s="3" customFormat="1" ht="14.4" x14ac:dyDescent="0.3">
      <c r="A134" s="47"/>
      <c r="B134" s="48"/>
      <c r="C134" s="48"/>
      <c r="D134" s="48"/>
      <c r="E134" s="49" t="s">
        <v>2395</v>
      </c>
      <c r="F134" s="49"/>
      <c r="G134" s="50"/>
      <c r="H134" s="51"/>
      <c r="I134" s="17"/>
      <c r="J134" s="17"/>
      <c r="K134" s="17"/>
      <c r="L134" s="52">
        <v>149.49</v>
      </c>
      <c r="M134" s="53"/>
      <c r="N134" s="53"/>
      <c r="O134" s="54"/>
      <c r="BP134" s="33"/>
      <c r="BQ134" s="41"/>
    </row>
    <row r="135" spans="1:69" s="3" customFormat="1" ht="14.4" x14ac:dyDescent="0.3">
      <c r="A135" s="47"/>
      <c r="B135" s="48"/>
      <c r="C135" s="48"/>
      <c r="D135" s="48"/>
      <c r="E135" s="49" t="s">
        <v>2396</v>
      </c>
      <c r="F135" s="49"/>
      <c r="G135" s="50"/>
      <c r="H135" s="51"/>
      <c r="I135" s="17"/>
      <c r="J135" s="17"/>
      <c r="K135" s="17"/>
      <c r="L135" s="52">
        <v>78.599999999999994</v>
      </c>
      <c r="M135" s="53"/>
      <c r="N135" s="53"/>
      <c r="O135" s="54"/>
      <c r="BP135" s="33"/>
      <c r="BQ135" s="41"/>
    </row>
    <row r="136" spans="1:69" s="3" customFormat="1" ht="14.4" x14ac:dyDescent="0.3">
      <c r="A136" s="47"/>
      <c r="B136" s="48"/>
      <c r="C136" s="48"/>
      <c r="D136" s="48"/>
      <c r="E136" s="49" t="s">
        <v>47</v>
      </c>
      <c r="F136" s="49"/>
      <c r="G136" s="50"/>
      <c r="H136" s="51"/>
      <c r="I136" s="17"/>
      <c r="J136" s="17"/>
      <c r="K136" s="17"/>
      <c r="L136" s="52">
        <v>393.34</v>
      </c>
      <c r="M136" s="53"/>
      <c r="N136" s="53"/>
      <c r="O136" s="54"/>
      <c r="BP136" s="33"/>
      <c r="BQ136" s="41"/>
    </row>
    <row r="137" spans="1:69" s="3" customFormat="1" ht="31.8" x14ac:dyDescent="0.3">
      <c r="A137" s="35" t="s">
        <v>2397</v>
      </c>
      <c r="B137" s="36" t="s">
        <v>2050</v>
      </c>
      <c r="C137" s="223" t="s">
        <v>2398</v>
      </c>
      <c r="D137" s="223"/>
      <c r="E137" s="223"/>
      <c r="F137" s="35" t="s">
        <v>437</v>
      </c>
      <c r="G137" s="55">
        <v>1</v>
      </c>
      <c r="H137" s="39">
        <v>1737.2</v>
      </c>
      <c r="I137" s="39"/>
      <c r="J137" s="39"/>
      <c r="K137" s="37" t="s">
        <v>52</v>
      </c>
      <c r="L137" s="39">
        <v>10822.76</v>
      </c>
      <c r="M137" s="39"/>
      <c r="N137" s="40"/>
      <c r="O137" s="39"/>
      <c r="BP137" s="33"/>
      <c r="BQ137" s="41" t="s">
        <v>2398</v>
      </c>
    </row>
    <row r="138" spans="1:69" s="3" customFormat="1" ht="14.4" x14ac:dyDescent="0.3">
      <c r="A138" s="228" t="s">
        <v>2399</v>
      </c>
      <c r="B138" s="229"/>
      <c r="C138" s="229"/>
      <c r="D138" s="229"/>
      <c r="E138" s="229"/>
      <c r="F138" s="229"/>
      <c r="G138" s="229"/>
      <c r="H138" s="229"/>
      <c r="I138" s="229"/>
      <c r="J138" s="229"/>
      <c r="K138" s="229"/>
      <c r="L138" s="229"/>
      <c r="M138" s="229"/>
      <c r="N138" s="229"/>
      <c r="O138" s="230"/>
      <c r="BP138" s="33" t="s">
        <v>2399</v>
      </c>
      <c r="BQ138" s="41"/>
    </row>
    <row r="139" spans="1:69" s="3" customFormat="1" ht="61.2" x14ac:dyDescent="0.3">
      <c r="A139" s="35" t="s">
        <v>254</v>
      </c>
      <c r="B139" s="36" t="s">
        <v>324</v>
      </c>
      <c r="C139" s="223" t="s">
        <v>325</v>
      </c>
      <c r="D139" s="223"/>
      <c r="E139" s="223"/>
      <c r="F139" s="35" t="s">
        <v>326</v>
      </c>
      <c r="G139" s="55">
        <v>10</v>
      </c>
      <c r="H139" s="39" t="s">
        <v>1438</v>
      </c>
      <c r="I139" s="39"/>
      <c r="J139" s="39">
        <v>1.55</v>
      </c>
      <c r="K139" s="37" t="s">
        <v>42</v>
      </c>
      <c r="L139" s="39">
        <v>1928.21</v>
      </c>
      <c r="M139" s="39">
        <v>1795.53</v>
      </c>
      <c r="N139" s="40"/>
      <c r="O139" s="39">
        <v>132.68</v>
      </c>
      <c r="BP139" s="33"/>
      <c r="BQ139" s="41" t="s">
        <v>325</v>
      </c>
    </row>
    <row r="140" spans="1:69" s="3" customFormat="1" ht="14.4" x14ac:dyDescent="0.3">
      <c r="A140" s="47"/>
      <c r="B140" s="48"/>
      <c r="C140" s="48"/>
      <c r="D140" s="48"/>
      <c r="E140" s="49" t="s">
        <v>1678</v>
      </c>
      <c r="F140" s="49"/>
      <c r="G140" s="50"/>
      <c r="H140" s="51"/>
      <c r="I140" s="17"/>
      <c r="J140" s="17"/>
      <c r="K140" s="17"/>
      <c r="L140" s="52">
        <v>1741.66</v>
      </c>
      <c r="M140" s="53"/>
      <c r="N140" s="53"/>
      <c r="O140" s="54"/>
      <c r="BP140" s="33"/>
      <c r="BQ140" s="41"/>
    </row>
    <row r="141" spans="1:69" s="3" customFormat="1" ht="14.4" x14ac:dyDescent="0.3">
      <c r="A141" s="47"/>
      <c r="B141" s="48"/>
      <c r="C141" s="48"/>
      <c r="D141" s="48"/>
      <c r="E141" s="49" t="s">
        <v>1679</v>
      </c>
      <c r="F141" s="49"/>
      <c r="G141" s="50"/>
      <c r="H141" s="51"/>
      <c r="I141" s="17"/>
      <c r="J141" s="17"/>
      <c r="K141" s="17"/>
      <c r="L141" s="52">
        <v>915.72</v>
      </c>
      <c r="M141" s="53"/>
      <c r="N141" s="53"/>
      <c r="O141" s="54"/>
      <c r="BP141" s="33"/>
      <c r="BQ141" s="41"/>
    </row>
    <row r="142" spans="1:69" s="3" customFormat="1" ht="14.4" x14ac:dyDescent="0.3">
      <c r="A142" s="47"/>
      <c r="B142" s="48"/>
      <c r="C142" s="48"/>
      <c r="D142" s="48"/>
      <c r="E142" s="49" t="s">
        <v>47</v>
      </c>
      <c r="F142" s="49"/>
      <c r="G142" s="50"/>
      <c r="H142" s="51"/>
      <c r="I142" s="17"/>
      <c r="J142" s="17"/>
      <c r="K142" s="17"/>
      <c r="L142" s="52">
        <v>4585.59</v>
      </c>
      <c r="M142" s="53"/>
      <c r="N142" s="53"/>
      <c r="O142" s="54"/>
      <c r="BP142" s="33"/>
      <c r="BQ142" s="41"/>
    </row>
    <row r="143" spans="1:69" s="3" customFormat="1" ht="61.2" x14ac:dyDescent="0.3">
      <c r="A143" s="35" t="s">
        <v>288</v>
      </c>
      <c r="B143" s="36" t="s">
        <v>1680</v>
      </c>
      <c r="C143" s="223" t="s">
        <v>2078</v>
      </c>
      <c r="D143" s="223"/>
      <c r="E143" s="223"/>
      <c r="F143" s="35" t="s">
        <v>437</v>
      </c>
      <c r="G143" s="55">
        <v>3</v>
      </c>
      <c r="H143" s="39">
        <v>814.25</v>
      </c>
      <c r="I143" s="39"/>
      <c r="J143" s="39">
        <v>814.25</v>
      </c>
      <c r="K143" s="37" t="s">
        <v>42</v>
      </c>
      <c r="L143" s="39">
        <v>20909.939999999999</v>
      </c>
      <c r="M143" s="39"/>
      <c r="N143" s="40"/>
      <c r="O143" s="39">
        <v>20909.939999999999</v>
      </c>
      <c r="BP143" s="33"/>
      <c r="BQ143" s="41" t="s">
        <v>2078</v>
      </c>
    </row>
    <row r="144" spans="1:69" s="3" customFormat="1" ht="61.2" x14ac:dyDescent="0.3">
      <c r="A144" s="35" t="s">
        <v>300</v>
      </c>
      <c r="B144" s="36" t="s">
        <v>1682</v>
      </c>
      <c r="C144" s="223" t="s">
        <v>2079</v>
      </c>
      <c r="D144" s="223"/>
      <c r="E144" s="223"/>
      <c r="F144" s="35" t="s">
        <v>437</v>
      </c>
      <c r="G144" s="55">
        <v>3</v>
      </c>
      <c r="H144" s="39">
        <v>181.62</v>
      </c>
      <c r="I144" s="39"/>
      <c r="J144" s="39">
        <v>181.62</v>
      </c>
      <c r="K144" s="37" t="s">
        <v>42</v>
      </c>
      <c r="L144" s="39">
        <v>4664</v>
      </c>
      <c r="M144" s="39"/>
      <c r="N144" s="40"/>
      <c r="O144" s="39">
        <v>4664</v>
      </c>
      <c r="BP144" s="33"/>
      <c r="BQ144" s="41" t="s">
        <v>2079</v>
      </c>
    </row>
    <row r="145" spans="1:69" s="3" customFormat="1" ht="61.2" x14ac:dyDescent="0.3">
      <c r="A145" s="35" t="s">
        <v>309</v>
      </c>
      <c r="B145" s="36" t="s">
        <v>2400</v>
      </c>
      <c r="C145" s="223" t="s">
        <v>2080</v>
      </c>
      <c r="D145" s="223"/>
      <c r="E145" s="223"/>
      <c r="F145" s="35" t="s">
        <v>437</v>
      </c>
      <c r="G145" s="55">
        <v>1</v>
      </c>
      <c r="H145" s="39">
        <v>2214.5700000000002</v>
      </c>
      <c r="I145" s="39"/>
      <c r="J145" s="39">
        <v>2214.5700000000002</v>
      </c>
      <c r="K145" s="37" t="s">
        <v>42</v>
      </c>
      <c r="L145" s="39">
        <v>18956.72</v>
      </c>
      <c r="M145" s="39"/>
      <c r="N145" s="40"/>
      <c r="O145" s="39">
        <v>18956.72</v>
      </c>
      <c r="BP145" s="33"/>
      <c r="BQ145" s="41" t="s">
        <v>2080</v>
      </c>
    </row>
    <row r="146" spans="1:69" s="3" customFormat="1" ht="61.2" x14ac:dyDescent="0.3">
      <c r="A146" s="35" t="s">
        <v>323</v>
      </c>
      <c r="B146" s="36" t="s">
        <v>1686</v>
      </c>
      <c r="C146" s="223" t="s">
        <v>1687</v>
      </c>
      <c r="D146" s="223"/>
      <c r="E146" s="223"/>
      <c r="F146" s="35" t="s">
        <v>1688</v>
      </c>
      <c r="G146" s="60">
        <v>0.14399999999999999</v>
      </c>
      <c r="H146" s="39" t="s">
        <v>1689</v>
      </c>
      <c r="I146" s="39">
        <v>88.52</v>
      </c>
      <c r="J146" s="39"/>
      <c r="K146" s="37" t="s">
        <v>42</v>
      </c>
      <c r="L146" s="39">
        <v>840.7</v>
      </c>
      <c r="M146" s="39">
        <v>695.12</v>
      </c>
      <c r="N146" s="40">
        <v>145.58000000000001</v>
      </c>
      <c r="O146" s="39"/>
      <c r="BP146" s="33"/>
      <c r="BQ146" s="41" t="s">
        <v>1687</v>
      </c>
    </row>
    <row r="147" spans="1:69" s="3" customFormat="1" ht="14.4" x14ac:dyDescent="0.3">
      <c r="A147" s="42"/>
      <c r="B147" s="43"/>
      <c r="C147" s="44" t="s">
        <v>2401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6"/>
      <c r="BP147" s="33"/>
      <c r="BQ147" s="41"/>
    </row>
    <row r="148" spans="1:69" s="3" customFormat="1" ht="14.4" x14ac:dyDescent="0.3">
      <c r="A148" s="47"/>
      <c r="B148" s="48"/>
      <c r="C148" s="48"/>
      <c r="D148" s="48"/>
      <c r="E148" s="49" t="s">
        <v>2402</v>
      </c>
      <c r="F148" s="49"/>
      <c r="G148" s="50"/>
      <c r="H148" s="51"/>
      <c r="I148" s="17"/>
      <c r="J148" s="17"/>
      <c r="K148" s="17"/>
      <c r="L148" s="52">
        <v>674.27</v>
      </c>
      <c r="M148" s="53"/>
      <c r="N148" s="53"/>
      <c r="O148" s="54"/>
      <c r="BP148" s="33"/>
      <c r="BQ148" s="41"/>
    </row>
    <row r="149" spans="1:69" s="3" customFormat="1" ht="14.4" x14ac:dyDescent="0.3">
      <c r="A149" s="47"/>
      <c r="B149" s="48"/>
      <c r="C149" s="48"/>
      <c r="D149" s="48"/>
      <c r="E149" s="49" t="s">
        <v>2403</v>
      </c>
      <c r="F149" s="49"/>
      <c r="G149" s="50"/>
      <c r="H149" s="51"/>
      <c r="I149" s="17"/>
      <c r="J149" s="17"/>
      <c r="K149" s="17"/>
      <c r="L149" s="52">
        <v>382.32</v>
      </c>
      <c r="M149" s="53"/>
      <c r="N149" s="53"/>
      <c r="O149" s="54"/>
      <c r="BP149" s="33"/>
      <c r="BQ149" s="41"/>
    </row>
    <row r="150" spans="1:69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1897.29</v>
      </c>
      <c r="M150" s="53"/>
      <c r="N150" s="53"/>
      <c r="O150" s="54"/>
      <c r="BP150" s="33"/>
      <c r="BQ150" s="41"/>
    </row>
    <row r="151" spans="1:69" s="3" customFormat="1" ht="61.2" x14ac:dyDescent="0.3">
      <c r="A151" s="35" t="s">
        <v>331</v>
      </c>
      <c r="B151" s="36" t="s">
        <v>1693</v>
      </c>
      <c r="C151" s="223" t="s">
        <v>1694</v>
      </c>
      <c r="D151" s="223"/>
      <c r="E151" s="223"/>
      <c r="F151" s="35" t="s">
        <v>437</v>
      </c>
      <c r="G151" s="55">
        <v>3</v>
      </c>
      <c r="H151" s="39">
        <v>24.82</v>
      </c>
      <c r="I151" s="39"/>
      <c r="J151" s="39">
        <v>24.82</v>
      </c>
      <c r="K151" s="37" t="s">
        <v>42</v>
      </c>
      <c r="L151" s="39">
        <v>637.38</v>
      </c>
      <c r="M151" s="39"/>
      <c r="N151" s="40"/>
      <c r="O151" s="39">
        <v>637.38</v>
      </c>
      <c r="BP151" s="33"/>
      <c r="BQ151" s="41" t="s">
        <v>1694</v>
      </c>
    </row>
    <row r="152" spans="1:69" s="3" customFormat="1" ht="14.4" x14ac:dyDescent="0.3">
      <c r="A152" s="228" t="s">
        <v>2404</v>
      </c>
      <c r="B152" s="229"/>
      <c r="C152" s="229"/>
      <c r="D152" s="229"/>
      <c r="E152" s="229"/>
      <c r="F152" s="229"/>
      <c r="G152" s="229"/>
      <c r="H152" s="229"/>
      <c r="I152" s="229"/>
      <c r="J152" s="229"/>
      <c r="K152" s="229"/>
      <c r="L152" s="229"/>
      <c r="M152" s="229"/>
      <c r="N152" s="229"/>
      <c r="O152" s="230"/>
      <c r="BP152" s="33" t="s">
        <v>2404</v>
      </c>
      <c r="BQ152" s="41"/>
    </row>
    <row r="153" spans="1:69" s="3" customFormat="1" ht="61.2" x14ac:dyDescent="0.3">
      <c r="A153" s="35" t="s">
        <v>335</v>
      </c>
      <c r="B153" s="36" t="s">
        <v>578</v>
      </c>
      <c r="C153" s="223" t="s">
        <v>579</v>
      </c>
      <c r="D153" s="223"/>
      <c r="E153" s="223"/>
      <c r="F153" s="35" t="s">
        <v>109</v>
      </c>
      <c r="G153" s="55">
        <v>4</v>
      </c>
      <c r="H153" s="39" t="s">
        <v>580</v>
      </c>
      <c r="I153" s="39" t="s">
        <v>581</v>
      </c>
      <c r="J153" s="39">
        <v>3.51</v>
      </c>
      <c r="K153" s="37" t="s">
        <v>42</v>
      </c>
      <c r="L153" s="39">
        <v>2499.4499999999998</v>
      </c>
      <c r="M153" s="39">
        <v>2220.96</v>
      </c>
      <c r="N153" s="40" t="s">
        <v>2405</v>
      </c>
      <c r="O153" s="39">
        <v>119.84</v>
      </c>
      <c r="BP153" s="33"/>
      <c r="BQ153" s="41" t="s">
        <v>579</v>
      </c>
    </row>
    <row r="154" spans="1:69" s="3" customFormat="1" ht="14.4" x14ac:dyDescent="0.3">
      <c r="A154" s="47"/>
      <c r="B154" s="48"/>
      <c r="C154" s="48"/>
      <c r="D154" s="48"/>
      <c r="E154" s="49" t="s">
        <v>2406</v>
      </c>
      <c r="F154" s="49"/>
      <c r="G154" s="50"/>
      <c r="H154" s="51"/>
      <c r="I154" s="17"/>
      <c r="J154" s="17"/>
      <c r="K154" s="17"/>
      <c r="L154" s="52">
        <v>2179.46</v>
      </c>
      <c r="M154" s="53"/>
      <c r="N154" s="53"/>
      <c r="O154" s="54"/>
      <c r="BP154" s="33"/>
      <c r="BQ154" s="41"/>
    </row>
    <row r="155" spans="1:69" s="3" customFormat="1" ht="14.4" x14ac:dyDescent="0.3">
      <c r="A155" s="47"/>
      <c r="B155" s="48"/>
      <c r="C155" s="48"/>
      <c r="D155" s="48"/>
      <c r="E155" s="49" t="s">
        <v>2407</v>
      </c>
      <c r="F155" s="49"/>
      <c r="G155" s="50"/>
      <c r="H155" s="51"/>
      <c r="I155" s="17"/>
      <c r="J155" s="17"/>
      <c r="K155" s="17"/>
      <c r="L155" s="52">
        <v>1145.9000000000001</v>
      </c>
      <c r="M155" s="53"/>
      <c r="N155" s="53"/>
      <c r="O155" s="54"/>
      <c r="BP155" s="33"/>
      <c r="BQ155" s="41"/>
    </row>
    <row r="156" spans="1:69" s="3" customFormat="1" ht="14.4" x14ac:dyDescent="0.3">
      <c r="A156" s="47"/>
      <c r="B156" s="48"/>
      <c r="C156" s="48"/>
      <c r="D156" s="48"/>
      <c r="E156" s="49" t="s">
        <v>47</v>
      </c>
      <c r="F156" s="49"/>
      <c r="G156" s="50"/>
      <c r="H156" s="51"/>
      <c r="I156" s="17"/>
      <c r="J156" s="17"/>
      <c r="K156" s="17"/>
      <c r="L156" s="52">
        <v>5824.81</v>
      </c>
      <c r="M156" s="53"/>
      <c r="N156" s="53"/>
      <c r="O156" s="54"/>
      <c r="BP156" s="33"/>
      <c r="BQ156" s="41"/>
    </row>
    <row r="157" spans="1:69" s="3" customFormat="1" ht="30.6" x14ac:dyDescent="0.3">
      <c r="A157" s="35" t="s">
        <v>2049</v>
      </c>
      <c r="B157" s="36" t="s">
        <v>2054</v>
      </c>
      <c r="C157" s="223" t="s">
        <v>1619</v>
      </c>
      <c r="D157" s="223"/>
      <c r="E157" s="223"/>
      <c r="F157" s="35" t="s">
        <v>437</v>
      </c>
      <c r="G157" s="55">
        <v>2</v>
      </c>
      <c r="H157" s="39">
        <v>1576.88</v>
      </c>
      <c r="I157" s="39"/>
      <c r="J157" s="39"/>
      <c r="K157" s="37" t="s">
        <v>52</v>
      </c>
      <c r="L157" s="39">
        <v>19647.919999999998</v>
      </c>
      <c r="M157" s="39"/>
      <c r="N157" s="40"/>
      <c r="O157" s="39"/>
      <c r="BP157" s="33"/>
      <c r="BQ157" s="41" t="s">
        <v>1619</v>
      </c>
    </row>
    <row r="158" spans="1:69" s="3" customFormat="1" ht="61.2" x14ac:dyDescent="0.3">
      <c r="A158" s="35" t="s">
        <v>342</v>
      </c>
      <c r="B158" s="36" t="s">
        <v>1620</v>
      </c>
      <c r="C158" s="223" t="s">
        <v>1621</v>
      </c>
      <c r="D158" s="223"/>
      <c r="E158" s="223"/>
      <c r="F158" s="35" t="s">
        <v>109</v>
      </c>
      <c r="G158" s="55">
        <v>6</v>
      </c>
      <c r="H158" s="39" t="s">
        <v>1622</v>
      </c>
      <c r="I158" s="39">
        <v>0.37</v>
      </c>
      <c r="J158" s="39">
        <v>55.05</v>
      </c>
      <c r="K158" s="37" t="s">
        <v>42</v>
      </c>
      <c r="L158" s="39">
        <v>8094.6</v>
      </c>
      <c r="M158" s="39">
        <v>5242.01</v>
      </c>
      <c r="N158" s="40">
        <v>25.22</v>
      </c>
      <c r="O158" s="39">
        <v>2827.37</v>
      </c>
      <c r="BP158" s="33"/>
      <c r="BQ158" s="41" t="s">
        <v>1621</v>
      </c>
    </row>
    <row r="159" spans="1:69" s="3" customFormat="1" ht="14.4" x14ac:dyDescent="0.3">
      <c r="A159" s="47"/>
      <c r="B159" s="48"/>
      <c r="C159" s="48"/>
      <c r="D159" s="48"/>
      <c r="E159" s="49" t="s">
        <v>2408</v>
      </c>
      <c r="F159" s="49"/>
      <c r="G159" s="50"/>
      <c r="H159" s="51"/>
      <c r="I159" s="17"/>
      <c r="J159" s="17"/>
      <c r="K159" s="17"/>
      <c r="L159" s="52">
        <v>5084.75</v>
      </c>
      <c r="M159" s="53"/>
      <c r="N159" s="53"/>
      <c r="O159" s="54"/>
      <c r="BP159" s="33"/>
      <c r="BQ159" s="41"/>
    </row>
    <row r="160" spans="1:69" s="3" customFormat="1" ht="14.4" x14ac:dyDescent="0.3">
      <c r="A160" s="47"/>
      <c r="B160" s="48"/>
      <c r="C160" s="48"/>
      <c r="D160" s="48"/>
      <c r="E160" s="49" t="s">
        <v>2409</v>
      </c>
      <c r="F160" s="49"/>
      <c r="G160" s="50"/>
      <c r="H160" s="51"/>
      <c r="I160" s="17"/>
      <c r="J160" s="17"/>
      <c r="K160" s="17"/>
      <c r="L160" s="52">
        <v>2673.43</v>
      </c>
      <c r="M160" s="53"/>
      <c r="N160" s="53"/>
      <c r="O160" s="54"/>
      <c r="BP160" s="33"/>
      <c r="BQ160" s="41"/>
    </row>
    <row r="161" spans="1:69" s="3" customFormat="1" ht="14.4" x14ac:dyDescent="0.3">
      <c r="A161" s="47"/>
      <c r="B161" s="48"/>
      <c r="C161" s="48"/>
      <c r="D161" s="48"/>
      <c r="E161" s="49" t="s">
        <v>47</v>
      </c>
      <c r="F161" s="49"/>
      <c r="G161" s="50"/>
      <c r="H161" s="51"/>
      <c r="I161" s="17"/>
      <c r="J161" s="17"/>
      <c r="K161" s="17"/>
      <c r="L161" s="52">
        <v>15852.78</v>
      </c>
      <c r="M161" s="53"/>
      <c r="N161" s="53"/>
      <c r="O161" s="54"/>
      <c r="BP161" s="33"/>
      <c r="BQ161" s="41"/>
    </row>
    <row r="162" spans="1:69" s="3" customFormat="1" ht="31.8" x14ac:dyDescent="0.3">
      <c r="A162" s="35" t="s">
        <v>2410</v>
      </c>
      <c r="B162" s="36" t="s">
        <v>2056</v>
      </c>
      <c r="C162" s="223" t="s">
        <v>2057</v>
      </c>
      <c r="D162" s="223"/>
      <c r="E162" s="223"/>
      <c r="F162" s="35" t="s">
        <v>437</v>
      </c>
      <c r="G162" s="55">
        <v>6</v>
      </c>
      <c r="H162" s="39">
        <v>2403.11</v>
      </c>
      <c r="I162" s="39"/>
      <c r="J162" s="39"/>
      <c r="K162" s="37" t="s">
        <v>52</v>
      </c>
      <c r="L162" s="39">
        <v>89828.25</v>
      </c>
      <c r="M162" s="39"/>
      <c r="N162" s="40"/>
      <c r="O162" s="39"/>
      <c r="BP162" s="33"/>
      <c r="BQ162" s="41" t="s">
        <v>2057</v>
      </c>
    </row>
    <row r="163" spans="1:69" s="3" customFormat="1" ht="61.2" x14ac:dyDescent="0.3">
      <c r="A163" s="35" t="s">
        <v>353</v>
      </c>
      <c r="B163" s="36" t="s">
        <v>1629</v>
      </c>
      <c r="C163" s="223" t="s">
        <v>1630</v>
      </c>
      <c r="D163" s="223"/>
      <c r="E163" s="223"/>
      <c r="F163" s="35" t="s">
        <v>109</v>
      </c>
      <c r="G163" s="55">
        <v>8</v>
      </c>
      <c r="H163" s="39" t="s">
        <v>1631</v>
      </c>
      <c r="I163" s="39">
        <v>1.33</v>
      </c>
      <c r="J163" s="39">
        <v>33.54</v>
      </c>
      <c r="K163" s="37" t="s">
        <v>42</v>
      </c>
      <c r="L163" s="39">
        <v>9144.7999999999993</v>
      </c>
      <c r="M163" s="39">
        <v>6726.11</v>
      </c>
      <c r="N163" s="40">
        <v>121.87</v>
      </c>
      <c r="O163" s="39">
        <v>2296.8200000000002</v>
      </c>
      <c r="BP163" s="33"/>
      <c r="BQ163" s="41" t="s">
        <v>1630</v>
      </c>
    </row>
    <row r="164" spans="1:69" s="3" customFormat="1" ht="14.4" x14ac:dyDescent="0.3">
      <c r="A164" s="47"/>
      <c r="B164" s="48"/>
      <c r="C164" s="48"/>
      <c r="D164" s="48"/>
      <c r="E164" s="49" t="s">
        <v>2411</v>
      </c>
      <c r="F164" s="49"/>
      <c r="G164" s="50"/>
      <c r="H164" s="51"/>
      <c r="I164" s="17"/>
      <c r="J164" s="17"/>
      <c r="K164" s="17"/>
      <c r="L164" s="52">
        <v>6524.33</v>
      </c>
      <c r="M164" s="53"/>
      <c r="N164" s="53"/>
      <c r="O164" s="54"/>
      <c r="BP164" s="33"/>
      <c r="BQ164" s="41"/>
    </row>
    <row r="165" spans="1:69" s="3" customFormat="1" ht="14.4" x14ac:dyDescent="0.3">
      <c r="A165" s="47"/>
      <c r="B165" s="48"/>
      <c r="C165" s="48"/>
      <c r="D165" s="48"/>
      <c r="E165" s="49" t="s">
        <v>2412</v>
      </c>
      <c r="F165" s="49"/>
      <c r="G165" s="50"/>
      <c r="H165" s="51"/>
      <c r="I165" s="17"/>
      <c r="J165" s="17"/>
      <c r="K165" s="17"/>
      <c r="L165" s="52">
        <v>3430.32</v>
      </c>
      <c r="M165" s="53"/>
      <c r="N165" s="53"/>
      <c r="O165" s="54"/>
      <c r="BP165" s="33"/>
      <c r="BQ165" s="41"/>
    </row>
    <row r="166" spans="1:69" s="3" customFormat="1" ht="14.4" x14ac:dyDescent="0.3">
      <c r="A166" s="47"/>
      <c r="B166" s="48"/>
      <c r="C166" s="48"/>
      <c r="D166" s="48"/>
      <c r="E166" s="49" t="s">
        <v>47</v>
      </c>
      <c r="F166" s="49"/>
      <c r="G166" s="50"/>
      <c r="H166" s="51"/>
      <c r="I166" s="17"/>
      <c r="J166" s="17"/>
      <c r="K166" s="17"/>
      <c r="L166" s="52">
        <v>19099.45</v>
      </c>
      <c r="M166" s="53"/>
      <c r="N166" s="53"/>
      <c r="O166" s="54"/>
      <c r="BP166" s="33"/>
      <c r="BQ166" s="41"/>
    </row>
    <row r="167" spans="1:69" s="3" customFormat="1" ht="42" x14ac:dyDescent="0.3">
      <c r="A167" s="35" t="s">
        <v>2413</v>
      </c>
      <c r="B167" s="36" t="s">
        <v>2056</v>
      </c>
      <c r="C167" s="223" t="s">
        <v>2414</v>
      </c>
      <c r="D167" s="223"/>
      <c r="E167" s="223"/>
      <c r="F167" s="35" t="s">
        <v>437</v>
      </c>
      <c r="G167" s="55">
        <v>8</v>
      </c>
      <c r="H167" s="39">
        <v>2292.27</v>
      </c>
      <c r="I167" s="39"/>
      <c r="J167" s="39"/>
      <c r="K167" s="37" t="s">
        <v>52</v>
      </c>
      <c r="L167" s="39">
        <v>114246.74</v>
      </c>
      <c r="M167" s="39"/>
      <c r="N167" s="40"/>
      <c r="O167" s="39"/>
      <c r="BP167" s="33"/>
      <c r="BQ167" s="41" t="s">
        <v>2414</v>
      </c>
    </row>
    <row r="168" spans="1:69" s="3" customFormat="1" ht="61.2" x14ac:dyDescent="0.3">
      <c r="A168" s="35" t="s">
        <v>363</v>
      </c>
      <c r="B168" s="36" t="s">
        <v>132</v>
      </c>
      <c r="C168" s="223" t="s">
        <v>133</v>
      </c>
      <c r="D168" s="223"/>
      <c r="E168" s="223"/>
      <c r="F168" s="35" t="s">
        <v>109</v>
      </c>
      <c r="G168" s="55">
        <v>3</v>
      </c>
      <c r="H168" s="39" t="s">
        <v>134</v>
      </c>
      <c r="I168" s="39" t="s">
        <v>135</v>
      </c>
      <c r="J168" s="39">
        <v>4.09</v>
      </c>
      <c r="K168" s="37" t="s">
        <v>42</v>
      </c>
      <c r="L168" s="39">
        <v>5435.33</v>
      </c>
      <c r="M168" s="39">
        <v>3463.58</v>
      </c>
      <c r="N168" s="40" t="s">
        <v>136</v>
      </c>
      <c r="O168" s="39">
        <v>105.03</v>
      </c>
      <c r="BP168" s="33"/>
      <c r="BQ168" s="41" t="s">
        <v>133</v>
      </c>
    </row>
    <row r="169" spans="1:69" s="3" customFormat="1" ht="14.4" x14ac:dyDescent="0.3">
      <c r="A169" s="42"/>
      <c r="B169" s="43"/>
      <c r="C169" s="44" t="s">
        <v>2415</v>
      </c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6"/>
      <c r="BP169" s="33"/>
      <c r="BQ169" s="41"/>
    </row>
    <row r="170" spans="1:69" s="3" customFormat="1" ht="14.4" x14ac:dyDescent="0.3">
      <c r="A170" s="47"/>
      <c r="B170" s="48"/>
      <c r="C170" s="48"/>
      <c r="D170" s="48"/>
      <c r="E170" s="49" t="s">
        <v>138</v>
      </c>
      <c r="F170" s="49"/>
      <c r="G170" s="50"/>
      <c r="H170" s="51"/>
      <c r="I170" s="17"/>
      <c r="J170" s="17"/>
      <c r="K170" s="17"/>
      <c r="L170" s="52">
        <v>3791.69</v>
      </c>
      <c r="M170" s="53"/>
      <c r="N170" s="53"/>
      <c r="O170" s="54"/>
      <c r="BP170" s="33"/>
      <c r="BQ170" s="41"/>
    </row>
    <row r="171" spans="1:69" s="3" customFormat="1" ht="14.4" x14ac:dyDescent="0.3">
      <c r="A171" s="47"/>
      <c r="B171" s="48"/>
      <c r="C171" s="48"/>
      <c r="D171" s="48"/>
      <c r="E171" s="49" t="s">
        <v>139</v>
      </c>
      <c r="F171" s="49"/>
      <c r="G171" s="50"/>
      <c r="H171" s="51"/>
      <c r="I171" s="17"/>
      <c r="J171" s="17"/>
      <c r="K171" s="17"/>
      <c r="L171" s="52">
        <v>1993.57</v>
      </c>
      <c r="M171" s="53"/>
      <c r="N171" s="53"/>
      <c r="O171" s="54"/>
      <c r="BP171" s="33"/>
      <c r="BQ171" s="41"/>
    </row>
    <row r="172" spans="1:69" s="3" customFormat="1" ht="14.4" x14ac:dyDescent="0.3">
      <c r="A172" s="47"/>
      <c r="B172" s="48"/>
      <c r="C172" s="48"/>
      <c r="D172" s="48"/>
      <c r="E172" s="49" t="s">
        <v>47</v>
      </c>
      <c r="F172" s="49"/>
      <c r="G172" s="50"/>
      <c r="H172" s="51"/>
      <c r="I172" s="17"/>
      <c r="J172" s="17"/>
      <c r="K172" s="17"/>
      <c r="L172" s="52">
        <v>11220.59</v>
      </c>
      <c r="M172" s="53"/>
      <c r="N172" s="53"/>
      <c r="O172" s="54"/>
      <c r="BP172" s="33"/>
      <c r="BQ172" s="41"/>
    </row>
    <row r="173" spans="1:69" s="3" customFormat="1" ht="31.8" x14ac:dyDescent="0.3">
      <c r="A173" s="35" t="s">
        <v>366</v>
      </c>
      <c r="B173" s="36" t="s">
        <v>2416</v>
      </c>
      <c r="C173" s="223" t="s">
        <v>1662</v>
      </c>
      <c r="D173" s="223"/>
      <c r="E173" s="223"/>
      <c r="F173" s="35" t="s">
        <v>437</v>
      </c>
      <c r="G173" s="55">
        <v>1</v>
      </c>
      <c r="H173" s="39">
        <v>6225.34</v>
      </c>
      <c r="I173" s="39"/>
      <c r="J173" s="39"/>
      <c r="K173" s="37" t="s">
        <v>52</v>
      </c>
      <c r="L173" s="39">
        <v>38783.870000000003</v>
      </c>
      <c r="M173" s="39"/>
      <c r="N173" s="40"/>
      <c r="O173" s="39"/>
      <c r="BP173" s="33"/>
      <c r="BQ173" s="41" t="s">
        <v>1662</v>
      </c>
    </row>
    <row r="174" spans="1:69" s="3" customFormat="1" ht="31.8" x14ac:dyDescent="0.3">
      <c r="A174" s="35" t="s">
        <v>2059</v>
      </c>
      <c r="B174" s="36" t="s">
        <v>2416</v>
      </c>
      <c r="C174" s="223" t="s">
        <v>2417</v>
      </c>
      <c r="D174" s="223"/>
      <c r="E174" s="223"/>
      <c r="F174" s="35" t="s">
        <v>437</v>
      </c>
      <c r="G174" s="55">
        <v>2</v>
      </c>
      <c r="H174" s="39">
        <v>3276.91</v>
      </c>
      <c r="I174" s="39"/>
      <c r="J174" s="39"/>
      <c r="K174" s="37" t="s">
        <v>52</v>
      </c>
      <c r="L174" s="39">
        <v>40830.300000000003</v>
      </c>
      <c r="M174" s="39"/>
      <c r="N174" s="40"/>
      <c r="O174" s="39"/>
      <c r="BP174" s="33"/>
      <c r="BQ174" s="41" t="s">
        <v>2417</v>
      </c>
    </row>
    <row r="175" spans="1:69" s="3" customFormat="1" ht="61.2" x14ac:dyDescent="0.3">
      <c r="A175" s="35" t="s">
        <v>381</v>
      </c>
      <c r="B175" s="36" t="s">
        <v>429</v>
      </c>
      <c r="C175" s="223" t="s">
        <v>430</v>
      </c>
      <c r="D175" s="223"/>
      <c r="E175" s="223"/>
      <c r="F175" s="35" t="s">
        <v>109</v>
      </c>
      <c r="G175" s="55">
        <v>41</v>
      </c>
      <c r="H175" s="39" t="s">
        <v>431</v>
      </c>
      <c r="I175" s="39"/>
      <c r="J175" s="39">
        <v>7.45</v>
      </c>
      <c r="K175" s="37" t="s">
        <v>42</v>
      </c>
      <c r="L175" s="39">
        <v>71323.53</v>
      </c>
      <c r="M175" s="39">
        <v>68708.88</v>
      </c>
      <c r="N175" s="40"/>
      <c r="O175" s="39">
        <v>2614.65</v>
      </c>
      <c r="BP175" s="33"/>
      <c r="BQ175" s="41" t="s">
        <v>430</v>
      </c>
    </row>
    <row r="176" spans="1:69" s="3" customFormat="1" ht="14.4" x14ac:dyDescent="0.3">
      <c r="A176" s="47"/>
      <c r="B176" s="48"/>
      <c r="C176" s="48"/>
      <c r="D176" s="48"/>
      <c r="E176" s="49" t="s">
        <v>2418</v>
      </c>
      <c r="F176" s="49"/>
      <c r="G176" s="50"/>
      <c r="H176" s="51"/>
      <c r="I176" s="17"/>
      <c r="J176" s="17"/>
      <c r="K176" s="17"/>
      <c r="L176" s="52">
        <v>65273.440000000002</v>
      </c>
      <c r="M176" s="53"/>
      <c r="N176" s="53"/>
      <c r="O176" s="54"/>
      <c r="BP176" s="33"/>
      <c r="BQ176" s="41"/>
    </row>
    <row r="177" spans="1:69" s="3" customFormat="1" ht="14.4" x14ac:dyDescent="0.3">
      <c r="A177" s="47"/>
      <c r="B177" s="48"/>
      <c r="C177" s="48"/>
      <c r="D177" s="48"/>
      <c r="E177" s="49" t="s">
        <v>2419</v>
      </c>
      <c r="F177" s="49"/>
      <c r="G177" s="50"/>
      <c r="H177" s="51"/>
      <c r="I177" s="17"/>
      <c r="J177" s="17"/>
      <c r="K177" s="17"/>
      <c r="L177" s="52">
        <v>36415.71</v>
      </c>
      <c r="M177" s="53"/>
      <c r="N177" s="53"/>
      <c r="O177" s="54"/>
      <c r="BP177" s="33"/>
      <c r="BQ177" s="41"/>
    </row>
    <row r="178" spans="1:69" s="3" customFormat="1" ht="14.4" x14ac:dyDescent="0.3">
      <c r="A178" s="47"/>
      <c r="B178" s="48"/>
      <c r="C178" s="48"/>
      <c r="D178" s="48"/>
      <c r="E178" s="49" t="s">
        <v>47</v>
      </c>
      <c r="F178" s="49"/>
      <c r="G178" s="50"/>
      <c r="H178" s="51"/>
      <c r="I178" s="17"/>
      <c r="J178" s="17"/>
      <c r="K178" s="17"/>
      <c r="L178" s="52">
        <v>173012.68</v>
      </c>
      <c r="M178" s="53"/>
      <c r="N178" s="53"/>
      <c r="O178" s="54"/>
      <c r="BP178" s="33"/>
      <c r="BQ178" s="41"/>
    </row>
    <row r="179" spans="1:69" s="3" customFormat="1" ht="61.2" x14ac:dyDescent="0.3">
      <c r="A179" s="35" t="s">
        <v>384</v>
      </c>
      <c r="B179" s="36" t="s">
        <v>1644</v>
      </c>
      <c r="C179" s="223" t="s">
        <v>1647</v>
      </c>
      <c r="D179" s="223"/>
      <c r="E179" s="223"/>
      <c r="F179" s="35" t="s">
        <v>437</v>
      </c>
      <c r="G179" s="55">
        <v>41</v>
      </c>
      <c r="H179" s="39">
        <v>2561.42</v>
      </c>
      <c r="I179" s="39"/>
      <c r="J179" s="39">
        <v>2561.42</v>
      </c>
      <c r="K179" s="37" t="s">
        <v>42</v>
      </c>
      <c r="L179" s="39">
        <v>898955.96</v>
      </c>
      <c r="M179" s="39"/>
      <c r="N179" s="40"/>
      <c r="O179" s="39">
        <v>898955.96</v>
      </c>
      <c r="BP179" s="33"/>
      <c r="BQ179" s="41" t="s">
        <v>1647</v>
      </c>
    </row>
    <row r="180" spans="1:69" s="3" customFormat="1" ht="14.4" x14ac:dyDescent="0.3">
      <c r="A180" s="228" t="s">
        <v>2420</v>
      </c>
      <c r="B180" s="229"/>
      <c r="C180" s="229"/>
      <c r="D180" s="229"/>
      <c r="E180" s="229"/>
      <c r="F180" s="229"/>
      <c r="G180" s="229"/>
      <c r="H180" s="229"/>
      <c r="I180" s="229"/>
      <c r="J180" s="229"/>
      <c r="K180" s="229"/>
      <c r="L180" s="229"/>
      <c r="M180" s="229"/>
      <c r="N180" s="229"/>
      <c r="O180" s="230"/>
      <c r="BP180" s="33" t="s">
        <v>2420</v>
      </c>
      <c r="BQ180" s="41"/>
    </row>
    <row r="181" spans="1:69" s="3" customFormat="1" ht="61.2" x14ac:dyDescent="0.3">
      <c r="A181" s="35" t="s">
        <v>386</v>
      </c>
      <c r="B181" s="36" t="s">
        <v>1916</v>
      </c>
      <c r="C181" s="223" t="s">
        <v>1917</v>
      </c>
      <c r="D181" s="223"/>
      <c r="E181" s="223"/>
      <c r="F181" s="35" t="s">
        <v>1918</v>
      </c>
      <c r="G181" s="60">
        <v>0.19500000000000001</v>
      </c>
      <c r="H181" s="39" t="s">
        <v>1919</v>
      </c>
      <c r="I181" s="39"/>
      <c r="J181" s="39"/>
      <c r="K181" s="37" t="s">
        <v>42</v>
      </c>
      <c r="L181" s="39">
        <v>11507.54</v>
      </c>
      <c r="M181" s="39">
        <v>11507.54</v>
      </c>
      <c r="N181" s="40"/>
      <c r="O181" s="39"/>
      <c r="BP181" s="33"/>
      <c r="BQ181" s="41" t="s">
        <v>1917</v>
      </c>
    </row>
    <row r="182" spans="1:69" s="3" customFormat="1" ht="14.4" x14ac:dyDescent="0.3">
      <c r="A182" s="42"/>
      <c r="B182" s="43"/>
      <c r="C182" s="44" t="s">
        <v>2421</v>
      </c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6"/>
      <c r="BP182" s="33"/>
      <c r="BQ182" s="41"/>
    </row>
    <row r="183" spans="1:69" s="3" customFormat="1" ht="14.4" x14ac:dyDescent="0.3">
      <c r="A183" s="47"/>
      <c r="B183" s="48"/>
      <c r="C183" s="48"/>
      <c r="D183" s="48"/>
      <c r="E183" s="49" t="s">
        <v>2422</v>
      </c>
      <c r="F183" s="49"/>
      <c r="G183" s="50"/>
      <c r="H183" s="51"/>
      <c r="I183" s="17"/>
      <c r="J183" s="17"/>
      <c r="K183" s="17"/>
      <c r="L183" s="52">
        <v>10241.709999999999</v>
      </c>
      <c r="M183" s="53"/>
      <c r="N183" s="53"/>
      <c r="O183" s="54"/>
      <c r="BP183" s="33"/>
      <c r="BQ183" s="41"/>
    </row>
    <row r="184" spans="1:69" s="3" customFormat="1" ht="14.4" x14ac:dyDescent="0.3">
      <c r="A184" s="47"/>
      <c r="B184" s="48"/>
      <c r="C184" s="48"/>
      <c r="D184" s="48"/>
      <c r="E184" s="49" t="s">
        <v>2423</v>
      </c>
      <c r="F184" s="49"/>
      <c r="G184" s="50"/>
      <c r="H184" s="51"/>
      <c r="I184" s="17"/>
      <c r="J184" s="17"/>
      <c r="K184" s="17"/>
      <c r="L184" s="52">
        <v>4603.0200000000004</v>
      </c>
      <c r="M184" s="53"/>
      <c r="N184" s="53"/>
      <c r="O184" s="54"/>
      <c r="BP184" s="33"/>
      <c r="BQ184" s="41"/>
    </row>
    <row r="185" spans="1:69" s="3" customFormat="1" ht="14.4" x14ac:dyDescent="0.3">
      <c r="A185" s="47"/>
      <c r="B185" s="48"/>
      <c r="C185" s="48"/>
      <c r="D185" s="48"/>
      <c r="E185" s="49" t="s">
        <v>47</v>
      </c>
      <c r="F185" s="49"/>
      <c r="G185" s="50"/>
      <c r="H185" s="51"/>
      <c r="I185" s="17"/>
      <c r="J185" s="17"/>
      <c r="K185" s="17"/>
      <c r="L185" s="52">
        <v>26352.27</v>
      </c>
      <c r="M185" s="53"/>
      <c r="N185" s="53"/>
      <c r="O185" s="54"/>
      <c r="BP185" s="33"/>
      <c r="BQ185" s="41"/>
    </row>
    <row r="186" spans="1:69" s="3" customFormat="1" ht="61.2" x14ac:dyDescent="0.3">
      <c r="A186" s="35" t="s">
        <v>388</v>
      </c>
      <c r="B186" s="36" t="s">
        <v>1923</v>
      </c>
      <c r="C186" s="223" t="s">
        <v>1924</v>
      </c>
      <c r="D186" s="223"/>
      <c r="E186" s="223"/>
      <c r="F186" s="35" t="s">
        <v>1918</v>
      </c>
      <c r="G186" s="60">
        <v>0.19500000000000001</v>
      </c>
      <c r="H186" s="39" t="s">
        <v>1925</v>
      </c>
      <c r="I186" s="39"/>
      <c r="J186" s="39"/>
      <c r="K186" s="37" t="s">
        <v>42</v>
      </c>
      <c r="L186" s="39">
        <v>6358.23</v>
      </c>
      <c r="M186" s="39">
        <v>6358.23</v>
      </c>
      <c r="N186" s="40"/>
      <c r="O186" s="39"/>
      <c r="BP186" s="33"/>
      <c r="BQ186" s="41" t="s">
        <v>1924</v>
      </c>
    </row>
    <row r="187" spans="1:69" s="3" customFormat="1" ht="14.4" x14ac:dyDescent="0.3">
      <c r="A187" s="47"/>
      <c r="B187" s="48"/>
      <c r="C187" s="48"/>
      <c r="D187" s="48"/>
      <c r="E187" s="49" t="s">
        <v>2424</v>
      </c>
      <c r="F187" s="49"/>
      <c r="G187" s="50"/>
      <c r="H187" s="51"/>
      <c r="I187" s="17"/>
      <c r="J187" s="17"/>
      <c r="K187" s="17"/>
      <c r="L187" s="52">
        <v>5658.82</v>
      </c>
      <c r="M187" s="53"/>
      <c r="N187" s="53"/>
      <c r="O187" s="54"/>
      <c r="BP187" s="33"/>
      <c r="BQ187" s="41"/>
    </row>
    <row r="188" spans="1:69" s="3" customFormat="1" ht="14.4" x14ac:dyDescent="0.3">
      <c r="A188" s="47"/>
      <c r="B188" s="48"/>
      <c r="C188" s="48"/>
      <c r="D188" s="48"/>
      <c r="E188" s="49" t="s">
        <v>2425</v>
      </c>
      <c r="F188" s="49"/>
      <c r="G188" s="50"/>
      <c r="H188" s="51"/>
      <c r="I188" s="17"/>
      <c r="J188" s="17"/>
      <c r="K188" s="17"/>
      <c r="L188" s="52">
        <v>2543.29</v>
      </c>
      <c r="M188" s="53"/>
      <c r="N188" s="53"/>
      <c r="O188" s="54"/>
      <c r="BP188" s="33"/>
      <c r="BQ188" s="41"/>
    </row>
    <row r="189" spans="1:69" s="3" customFormat="1" ht="14.4" x14ac:dyDescent="0.3">
      <c r="A189" s="47"/>
      <c r="B189" s="48"/>
      <c r="C189" s="48"/>
      <c r="D189" s="48"/>
      <c r="E189" s="49" t="s">
        <v>47</v>
      </c>
      <c r="F189" s="49"/>
      <c r="G189" s="50"/>
      <c r="H189" s="51"/>
      <c r="I189" s="17"/>
      <c r="J189" s="17"/>
      <c r="K189" s="17"/>
      <c r="L189" s="52">
        <v>14560.34</v>
      </c>
      <c r="M189" s="53"/>
      <c r="N189" s="53"/>
      <c r="O189" s="54"/>
      <c r="BP189" s="33"/>
      <c r="BQ189" s="41"/>
    </row>
    <row r="190" spans="1:69" s="3" customFormat="1" ht="61.2" x14ac:dyDescent="0.3">
      <c r="A190" s="35" t="s">
        <v>391</v>
      </c>
      <c r="B190" s="36" t="s">
        <v>1064</v>
      </c>
      <c r="C190" s="223" t="s">
        <v>1929</v>
      </c>
      <c r="D190" s="223"/>
      <c r="E190" s="223"/>
      <c r="F190" s="35" t="s">
        <v>238</v>
      </c>
      <c r="G190" s="56">
        <v>0.78</v>
      </c>
      <c r="H190" s="39" t="s">
        <v>1066</v>
      </c>
      <c r="I190" s="39" t="s">
        <v>1067</v>
      </c>
      <c r="J190" s="39">
        <v>124.14</v>
      </c>
      <c r="K190" s="37" t="s">
        <v>42</v>
      </c>
      <c r="L190" s="39">
        <v>7681.73</v>
      </c>
      <c r="M190" s="39">
        <v>5981.58</v>
      </c>
      <c r="N190" s="40" t="s">
        <v>2426</v>
      </c>
      <c r="O190" s="39">
        <v>828.92</v>
      </c>
      <c r="BP190" s="33"/>
      <c r="BQ190" s="41" t="s">
        <v>1929</v>
      </c>
    </row>
    <row r="191" spans="1:69" s="3" customFormat="1" ht="14.4" x14ac:dyDescent="0.3">
      <c r="A191" s="42"/>
      <c r="B191" s="43"/>
      <c r="C191" s="44" t="s">
        <v>2427</v>
      </c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6"/>
      <c r="BP191" s="33"/>
      <c r="BQ191" s="41"/>
    </row>
    <row r="192" spans="1:69" s="3" customFormat="1" ht="14.4" x14ac:dyDescent="0.3">
      <c r="A192" s="47"/>
      <c r="B192" s="48"/>
      <c r="C192" s="48"/>
      <c r="D192" s="48"/>
      <c r="E192" s="49" t="s">
        <v>2428</v>
      </c>
      <c r="F192" s="49"/>
      <c r="G192" s="50"/>
      <c r="H192" s="51"/>
      <c r="I192" s="17"/>
      <c r="J192" s="17"/>
      <c r="K192" s="17"/>
      <c r="L192" s="52">
        <v>5907.99</v>
      </c>
      <c r="M192" s="53"/>
      <c r="N192" s="53"/>
      <c r="O192" s="54"/>
      <c r="BP192" s="33"/>
      <c r="BQ192" s="41"/>
    </row>
    <row r="193" spans="1:69" s="3" customFormat="1" ht="14.4" x14ac:dyDescent="0.3">
      <c r="A193" s="47"/>
      <c r="B193" s="48"/>
      <c r="C193" s="48"/>
      <c r="D193" s="48"/>
      <c r="E193" s="49" t="s">
        <v>2429</v>
      </c>
      <c r="F193" s="49"/>
      <c r="G193" s="50"/>
      <c r="H193" s="51"/>
      <c r="I193" s="17"/>
      <c r="J193" s="17"/>
      <c r="K193" s="17"/>
      <c r="L193" s="52">
        <v>3106.26</v>
      </c>
      <c r="M193" s="53"/>
      <c r="N193" s="53"/>
      <c r="O193" s="54"/>
      <c r="BP193" s="33"/>
      <c r="BQ193" s="41"/>
    </row>
    <row r="194" spans="1:69" s="3" customFormat="1" ht="14.4" x14ac:dyDescent="0.3">
      <c r="A194" s="47"/>
      <c r="B194" s="48"/>
      <c r="C194" s="48"/>
      <c r="D194" s="48"/>
      <c r="E194" s="49" t="s">
        <v>47</v>
      </c>
      <c r="F194" s="49"/>
      <c r="G194" s="50"/>
      <c r="H194" s="51"/>
      <c r="I194" s="17"/>
      <c r="J194" s="17"/>
      <c r="K194" s="17"/>
      <c r="L194" s="52">
        <v>16695.98</v>
      </c>
      <c r="M194" s="53"/>
      <c r="N194" s="53"/>
      <c r="O194" s="54"/>
      <c r="BP194" s="33"/>
      <c r="BQ194" s="41"/>
    </row>
    <row r="195" spans="1:69" s="3" customFormat="1" ht="61.2" x14ac:dyDescent="0.3">
      <c r="A195" s="35" t="s">
        <v>393</v>
      </c>
      <c r="B195" s="36" t="s">
        <v>812</v>
      </c>
      <c r="C195" s="223" t="s">
        <v>813</v>
      </c>
      <c r="D195" s="223"/>
      <c r="E195" s="223"/>
      <c r="F195" s="35" t="s">
        <v>238</v>
      </c>
      <c r="G195" s="56">
        <v>2.72</v>
      </c>
      <c r="H195" s="39" t="s">
        <v>1934</v>
      </c>
      <c r="I195" s="39" t="s">
        <v>815</v>
      </c>
      <c r="J195" s="39">
        <v>22.32</v>
      </c>
      <c r="K195" s="37" t="s">
        <v>42</v>
      </c>
      <c r="L195" s="39">
        <v>30678.15</v>
      </c>
      <c r="M195" s="39">
        <v>26764.55</v>
      </c>
      <c r="N195" s="40" t="s">
        <v>2430</v>
      </c>
      <c r="O195" s="39">
        <v>519.67999999999995</v>
      </c>
      <c r="BP195" s="33"/>
      <c r="BQ195" s="41" t="s">
        <v>813</v>
      </c>
    </row>
    <row r="196" spans="1:69" s="3" customFormat="1" ht="14.4" x14ac:dyDescent="0.3">
      <c r="A196" s="42"/>
      <c r="B196" s="43"/>
      <c r="C196" s="44" t="s">
        <v>2431</v>
      </c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6"/>
      <c r="BP196" s="33"/>
      <c r="BQ196" s="41"/>
    </row>
    <row r="197" spans="1:69" s="3" customFormat="1" ht="14.4" x14ac:dyDescent="0.3">
      <c r="A197" s="47"/>
      <c r="B197" s="48"/>
      <c r="C197" s="48"/>
      <c r="D197" s="48"/>
      <c r="E197" s="49" t="s">
        <v>2432</v>
      </c>
      <c r="F197" s="49"/>
      <c r="G197" s="50"/>
      <c r="H197" s="51"/>
      <c r="I197" s="17"/>
      <c r="J197" s="17"/>
      <c r="K197" s="17"/>
      <c r="L197" s="52">
        <v>26380.65</v>
      </c>
      <c r="M197" s="53"/>
      <c r="N197" s="53"/>
      <c r="O197" s="54"/>
      <c r="BP197" s="33"/>
      <c r="BQ197" s="41"/>
    </row>
    <row r="198" spans="1:69" s="3" customFormat="1" ht="14.4" x14ac:dyDescent="0.3">
      <c r="A198" s="47"/>
      <c r="B198" s="48"/>
      <c r="C198" s="48"/>
      <c r="D198" s="48"/>
      <c r="E198" s="49" t="s">
        <v>2433</v>
      </c>
      <c r="F198" s="49"/>
      <c r="G198" s="50"/>
      <c r="H198" s="51"/>
      <c r="I198" s="17"/>
      <c r="J198" s="17"/>
      <c r="K198" s="17"/>
      <c r="L198" s="52">
        <v>13870.24</v>
      </c>
      <c r="M198" s="53"/>
      <c r="N198" s="53"/>
      <c r="O198" s="54"/>
      <c r="BP198" s="33"/>
      <c r="BQ198" s="41"/>
    </row>
    <row r="199" spans="1:69" s="3" customFormat="1" ht="14.4" x14ac:dyDescent="0.3">
      <c r="A199" s="47"/>
      <c r="B199" s="48"/>
      <c r="C199" s="48"/>
      <c r="D199" s="48"/>
      <c r="E199" s="49" t="s">
        <v>47</v>
      </c>
      <c r="F199" s="49"/>
      <c r="G199" s="50"/>
      <c r="H199" s="51"/>
      <c r="I199" s="17"/>
      <c r="J199" s="17"/>
      <c r="K199" s="17"/>
      <c r="L199" s="52">
        <v>70929.039999999994</v>
      </c>
      <c r="M199" s="53"/>
      <c r="N199" s="53"/>
      <c r="O199" s="54"/>
      <c r="BP199" s="33"/>
      <c r="BQ199" s="41"/>
    </row>
    <row r="200" spans="1:69" s="3" customFormat="1" ht="61.2" x14ac:dyDescent="0.3">
      <c r="A200" s="35" t="s">
        <v>395</v>
      </c>
      <c r="B200" s="36" t="s">
        <v>1939</v>
      </c>
      <c r="C200" s="223" t="s">
        <v>822</v>
      </c>
      <c r="D200" s="223"/>
      <c r="E200" s="223"/>
      <c r="F200" s="35" t="s">
        <v>265</v>
      </c>
      <c r="G200" s="55">
        <v>350</v>
      </c>
      <c r="H200" s="39">
        <v>35.549999999999997</v>
      </c>
      <c r="I200" s="39"/>
      <c r="J200" s="39">
        <v>35.549999999999997</v>
      </c>
      <c r="K200" s="37" t="s">
        <v>42</v>
      </c>
      <c r="L200" s="39">
        <v>106507.8</v>
      </c>
      <c r="M200" s="39"/>
      <c r="N200" s="40"/>
      <c r="O200" s="39">
        <v>106507.8</v>
      </c>
      <c r="BP200" s="33"/>
      <c r="BQ200" s="41" t="s">
        <v>822</v>
      </c>
    </row>
    <row r="201" spans="1:69" s="3" customFormat="1" ht="61.2" x14ac:dyDescent="0.3">
      <c r="A201" s="35" t="s">
        <v>397</v>
      </c>
      <c r="B201" s="36" t="s">
        <v>849</v>
      </c>
      <c r="C201" s="223" t="s">
        <v>850</v>
      </c>
      <c r="D201" s="223"/>
      <c r="E201" s="223"/>
      <c r="F201" s="35" t="s">
        <v>520</v>
      </c>
      <c r="G201" s="38">
        <v>1.5</v>
      </c>
      <c r="H201" s="39" t="s">
        <v>851</v>
      </c>
      <c r="I201" s="39" t="s">
        <v>852</v>
      </c>
      <c r="J201" s="39">
        <v>69.58</v>
      </c>
      <c r="K201" s="37" t="s">
        <v>42</v>
      </c>
      <c r="L201" s="39">
        <v>9598.84</v>
      </c>
      <c r="M201" s="39">
        <v>7414.52</v>
      </c>
      <c r="N201" s="40" t="s">
        <v>2434</v>
      </c>
      <c r="O201" s="39">
        <v>893.41</v>
      </c>
      <c r="BP201" s="33"/>
      <c r="BQ201" s="41" t="s">
        <v>850</v>
      </c>
    </row>
    <row r="202" spans="1:69" s="3" customFormat="1" ht="14.4" x14ac:dyDescent="0.3">
      <c r="A202" s="42"/>
      <c r="B202" s="43"/>
      <c r="C202" s="44" t="s">
        <v>2435</v>
      </c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6"/>
      <c r="BP202" s="33"/>
      <c r="BQ202" s="41"/>
    </row>
    <row r="203" spans="1:69" s="3" customFormat="1" ht="14.4" x14ac:dyDescent="0.3">
      <c r="A203" s="47"/>
      <c r="B203" s="48"/>
      <c r="C203" s="48"/>
      <c r="D203" s="48"/>
      <c r="E203" s="49" t="s">
        <v>2436</v>
      </c>
      <c r="F203" s="49"/>
      <c r="G203" s="50"/>
      <c r="H203" s="51"/>
      <c r="I203" s="17"/>
      <c r="J203" s="17"/>
      <c r="K203" s="17"/>
      <c r="L203" s="52">
        <v>7367.76</v>
      </c>
      <c r="M203" s="53"/>
      <c r="N203" s="53"/>
      <c r="O203" s="54"/>
      <c r="BP203" s="33"/>
      <c r="BQ203" s="41"/>
    </row>
    <row r="204" spans="1:69" s="3" customFormat="1" ht="14.4" x14ac:dyDescent="0.3">
      <c r="A204" s="47"/>
      <c r="B204" s="48"/>
      <c r="C204" s="48"/>
      <c r="D204" s="48"/>
      <c r="E204" s="49" t="s">
        <v>2437</v>
      </c>
      <c r="F204" s="49"/>
      <c r="G204" s="50"/>
      <c r="H204" s="51"/>
      <c r="I204" s="17"/>
      <c r="J204" s="17"/>
      <c r="K204" s="17"/>
      <c r="L204" s="52">
        <v>3873.77</v>
      </c>
      <c r="M204" s="53"/>
      <c r="N204" s="53"/>
      <c r="O204" s="54"/>
      <c r="BP204" s="33"/>
      <c r="BQ204" s="41"/>
    </row>
    <row r="205" spans="1:69" s="3" customFormat="1" ht="14.4" x14ac:dyDescent="0.3">
      <c r="A205" s="47"/>
      <c r="B205" s="48"/>
      <c r="C205" s="48"/>
      <c r="D205" s="48"/>
      <c r="E205" s="49" t="s">
        <v>47</v>
      </c>
      <c r="F205" s="49"/>
      <c r="G205" s="50"/>
      <c r="H205" s="51"/>
      <c r="I205" s="17"/>
      <c r="J205" s="17"/>
      <c r="K205" s="17"/>
      <c r="L205" s="52">
        <v>20840.37</v>
      </c>
      <c r="M205" s="53"/>
      <c r="N205" s="53"/>
      <c r="O205" s="54"/>
      <c r="BP205" s="33"/>
      <c r="BQ205" s="41"/>
    </row>
    <row r="206" spans="1:69" s="3" customFormat="1" ht="61.2" x14ac:dyDescent="0.3">
      <c r="A206" s="35" t="s">
        <v>399</v>
      </c>
      <c r="B206" s="36" t="s">
        <v>1971</v>
      </c>
      <c r="C206" s="223" t="s">
        <v>1972</v>
      </c>
      <c r="D206" s="223"/>
      <c r="E206" s="223"/>
      <c r="F206" s="35" t="s">
        <v>1973</v>
      </c>
      <c r="G206" s="55">
        <v>15</v>
      </c>
      <c r="H206" s="39" t="s">
        <v>1974</v>
      </c>
      <c r="I206" s="39"/>
      <c r="J206" s="39">
        <v>791.2</v>
      </c>
      <c r="K206" s="37" t="s">
        <v>42</v>
      </c>
      <c r="L206" s="39">
        <v>138709.32999999999</v>
      </c>
      <c r="M206" s="39">
        <v>37119.25</v>
      </c>
      <c r="N206" s="40"/>
      <c r="O206" s="39">
        <v>101590.08</v>
      </c>
      <c r="BP206" s="33"/>
      <c r="BQ206" s="41" t="s">
        <v>1972</v>
      </c>
    </row>
    <row r="207" spans="1:69" s="3" customFormat="1" ht="14.4" x14ac:dyDescent="0.3">
      <c r="A207" s="47"/>
      <c r="B207" s="48"/>
      <c r="C207" s="48"/>
      <c r="D207" s="48"/>
      <c r="E207" s="49" t="s">
        <v>2438</v>
      </c>
      <c r="F207" s="49"/>
      <c r="G207" s="50"/>
      <c r="H207" s="51"/>
      <c r="I207" s="17"/>
      <c r="J207" s="17"/>
      <c r="K207" s="17"/>
      <c r="L207" s="52">
        <v>33036.129999999997</v>
      </c>
      <c r="M207" s="53"/>
      <c r="N207" s="53"/>
      <c r="O207" s="54"/>
      <c r="BP207" s="33"/>
      <c r="BQ207" s="41"/>
    </row>
    <row r="208" spans="1:69" s="3" customFormat="1" ht="14.4" x14ac:dyDescent="0.3">
      <c r="A208" s="47"/>
      <c r="B208" s="48"/>
      <c r="C208" s="48"/>
      <c r="D208" s="48"/>
      <c r="E208" s="49" t="s">
        <v>2439</v>
      </c>
      <c r="F208" s="49"/>
      <c r="G208" s="50"/>
      <c r="H208" s="51"/>
      <c r="I208" s="17"/>
      <c r="J208" s="17"/>
      <c r="K208" s="17"/>
      <c r="L208" s="52">
        <v>14847.7</v>
      </c>
      <c r="M208" s="53"/>
      <c r="N208" s="53"/>
      <c r="O208" s="54"/>
      <c r="BP208" s="33"/>
      <c r="BQ208" s="41"/>
    </row>
    <row r="209" spans="1:69" s="3" customFormat="1" ht="14.4" x14ac:dyDescent="0.3">
      <c r="A209" s="47"/>
      <c r="B209" s="48"/>
      <c r="C209" s="48"/>
      <c r="D209" s="48"/>
      <c r="E209" s="49" t="s">
        <v>47</v>
      </c>
      <c r="F209" s="49"/>
      <c r="G209" s="50"/>
      <c r="H209" s="51"/>
      <c r="I209" s="17"/>
      <c r="J209" s="17"/>
      <c r="K209" s="17"/>
      <c r="L209" s="52">
        <v>186593.16</v>
      </c>
      <c r="M209" s="53"/>
      <c r="N209" s="53"/>
      <c r="O209" s="54"/>
      <c r="BP209" s="33"/>
      <c r="BQ209" s="41"/>
    </row>
    <row r="210" spans="1:69" s="3" customFormat="1" ht="61.2" x14ac:dyDescent="0.3">
      <c r="A210" s="35" t="s">
        <v>401</v>
      </c>
      <c r="B210" s="36" t="s">
        <v>2440</v>
      </c>
      <c r="C210" s="223" t="s">
        <v>1986</v>
      </c>
      <c r="D210" s="223"/>
      <c r="E210" s="223"/>
      <c r="F210" s="35" t="s">
        <v>265</v>
      </c>
      <c r="G210" s="55">
        <v>15</v>
      </c>
      <c r="H210" s="39">
        <v>148.94999999999999</v>
      </c>
      <c r="I210" s="39"/>
      <c r="J210" s="39">
        <v>148.94999999999999</v>
      </c>
      <c r="K210" s="37" t="s">
        <v>42</v>
      </c>
      <c r="L210" s="39">
        <v>19125.18</v>
      </c>
      <c r="M210" s="39"/>
      <c r="N210" s="40"/>
      <c r="O210" s="39">
        <v>19125.18</v>
      </c>
      <c r="BP210" s="33"/>
      <c r="BQ210" s="41" t="s">
        <v>1986</v>
      </c>
    </row>
    <row r="211" spans="1:69" s="3" customFormat="1" ht="61.2" x14ac:dyDescent="0.3">
      <c r="A211" s="35" t="s">
        <v>403</v>
      </c>
      <c r="B211" s="36" t="s">
        <v>1940</v>
      </c>
      <c r="C211" s="223" t="s">
        <v>824</v>
      </c>
      <c r="D211" s="223"/>
      <c r="E211" s="223"/>
      <c r="F211" s="35" t="s">
        <v>437</v>
      </c>
      <c r="G211" s="55">
        <v>400</v>
      </c>
      <c r="H211" s="39">
        <v>48.46</v>
      </c>
      <c r="I211" s="39"/>
      <c r="J211" s="39">
        <v>48.46</v>
      </c>
      <c r="K211" s="37" t="s">
        <v>42</v>
      </c>
      <c r="L211" s="39">
        <v>165927.04000000001</v>
      </c>
      <c r="M211" s="39"/>
      <c r="N211" s="40"/>
      <c r="O211" s="39">
        <v>165927.04000000001</v>
      </c>
      <c r="BP211" s="33"/>
      <c r="BQ211" s="41" t="s">
        <v>824</v>
      </c>
    </row>
    <row r="212" spans="1:69" s="3" customFormat="1" ht="61.2" x14ac:dyDescent="0.3">
      <c r="A212" s="35" t="s">
        <v>405</v>
      </c>
      <c r="B212" s="36" t="s">
        <v>2441</v>
      </c>
      <c r="C212" s="223" t="s">
        <v>2442</v>
      </c>
      <c r="D212" s="223"/>
      <c r="E212" s="223"/>
      <c r="F212" s="35" t="s">
        <v>437</v>
      </c>
      <c r="G212" s="55">
        <v>400</v>
      </c>
      <c r="H212" s="39">
        <v>11.32</v>
      </c>
      <c r="I212" s="39"/>
      <c r="J212" s="39">
        <v>11.32</v>
      </c>
      <c r="K212" s="37" t="s">
        <v>42</v>
      </c>
      <c r="L212" s="39">
        <v>38759.68</v>
      </c>
      <c r="M212" s="39"/>
      <c r="N212" s="40"/>
      <c r="O212" s="39">
        <v>38759.68</v>
      </c>
      <c r="BP212" s="33"/>
      <c r="BQ212" s="41" t="s">
        <v>2442</v>
      </c>
    </row>
    <row r="213" spans="1:69" s="3" customFormat="1" ht="61.2" x14ac:dyDescent="0.3">
      <c r="A213" s="35" t="s">
        <v>407</v>
      </c>
      <c r="B213" s="36" t="s">
        <v>1960</v>
      </c>
      <c r="C213" s="223" t="s">
        <v>1961</v>
      </c>
      <c r="D213" s="223"/>
      <c r="E213" s="223"/>
      <c r="F213" s="35" t="s">
        <v>437</v>
      </c>
      <c r="G213" s="55">
        <v>3</v>
      </c>
      <c r="H213" s="39">
        <v>389.35</v>
      </c>
      <c r="I213" s="39"/>
      <c r="J213" s="39">
        <v>389.35</v>
      </c>
      <c r="K213" s="37" t="s">
        <v>42</v>
      </c>
      <c r="L213" s="39">
        <v>9998.51</v>
      </c>
      <c r="M213" s="39"/>
      <c r="N213" s="40"/>
      <c r="O213" s="39">
        <v>9998.51</v>
      </c>
      <c r="BP213" s="33"/>
      <c r="BQ213" s="41" t="s">
        <v>1961</v>
      </c>
    </row>
    <row r="214" spans="1:69" s="3" customFormat="1" ht="61.2" x14ac:dyDescent="0.3">
      <c r="A214" s="35" t="s">
        <v>409</v>
      </c>
      <c r="B214" s="36" t="s">
        <v>1988</v>
      </c>
      <c r="C214" s="223" t="s">
        <v>1989</v>
      </c>
      <c r="D214" s="223"/>
      <c r="E214" s="223"/>
      <c r="F214" s="35" t="s">
        <v>238</v>
      </c>
      <c r="G214" s="60">
        <v>5.0000000000000001E-3</v>
      </c>
      <c r="H214" s="39" t="s">
        <v>1990</v>
      </c>
      <c r="I214" s="39" t="s">
        <v>1991</v>
      </c>
      <c r="J214" s="39">
        <v>217.75</v>
      </c>
      <c r="K214" s="37" t="s">
        <v>42</v>
      </c>
      <c r="L214" s="39">
        <v>183.94</v>
      </c>
      <c r="M214" s="39">
        <v>152.41</v>
      </c>
      <c r="N214" s="40" t="s">
        <v>1992</v>
      </c>
      <c r="O214" s="39">
        <v>9.32</v>
      </c>
      <c r="BP214" s="33"/>
      <c r="BQ214" s="41" t="s">
        <v>1989</v>
      </c>
    </row>
    <row r="215" spans="1:69" s="3" customFormat="1" ht="14.4" x14ac:dyDescent="0.3">
      <c r="A215" s="42"/>
      <c r="B215" s="43"/>
      <c r="C215" s="44" t="s">
        <v>1993</v>
      </c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6"/>
      <c r="BP215" s="33"/>
      <c r="BQ215" s="41"/>
    </row>
    <row r="216" spans="1:69" s="3" customFormat="1" ht="14.4" x14ac:dyDescent="0.3">
      <c r="A216" s="47"/>
      <c r="B216" s="48"/>
      <c r="C216" s="48"/>
      <c r="D216" s="48"/>
      <c r="E216" s="49" t="s">
        <v>1994</v>
      </c>
      <c r="F216" s="49"/>
      <c r="G216" s="50"/>
      <c r="H216" s="51"/>
      <c r="I216" s="17"/>
      <c r="J216" s="17"/>
      <c r="K216" s="17"/>
      <c r="L216" s="52">
        <v>167.21</v>
      </c>
      <c r="M216" s="53"/>
      <c r="N216" s="53"/>
      <c r="O216" s="54"/>
      <c r="BP216" s="33"/>
      <c r="BQ216" s="41"/>
    </row>
    <row r="217" spans="1:69" s="3" customFormat="1" ht="14.4" x14ac:dyDescent="0.3">
      <c r="A217" s="47"/>
      <c r="B217" s="48"/>
      <c r="C217" s="48"/>
      <c r="D217" s="48"/>
      <c r="E217" s="49" t="s">
        <v>1995</v>
      </c>
      <c r="F217" s="49"/>
      <c r="G217" s="50"/>
      <c r="H217" s="51"/>
      <c r="I217" s="17"/>
      <c r="J217" s="17"/>
      <c r="K217" s="17"/>
      <c r="L217" s="52">
        <v>87.91</v>
      </c>
      <c r="M217" s="53"/>
      <c r="N217" s="53"/>
      <c r="O217" s="54"/>
      <c r="BP217" s="33"/>
      <c r="BQ217" s="41"/>
    </row>
    <row r="218" spans="1:69" s="3" customFormat="1" ht="14.4" x14ac:dyDescent="0.3">
      <c r="A218" s="47"/>
      <c r="B218" s="48"/>
      <c r="C218" s="48"/>
      <c r="D218" s="48"/>
      <c r="E218" s="49" t="s">
        <v>47</v>
      </c>
      <c r="F218" s="49"/>
      <c r="G218" s="50"/>
      <c r="H218" s="51"/>
      <c r="I218" s="17"/>
      <c r="J218" s="17"/>
      <c r="K218" s="17"/>
      <c r="L218" s="52">
        <v>439.06</v>
      </c>
      <c r="M218" s="53"/>
      <c r="N218" s="53"/>
      <c r="O218" s="54"/>
      <c r="BP218" s="33"/>
      <c r="BQ218" s="41"/>
    </row>
    <row r="219" spans="1:69" s="3" customFormat="1" ht="61.2" x14ac:dyDescent="0.3">
      <c r="A219" s="35" t="s">
        <v>411</v>
      </c>
      <c r="B219" s="36" t="s">
        <v>2143</v>
      </c>
      <c r="C219" s="223" t="s">
        <v>1998</v>
      </c>
      <c r="D219" s="223"/>
      <c r="E219" s="223"/>
      <c r="F219" s="35" t="s">
        <v>2189</v>
      </c>
      <c r="G219" s="55">
        <v>1</v>
      </c>
      <c r="H219" s="39">
        <v>643.07000000000005</v>
      </c>
      <c r="I219" s="39"/>
      <c r="J219" s="39">
        <v>643.07000000000005</v>
      </c>
      <c r="K219" s="37" t="s">
        <v>42</v>
      </c>
      <c r="L219" s="39">
        <v>5504.68</v>
      </c>
      <c r="M219" s="39"/>
      <c r="N219" s="40"/>
      <c r="O219" s="39">
        <v>5504.68</v>
      </c>
      <c r="BP219" s="33"/>
      <c r="BQ219" s="41" t="s">
        <v>1998</v>
      </c>
    </row>
    <row r="220" spans="1:69" s="3" customFormat="1" ht="14.4" x14ac:dyDescent="0.3">
      <c r="A220" s="228" t="s">
        <v>2443</v>
      </c>
      <c r="B220" s="229"/>
      <c r="C220" s="229"/>
      <c r="D220" s="229"/>
      <c r="E220" s="229"/>
      <c r="F220" s="229"/>
      <c r="G220" s="229"/>
      <c r="H220" s="229"/>
      <c r="I220" s="229"/>
      <c r="J220" s="229"/>
      <c r="K220" s="229"/>
      <c r="L220" s="229"/>
      <c r="M220" s="229"/>
      <c r="N220" s="229"/>
      <c r="O220" s="230"/>
      <c r="BP220" s="33" t="s">
        <v>2443</v>
      </c>
      <c r="BQ220" s="41"/>
    </row>
    <row r="221" spans="1:69" s="3" customFormat="1" ht="61.2" x14ac:dyDescent="0.3">
      <c r="A221" s="35" t="s">
        <v>413</v>
      </c>
      <c r="B221" s="36" t="s">
        <v>737</v>
      </c>
      <c r="C221" s="223" t="s">
        <v>738</v>
      </c>
      <c r="D221" s="223"/>
      <c r="E221" s="223"/>
      <c r="F221" s="35" t="s">
        <v>739</v>
      </c>
      <c r="G221" s="56">
        <v>1.08</v>
      </c>
      <c r="H221" s="39" t="s">
        <v>2146</v>
      </c>
      <c r="I221" s="39" t="s">
        <v>741</v>
      </c>
      <c r="J221" s="39">
        <v>43.08</v>
      </c>
      <c r="K221" s="37" t="s">
        <v>42</v>
      </c>
      <c r="L221" s="39">
        <v>6420.76</v>
      </c>
      <c r="M221" s="39">
        <v>5063.1099999999997</v>
      </c>
      <c r="N221" s="40" t="s">
        <v>2444</v>
      </c>
      <c r="O221" s="39">
        <v>398.27</v>
      </c>
      <c r="BP221" s="33"/>
      <c r="BQ221" s="41" t="s">
        <v>738</v>
      </c>
    </row>
    <row r="222" spans="1:69" s="3" customFormat="1" ht="14.4" x14ac:dyDescent="0.3">
      <c r="A222" s="42"/>
      <c r="B222" s="43"/>
      <c r="C222" s="44" t="s">
        <v>2445</v>
      </c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6"/>
      <c r="BP222" s="33"/>
      <c r="BQ222" s="41"/>
    </row>
    <row r="223" spans="1:69" s="3" customFormat="1" ht="14.4" x14ac:dyDescent="0.3">
      <c r="A223" s="47"/>
      <c r="B223" s="48"/>
      <c r="C223" s="48"/>
      <c r="D223" s="48"/>
      <c r="E223" s="49" t="s">
        <v>2446</v>
      </c>
      <c r="F223" s="49"/>
      <c r="G223" s="50"/>
      <c r="H223" s="51"/>
      <c r="I223" s="17"/>
      <c r="J223" s="17"/>
      <c r="K223" s="17"/>
      <c r="L223" s="52">
        <v>5044.49</v>
      </c>
      <c r="M223" s="53"/>
      <c r="N223" s="53"/>
      <c r="O223" s="54"/>
      <c r="BP223" s="33"/>
      <c r="BQ223" s="41"/>
    </row>
    <row r="224" spans="1:69" s="3" customFormat="1" ht="14.4" x14ac:dyDescent="0.3">
      <c r="A224" s="47"/>
      <c r="B224" s="48"/>
      <c r="C224" s="48"/>
      <c r="D224" s="48"/>
      <c r="E224" s="49" t="s">
        <v>2447</v>
      </c>
      <c r="F224" s="49"/>
      <c r="G224" s="50"/>
      <c r="H224" s="51"/>
      <c r="I224" s="17"/>
      <c r="J224" s="17"/>
      <c r="K224" s="17"/>
      <c r="L224" s="52">
        <v>2652.26</v>
      </c>
      <c r="M224" s="53"/>
      <c r="N224" s="53"/>
      <c r="O224" s="54"/>
      <c r="BP224" s="33"/>
      <c r="BQ224" s="41"/>
    </row>
    <row r="225" spans="1:69" s="3" customFormat="1" ht="14.4" x14ac:dyDescent="0.3">
      <c r="A225" s="47"/>
      <c r="B225" s="48"/>
      <c r="C225" s="48"/>
      <c r="D225" s="48"/>
      <c r="E225" s="49" t="s">
        <v>47</v>
      </c>
      <c r="F225" s="49"/>
      <c r="G225" s="50"/>
      <c r="H225" s="51"/>
      <c r="I225" s="17"/>
      <c r="J225" s="17"/>
      <c r="K225" s="17"/>
      <c r="L225" s="52">
        <v>14117.51</v>
      </c>
      <c r="M225" s="53"/>
      <c r="N225" s="53"/>
      <c r="O225" s="54"/>
      <c r="BP225" s="33"/>
      <c r="BQ225" s="41"/>
    </row>
    <row r="226" spans="1:69" s="3" customFormat="1" ht="61.2" x14ac:dyDescent="0.3">
      <c r="A226" s="35" t="s">
        <v>415</v>
      </c>
      <c r="B226" s="36" t="s">
        <v>2148</v>
      </c>
      <c r="C226" s="223" t="s">
        <v>2149</v>
      </c>
      <c r="D226" s="223"/>
      <c r="E226" s="223"/>
      <c r="F226" s="35" t="s">
        <v>265</v>
      </c>
      <c r="G226" s="56">
        <v>171.36</v>
      </c>
      <c r="H226" s="39">
        <v>23.04</v>
      </c>
      <c r="I226" s="39"/>
      <c r="J226" s="39">
        <v>23.04</v>
      </c>
      <c r="K226" s="37" t="s">
        <v>42</v>
      </c>
      <c r="L226" s="39">
        <v>33796.03</v>
      </c>
      <c r="M226" s="39"/>
      <c r="N226" s="40"/>
      <c r="O226" s="39">
        <v>33796.03</v>
      </c>
      <c r="BP226" s="33"/>
      <c r="BQ226" s="41" t="s">
        <v>2149</v>
      </c>
    </row>
    <row r="227" spans="1:69" s="3" customFormat="1" ht="14.4" x14ac:dyDescent="0.3">
      <c r="A227" s="42"/>
      <c r="B227" s="43"/>
      <c r="C227" s="44" t="s">
        <v>2448</v>
      </c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6"/>
      <c r="BP227" s="33"/>
      <c r="BQ227" s="41"/>
    </row>
    <row r="228" spans="1:69" s="3" customFormat="1" ht="61.2" x14ac:dyDescent="0.3">
      <c r="A228" s="35" t="s">
        <v>417</v>
      </c>
      <c r="B228" s="36" t="s">
        <v>2168</v>
      </c>
      <c r="C228" s="223" t="s">
        <v>2181</v>
      </c>
      <c r="D228" s="223"/>
      <c r="E228" s="223"/>
      <c r="F228" s="35" t="s">
        <v>437</v>
      </c>
      <c r="G228" s="55">
        <v>7</v>
      </c>
      <c r="H228" s="39">
        <v>67.52</v>
      </c>
      <c r="I228" s="39"/>
      <c r="J228" s="39">
        <v>67.52</v>
      </c>
      <c r="K228" s="37" t="s">
        <v>42</v>
      </c>
      <c r="L228" s="39">
        <v>4045.8</v>
      </c>
      <c r="M228" s="39"/>
      <c r="N228" s="40"/>
      <c r="O228" s="39">
        <v>4045.8</v>
      </c>
      <c r="BP228" s="33"/>
      <c r="BQ228" s="41" t="s">
        <v>2181</v>
      </c>
    </row>
    <row r="229" spans="1:69" s="3" customFormat="1" ht="61.2" x14ac:dyDescent="0.3">
      <c r="A229" s="35" t="s">
        <v>426</v>
      </c>
      <c r="B229" s="36" t="s">
        <v>2232</v>
      </c>
      <c r="C229" s="223" t="s">
        <v>2233</v>
      </c>
      <c r="D229" s="223"/>
      <c r="E229" s="223"/>
      <c r="F229" s="35" t="s">
        <v>739</v>
      </c>
      <c r="G229" s="38">
        <v>0.6</v>
      </c>
      <c r="H229" s="39" t="s">
        <v>2234</v>
      </c>
      <c r="I229" s="39" t="s">
        <v>2235</v>
      </c>
      <c r="J229" s="39">
        <v>422.51</v>
      </c>
      <c r="K229" s="37" t="s">
        <v>42</v>
      </c>
      <c r="L229" s="39">
        <v>19937.830000000002</v>
      </c>
      <c r="M229" s="39">
        <v>3878.96</v>
      </c>
      <c r="N229" s="40" t="s">
        <v>2449</v>
      </c>
      <c r="O229" s="39">
        <v>2170.0100000000002</v>
      </c>
      <c r="BP229" s="33"/>
      <c r="BQ229" s="41" t="s">
        <v>2233</v>
      </c>
    </row>
    <row r="230" spans="1:69" s="3" customFormat="1" ht="14.4" x14ac:dyDescent="0.3">
      <c r="A230" s="42"/>
      <c r="B230" s="43"/>
      <c r="C230" s="44" t="s">
        <v>1303</v>
      </c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6"/>
      <c r="BP230" s="33"/>
      <c r="BQ230" s="41"/>
    </row>
    <row r="231" spans="1:69" s="3" customFormat="1" ht="14.4" x14ac:dyDescent="0.3">
      <c r="A231" s="47"/>
      <c r="B231" s="48"/>
      <c r="C231" s="48"/>
      <c r="D231" s="48"/>
      <c r="E231" s="49" t="s">
        <v>2450</v>
      </c>
      <c r="F231" s="49"/>
      <c r="G231" s="50"/>
      <c r="H231" s="51"/>
      <c r="I231" s="17"/>
      <c r="J231" s="17"/>
      <c r="K231" s="17"/>
      <c r="L231" s="52">
        <v>7772.34</v>
      </c>
      <c r="M231" s="53"/>
      <c r="N231" s="53"/>
      <c r="O231" s="54"/>
      <c r="BP231" s="33"/>
      <c r="BQ231" s="41"/>
    </row>
    <row r="232" spans="1:69" s="3" customFormat="1" ht="14.4" x14ac:dyDescent="0.3">
      <c r="A232" s="47"/>
      <c r="B232" s="48"/>
      <c r="C232" s="48"/>
      <c r="D232" s="48"/>
      <c r="E232" s="49" t="s">
        <v>2451</v>
      </c>
      <c r="F232" s="49"/>
      <c r="G232" s="50"/>
      <c r="H232" s="51"/>
      <c r="I232" s="17"/>
      <c r="J232" s="17"/>
      <c r="K232" s="17"/>
      <c r="L232" s="52">
        <v>4086.49</v>
      </c>
      <c r="M232" s="53"/>
      <c r="N232" s="53"/>
      <c r="O232" s="54"/>
      <c r="BP232" s="33"/>
      <c r="BQ232" s="41"/>
    </row>
    <row r="233" spans="1:69" s="3" customFormat="1" ht="14.4" x14ac:dyDescent="0.3">
      <c r="A233" s="47"/>
      <c r="B233" s="48"/>
      <c r="C233" s="48"/>
      <c r="D233" s="48"/>
      <c r="E233" s="49" t="s">
        <v>47</v>
      </c>
      <c r="F233" s="49"/>
      <c r="G233" s="50"/>
      <c r="H233" s="51"/>
      <c r="I233" s="17"/>
      <c r="J233" s="17"/>
      <c r="K233" s="17"/>
      <c r="L233" s="52">
        <v>31796.66</v>
      </c>
      <c r="M233" s="53"/>
      <c r="N233" s="53"/>
      <c r="O233" s="54"/>
      <c r="BP233" s="33"/>
      <c r="BQ233" s="41"/>
    </row>
    <row r="234" spans="1:69" s="3" customFormat="1" ht="61.2" x14ac:dyDescent="0.3">
      <c r="A234" s="35" t="s">
        <v>428</v>
      </c>
      <c r="B234" s="36" t="s">
        <v>2237</v>
      </c>
      <c r="C234" s="223" t="s">
        <v>2452</v>
      </c>
      <c r="D234" s="223"/>
      <c r="E234" s="223"/>
      <c r="F234" s="35" t="s">
        <v>265</v>
      </c>
      <c r="G234" s="38">
        <v>61.2</v>
      </c>
      <c r="H234" s="39">
        <v>2.36</v>
      </c>
      <c r="I234" s="39"/>
      <c r="J234" s="39">
        <v>2.36</v>
      </c>
      <c r="K234" s="37" t="s">
        <v>42</v>
      </c>
      <c r="L234" s="39">
        <v>1236.3399999999999</v>
      </c>
      <c r="M234" s="39"/>
      <c r="N234" s="40"/>
      <c r="O234" s="39">
        <v>1236.3399999999999</v>
      </c>
      <c r="BP234" s="33"/>
      <c r="BQ234" s="41" t="s">
        <v>2452</v>
      </c>
    </row>
    <row r="235" spans="1:69" s="3" customFormat="1" ht="14.4" x14ac:dyDescent="0.3">
      <c r="A235" s="42"/>
      <c r="B235" s="43"/>
      <c r="C235" s="44" t="s">
        <v>1317</v>
      </c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6"/>
      <c r="BP235" s="33"/>
      <c r="BQ235" s="41"/>
    </row>
    <row r="236" spans="1:69" s="3" customFormat="1" ht="61.2" x14ac:dyDescent="0.3">
      <c r="A236" s="35" t="s">
        <v>434</v>
      </c>
      <c r="B236" s="36" t="s">
        <v>2240</v>
      </c>
      <c r="C236" s="223" t="s">
        <v>2241</v>
      </c>
      <c r="D236" s="223"/>
      <c r="E236" s="223"/>
      <c r="F236" s="35" t="s">
        <v>437</v>
      </c>
      <c r="G236" s="55">
        <v>4</v>
      </c>
      <c r="H236" s="39">
        <v>0.41</v>
      </c>
      <c r="I236" s="39"/>
      <c r="J236" s="39">
        <v>0.41</v>
      </c>
      <c r="K236" s="37" t="s">
        <v>42</v>
      </c>
      <c r="L236" s="39">
        <v>14.04</v>
      </c>
      <c r="M236" s="39"/>
      <c r="N236" s="40"/>
      <c r="O236" s="39">
        <v>14.04</v>
      </c>
      <c r="BP236" s="33"/>
      <c r="BQ236" s="41" t="s">
        <v>2241</v>
      </c>
    </row>
    <row r="237" spans="1:69" s="3" customFormat="1" ht="61.2" x14ac:dyDescent="0.3">
      <c r="A237" s="35" t="s">
        <v>438</v>
      </c>
      <c r="B237" s="36" t="s">
        <v>2240</v>
      </c>
      <c r="C237" s="223" t="s">
        <v>2243</v>
      </c>
      <c r="D237" s="223"/>
      <c r="E237" s="223"/>
      <c r="F237" s="35" t="s">
        <v>437</v>
      </c>
      <c r="G237" s="55">
        <v>4</v>
      </c>
      <c r="H237" s="39">
        <v>0.88</v>
      </c>
      <c r="I237" s="39"/>
      <c r="J237" s="39">
        <v>0.88</v>
      </c>
      <c r="K237" s="37" t="s">
        <v>42</v>
      </c>
      <c r="L237" s="39">
        <v>30.13</v>
      </c>
      <c r="M237" s="39"/>
      <c r="N237" s="40"/>
      <c r="O237" s="39">
        <v>30.13</v>
      </c>
      <c r="BP237" s="33"/>
      <c r="BQ237" s="41" t="s">
        <v>2243</v>
      </c>
    </row>
    <row r="238" spans="1:69" s="3" customFormat="1" ht="61.2" x14ac:dyDescent="0.3">
      <c r="A238" s="35" t="s">
        <v>1457</v>
      </c>
      <c r="B238" s="36" t="s">
        <v>2212</v>
      </c>
      <c r="C238" s="223" t="s">
        <v>2213</v>
      </c>
      <c r="D238" s="223"/>
      <c r="E238" s="223"/>
      <c r="F238" s="35" t="s">
        <v>437</v>
      </c>
      <c r="G238" s="55">
        <v>120</v>
      </c>
      <c r="H238" s="39">
        <v>2.74</v>
      </c>
      <c r="I238" s="39"/>
      <c r="J238" s="39">
        <v>2.74</v>
      </c>
      <c r="K238" s="37" t="s">
        <v>42</v>
      </c>
      <c r="L238" s="39">
        <v>2814.53</v>
      </c>
      <c r="M238" s="39"/>
      <c r="N238" s="40"/>
      <c r="O238" s="39">
        <v>2814.53</v>
      </c>
      <c r="BP238" s="33"/>
      <c r="BQ238" s="41" t="s">
        <v>2213</v>
      </c>
    </row>
    <row r="239" spans="1:69" s="3" customFormat="1" ht="61.2" x14ac:dyDescent="0.3">
      <c r="A239" s="35" t="s">
        <v>450</v>
      </c>
      <c r="B239" s="36" t="s">
        <v>2212</v>
      </c>
      <c r="C239" s="223" t="s">
        <v>2215</v>
      </c>
      <c r="D239" s="223"/>
      <c r="E239" s="223"/>
      <c r="F239" s="35" t="s">
        <v>437</v>
      </c>
      <c r="G239" s="55">
        <v>16</v>
      </c>
      <c r="H239" s="39">
        <v>3.52</v>
      </c>
      <c r="I239" s="39"/>
      <c r="J239" s="39">
        <v>3.52</v>
      </c>
      <c r="K239" s="37" t="s">
        <v>42</v>
      </c>
      <c r="L239" s="39">
        <v>482.1</v>
      </c>
      <c r="M239" s="39"/>
      <c r="N239" s="40"/>
      <c r="O239" s="39">
        <v>482.1</v>
      </c>
      <c r="BP239" s="33"/>
      <c r="BQ239" s="41" t="s">
        <v>2215</v>
      </c>
    </row>
    <row r="240" spans="1:69" s="3" customFormat="1" ht="61.2" x14ac:dyDescent="0.3">
      <c r="A240" s="35" t="s">
        <v>1708</v>
      </c>
      <c r="B240" s="36" t="s">
        <v>2225</v>
      </c>
      <c r="C240" s="223" t="s">
        <v>2226</v>
      </c>
      <c r="D240" s="223"/>
      <c r="E240" s="223"/>
      <c r="F240" s="35" t="s">
        <v>265</v>
      </c>
      <c r="G240" s="55">
        <v>50</v>
      </c>
      <c r="H240" s="39">
        <v>25.52</v>
      </c>
      <c r="I240" s="39"/>
      <c r="J240" s="39">
        <v>25.52</v>
      </c>
      <c r="K240" s="37" t="s">
        <v>42</v>
      </c>
      <c r="L240" s="39">
        <v>10922.56</v>
      </c>
      <c r="M240" s="39"/>
      <c r="N240" s="40"/>
      <c r="O240" s="39">
        <v>10922.56</v>
      </c>
      <c r="BP240" s="33"/>
      <c r="BQ240" s="41" t="s">
        <v>2226</v>
      </c>
    </row>
    <row r="241" spans="1:69" s="3" customFormat="1" ht="61.2" x14ac:dyDescent="0.3">
      <c r="A241" s="35" t="s">
        <v>462</v>
      </c>
      <c r="B241" s="36" t="s">
        <v>2222</v>
      </c>
      <c r="C241" s="223" t="s">
        <v>2223</v>
      </c>
      <c r="D241" s="223"/>
      <c r="E241" s="223"/>
      <c r="F241" s="35" t="s">
        <v>437</v>
      </c>
      <c r="G241" s="55">
        <v>100</v>
      </c>
      <c r="H241" s="39">
        <v>10.130000000000001</v>
      </c>
      <c r="I241" s="39"/>
      <c r="J241" s="39">
        <v>10.130000000000001</v>
      </c>
      <c r="K241" s="37" t="s">
        <v>42</v>
      </c>
      <c r="L241" s="39">
        <v>8671.2800000000007</v>
      </c>
      <c r="M241" s="39"/>
      <c r="N241" s="40"/>
      <c r="O241" s="39">
        <v>8671.2800000000007</v>
      </c>
      <c r="BP241" s="33"/>
      <c r="BQ241" s="41" t="s">
        <v>2223</v>
      </c>
    </row>
    <row r="242" spans="1:69" s="3" customFormat="1" ht="61.2" x14ac:dyDescent="0.3">
      <c r="A242" s="35" t="s">
        <v>464</v>
      </c>
      <c r="B242" s="36" t="s">
        <v>324</v>
      </c>
      <c r="C242" s="223" t="s">
        <v>325</v>
      </c>
      <c r="D242" s="223"/>
      <c r="E242" s="223"/>
      <c r="F242" s="35" t="s">
        <v>326</v>
      </c>
      <c r="G242" s="55">
        <v>1</v>
      </c>
      <c r="H242" s="39" t="s">
        <v>1438</v>
      </c>
      <c r="I242" s="39"/>
      <c r="J242" s="39">
        <v>1.55</v>
      </c>
      <c r="K242" s="37" t="s">
        <v>42</v>
      </c>
      <c r="L242" s="39">
        <v>192.82</v>
      </c>
      <c r="M242" s="39">
        <v>179.55</v>
      </c>
      <c r="N242" s="40"/>
      <c r="O242" s="39">
        <v>13.27</v>
      </c>
      <c r="BP242" s="33"/>
      <c r="BQ242" s="41" t="s">
        <v>325</v>
      </c>
    </row>
    <row r="243" spans="1:69" s="3" customFormat="1" ht="14.4" x14ac:dyDescent="0.3">
      <c r="A243" s="47"/>
      <c r="B243" s="48"/>
      <c r="C243" s="48"/>
      <c r="D243" s="48"/>
      <c r="E243" s="49" t="s">
        <v>1439</v>
      </c>
      <c r="F243" s="49"/>
      <c r="G243" s="50"/>
      <c r="H243" s="51"/>
      <c r="I243" s="17"/>
      <c r="J243" s="17"/>
      <c r="K243" s="17"/>
      <c r="L243" s="52">
        <v>174.16</v>
      </c>
      <c r="M243" s="53"/>
      <c r="N243" s="53"/>
      <c r="O243" s="54"/>
      <c r="BP243" s="33"/>
      <c r="BQ243" s="41"/>
    </row>
    <row r="244" spans="1:69" s="3" customFormat="1" ht="14.4" x14ac:dyDescent="0.3">
      <c r="A244" s="47"/>
      <c r="B244" s="48"/>
      <c r="C244" s="48"/>
      <c r="D244" s="48"/>
      <c r="E244" s="49" t="s">
        <v>1440</v>
      </c>
      <c r="F244" s="49"/>
      <c r="G244" s="50"/>
      <c r="H244" s="51"/>
      <c r="I244" s="17"/>
      <c r="J244" s="17"/>
      <c r="K244" s="17"/>
      <c r="L244" s="52">
        <v>91.57</v>
      </c>
      <c r="M244" s="53"/>
      <c r="N244" s="53"/>
      <c r="O244" s="54"/>
      <c r="BP244" s="33"/>
      <c r="BQ244" s="41"/>
    </row>
    <row r="245" spans="1:69" s="3" customFormat="1" ht="14.4" x14ac:dyDescent="0.3">
      <c r="A245" s="47"/>
      <c r="B245" s="48"/>
      <c r="C245" s="48"/>
      <c r="D245" s="48"/>
      <c r="E245" s="49" t="s">
        <v>47</v>
      </c>
      <c r="F245" s="49"/>
      <c r="G245" s="50"/>
      <c r="H245" s="51"/>
      <c r="I245" s="17"/>
      <c r="J245" s="17"/>
      <c r="K245" s="17"/>
      <c r="L245" s="52">
        <v>458.55</v>
      </c>
      <c r="M245" s="53"/>
      <c r="N245" s="53"/>
      <c r="O245" s="54"/>
      <c r="BP245" s="33"/>
      <c r="BQ245" s="41"/>
    </row>
    <row r="246" spans="1:69" s="3" customFormat="1" ht="61.2" x14ac:dyDescent="0.3">
      <c r="A246" s="35" t="s">
        <v>466</v>
      </c>
      <c r="B246" s="36" t="s">
        <v>2453</v>
      </c>
      <c r="C246" s="223" t="s">
        <v>2454</v>
      </c>
      <c r="D246" s="223"/>
      <c r="E246" s="223"/>
      <c r="F246" s="35" t="s">
        <v>437</v>
      </c>
      <c r="G246" s="55">
        <v>1</v>
      </c>
      <c r="H246" s="39">
        <v>56.6</v>
      </c>
      <c r="I246" s="39"/>
      <c r="J246" s="39">
        <v>56.6</v>
      </c>
      <c r="K246" s="37" t="s">
        <v>42</v>
      </c>
      <c r="L246" s="39">
        <v>484.5</v>
      </c>
      <c r="M246" s="39"/>
      <c r="N246" s="40"/>
      <c r="O246" s="39">
        <v>484.5</v>
      </c>
      <c r="BP246" s="33"/>
      <c r="BQ246" s="41" t="s">
        <v>2454</v>
      </c>
    </row>
    <row r="247" spans="1:69" s="3" customFormat="1" ht="61.2" x14ac:dyDescent="0.3">
      <c r="A247" s="35" t="s">
        <v>469</v>
      </c>
      <c r="B247" s="36" t="s">
        <v>1757</v>
      </c>
      <c r="C247" s="223" t="s">
        <v>1758</v>
      </c>
      <c r="D247" s="223"/>
      <c r="E247" s="223"/>
      <c r="F247" s="35" t="s">
        <v>238</v>
      </c>
      <c r="G247" s="38">
        <v>0.4</v>
      </c>
      <c r="H247" s="39" t="s">
        <v>1759</v>
      </c>
      <c r="I247" s="39" t="s">
        <v>1760</v>
      </c>
      <c r="J247" s="39">
        <v>603.04999999999995</v>
      </c>
      <c r="K247" s="37" t="s">
        <v>42</v>
      </c>
      <c r="L247" s="39">
        <v>8112.35</v>
      </c>
      <c r="M247" s="39">
        <v>5129.67</v>
      </c>
      <c r="N247" s="40" t="s">
        <v>2455</v>
      </c>
      <c r="O247" s="39">
        <v>2064.84</v>
      </c>
      <c r="BP247" s="33"/>
      <c r="BQ247" s="41" t="s">
        <v>1758</v>
      </c>
    </row>
    <row r="248" spans="1:69" s="3" customFormat="1" ht="14.4" x14ac:dyDescent="0.3">
      <c r="A248" s="42"/>
      <c r="B248" s="43"/>
      <c r="C248" s="44" t="s">
        <v>251</v>
      </c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6"/>
      <c r="BP248" s="33"/>
      <c r="BQ248" s="41"/>
    </row>
    <row r="249" spans="1:69" s="3" customFormat="1" ht="14.4" x14ac:dyDescent="0.3">
      <c r="A249" s="47"/>
      <c r="B249" s="48"/>
      <c r="C249" s="48"/>
      <c r="D249" s="48"/>
      <c r="E249" s="49" t="s">
        <v>2456</v>
      </c>
      <c r="F249" s="49"/>
      <c r="G249" s="50"/>
      <c r="H249" s="51"/>
      <c r="I249" s="17"/>
      <c r="J249" s="17"/>
      <c r="K249" s="17"/>
      <c r="L249" s="52">
        <v>5020.22</v>
      </c>
      <c r="M249" s="53"/>
      <c r="N249" s="53"/>
      <c r="O249" s="54"/>
      <c r="BP249" s="33"/>
      <c r="BQ249" s="41"/>
    </row>
    <row r="250" spans="1:69" s="3" customFormat="1" ht="14.4" x14ac:dyDescent="0.3">
      <c r="A250" s="47"/>
      <c r="B250" s="48"/>
      <c r="C250" s="48"/>
      <c r="D250" s="48"/>
      <c r="E250" s="49" t="s">
        <v>2457</v>
      </c>
      <c r="F250" s="49"/>
      <c r="G250" s="50"/>
      <c r="H250" s="51"/>
      <c r="I250" s="17"/>
      <c r="J250" s="17"/>
      <c r="K250" s="17"/>
      <c r="L250" s="52">
        <v>2639.49</v>
      </c>
      <c r="M250" s="53"/>
      <c r="N250" s="53"/>
      <c r="O250" s="54"/>
      <c r="BP250" s="33"/>
      <c r="BQ250" s="41"/>
    </row>
    <row r="251" spans="1:69" s="3" customFormat="1" ht="14.4" x14ac:dyDescent="0.3">
      <c r="A251" s="47"/>
      <c r="B251" s="48"/>
      <c r="C251" s="48"/>
      <c r="D251" s="48"/>
      <c r="E251" s="49" t="s">
        <v>47</v>
      </c>
      <c r="F251" s="49"/>
      <c r="G251" s="50"/>
      <c r="H251" s="51"/>
      <c r="I251" s="17"/>
      <c r="J251" s="17"/>
      <c r="K251" s="17"/>
      <c r="L251" s="52">
        <v>15772.06</v>
      </c>
      <c r="M251" s="53"/>
      <c r="N251" s="53"/>
      <c r="O251" s="54"/>
      <c r="BP251" s="33"/>
      <c r="BQ251" s="41"/>
    </row>
    <row r="252" spans="1:69" s="3" customFormat="1" ht="61.2" x14ac:dyDescent="0.3">
      <c r="A252" s="35" t="s">
        <v>478</v>
      </c>
      <c r="B252" s="36" t="s">
        <v>2132</v>
      </c>
      <c r="C252" s="223" t="s">
        <v>2458</v>
      </c>
      <c r="D252" s="223"/>
      <c r="E252" s="223"/>
      <c r="F252" s="35" t="s">
        <v>265</v>
      </c>
      <c r="G252" s="38">
        <v>41.2</v>
      </c>
      <c r="H252" s="39">
        <v>472.96</v>
      </c>
      <c r="I252" s="39"/>
      <c r="J252" s="39">
        <v>472.96</v>
      </c>
      <c r="K252" s="37" t="s">
        <v>42</v>
      </c>
      <c r="L252" s="39">
        <v>166799.75</v>
      </c>
      <c r="M252" s="39"/>
      <c r="N252" s="40"/>
      <c r="O252" s="39">
        <v>166799.75</v>
      </c>
      <c r="BP252" s="33"/>
      <c r="BQ252" s="41" t="s">
        <v>2458</v>
      </c>
    </row>
    <row r="253" spans="1:69" s="3" customFormat="1" ht="14.4" x14ac:dyDescent="0.3">
      <c r="A253" s="42"/>
      <c r="B253" s="43"/>
      <c r="C253" s="44" t="s">
        <v>1596</v>
      </c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6"/>
      <c r="BP253" s="33"/>
      <c r="BQ253" s="41"/>
    </row>
    <row r="254" spans="1:69" s="3" customFormat="1" ht="14.4" x14ac:dyDescent="0.3">
      <c r="A254" s="228" t="s">
        <v>2459</v>
      </c>
      <c r="B254" s="229"/>
      <c r="C254" s="229"/>
      <c r="D254" s="229"/>
      <c r="E254" s="229"/>
      <c r="F254" s="229"/>
      <c r="G254" s="229"/>
      <c r="H254" s="229"/>
      <c r="I254" s="229"/>
      <c r="J254" s="229"/>
      <c r="K254" s="229"/>
      <c r="L254" s="229"/>
      <c r="M254" s="229"/>
      <c r="N254" s="229"/>
      <c r="O254" s="230"/>
      <c r="BP254" s="33" t="s">
        <v>2459</v>
      </c>
      <c r="BQ254" s="41"/>
    </row>
    <row r="255" spans="1:69" s="3" customFormat="1" ht="61.2" x14ac:dyDescent="0.3">
      <c r="A255" s="35" t="s">
        <v>480</v>
      </c>
      <c r="B255" s="36" t="s">
        <v>1717</v>
      </c>
      <c r="C255" s="223" t="s">
        <v>1718</v>
      </c>
      <c r="D255" s="223"/>
      <c r="E255" s="223"/>
      <c r="F255" s="35" t="s">
        <v>374</v>
      </c>
      <c r="G255" s="57">
        <v>0.165991</v>
      </c>
      <c r="H255" s="39" t="s">
        <v>1719</v>
      </c>
      <c r="I255" s="39" t="s">
        <v>1720</v>
      </c>
      <c r="J255" s="39">
        <v>74.510000000000005</v>
      </c>
      <c r="K255" s="37" t="s">
        <v>42</v>
      </c>
      <c r="L255" s="39">
        <v>4733.09</v>
      </c>
      <c r="M255" s="39">
        <v>3742.41</v>
      </c>
      <c r="N255" s="40" t="s">
        <v>2460</v>
      </c>
      <c r="O255" s="39">
        <v>105.86</v>
      </c>
      <c r="BP255" s="33"/>
      <c r="BQ255" s="41" t="s">
        <v>1718</v>
      </c>
    </row>
    <row r="256" spans="1:69" s="3" customFormat="1" ht="14.4" x14ac:dyDescent="0.3">
      <c r="A256" s="42"/>
      <c r="B256" s="43"/>
      <c r="C256" s="44" t="s">
        <v>2461</v>
      </c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6"/>
      <c r="BP256" s="33"/>
      <c r="BQ256" s="41"/>
    </row>
    <row r="257" spans="1:69" s="3" customFormat="1" ht="14.4" x14ac:dyDescent="0.3">
      <c r="A257" s="47"/>
      <c r="B257" s="48"/>
      <c r="C257" s="48"/>
      <c r="D257" s="48"/>
      <c r="E257" s="49" t="s">
        <v>2462</v>
      </c>
      <c r="F257" s="49"/>
      <c r="G257" s="50"/>
      <c r="H257" s="51"/>
      <c r="I257" s="17"/>
      <c r="J257" s="17"/>
      <c r="K257" s="17"/>
      <c r="L257" s="52">
        <v>3758.04</v>
      </c>
      <c r="M257" s="53"/>
      <c r="N257" s="53"/>
      <c r="O257" s="54"/>
      <c r="BP257" s="33"/>
      <c r="BQ257" s="41"/>
    </row>
    <row r="258" spans="1:69" s="3" customFormat="1" ht="14.4" x14ac:dyDescent="0.3">
      <c r="A258" s="47"/>
      <c r="B258" s="48"/>
      <c r="C258" s="48"/>
      <c r="D258" s="48"/>
      <c r="E258" s="49" t="s">
        <v>2463</v>
      </c>
      <c r="F258" s="49"/>
      <c r="G258" s="50"/>
      <c r="H258" s="51"/>
      <c r="I258" s="17"/>
      <c r="J258" s="17"/>
      <c r="K258" s="17"/>
      <c r="L258" s="52">
        <v>1975.88</v>
      </c>
      <c r="M258" s="53"/>
      <c r="N258" s="53"/>
      <c r="O258" s="54"/>
      <c r="BP258" s="33"/>
      <c r="BQ258" s="41"/>
    </row>
    <row r="259" spans="1:69" s="3" customFormat="1" ht="14.4" x14ac:dyDescent="0.3">
      <c r="A259" s="47"/>
      <c r="B259" s="48"/>
      <c r="C259" s="48"/>
      <c r="D259" s="48"/>
      <c r="E259" s="49" t="s">
        <v>47</v>
      </c>
      <c r="F259" s="49"/>
      <c r="G259" s="50"/>
      <c r="H259" s="51"/>
      <c r="I259" s="17"/>
      <c r="J259" s="17"/>
      <c r="K259" s="17"/>
      <c r="L259" s="52">
        <v>10467.01</v>
      </c>
      <c r="M259" s="53"/>
      <c r="N259" s="53"/>
      <c r="O259" s="54"/>
      <c r="BP259" s="33"/>
      <c r="BQ259" s="41"/>
    </row>
    <row r="260" spans="1:69" s="3" customFormat="1" ht="61.2" x14ac:dyDescent="0.3">
      <c r="A260" s="35" t="s">
        <v>482</v>
      </c>
      <c r="B260" s="36" t="s">
        <v>1701</v>
      </c>
      <c r="C260" s="223" t="s">
        <v>2464</v>
      </c>
      <c r="D260" s="223"/>
      <c r="E260" s="223"/>
      <c r="F260" s="35" t="s">
        <v>437</v>
      </c>
      <c r="G260" s="55">
        <v>27</v>
      </c>
      <c r="H260" s="39">
        <v>2307.83</v>
      </c>
      <c r="I260" s="39"/>
      <c r="J260" s="39">
        <v>2307.83</v>
      </c>
      <c r="K260" s="37" t="s">
        <v>42</v>
      </c>
      <c r="L260" s="39">
        <v>533385.67000000004</v>
      </c>
      <c r="M260" s="39"/>
      <c r="N260" s="40"/>
      <c r="O260" s="39">
        <v>533385.67000000004</v>
      </c>
      <c r="BP260" s="33"/>
      <c r="BQ260" s="41" t="s">
        <v>2464</v>
      </c>
    </row>
    <row r="261" spans="1:69" s="3" customFormat="1" ht="14.4" x14ac:dyDescent="0.3">
      <c r="A261" s="42"/>
      <c r="B261" s="43"/>
      <c r="C261" s="44" t="s">
        <v>2465</v>
      </c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6"/>
      <c r="BP261" s="33"/>
      <c r="BQ261" s="41"/>
    </row>
    <row r="262" spans="1:69" s="3" customFormat="1" ht="61.2" x14ac:dyDescent="0.3">
      <c r="A262" s="35" t="s">
        <v>484</v>
      </c>
      <c r="B262" s="36" t="s">
        <v>1701</v>
      </c>
      <c r="C262" s="223" t="s">
        <v>2466</v>
      </c>
      <c r="D262" s="223"/>
      <c r="E262" s="223"/>
      <c r="F262" s="35" t="s">
        <v>437</v>
      </c>
      <c r="G262" s="55">
        <v>10</v>
      </c>
      <c r="H262" s="39">
        <v>2143.1</v>
      </c>
      <c r="I262" s="39"/>
      <c r="J262" s="39">
        <v>2143.1</v>
      </c>
      <c r="K262" s="37" t="s">
        <v>42</v>
      </c>
      <c r="L262" s="39">
        <v>183449.36</v>
      </c>
      <c r="M262" s="39"/>
      <c r="N262" s="40"/>
      <c r="O262" s="39">
        <v>183449.36</v>
      </c>
      <c r="BP262" s="33"/>
      <c r="BQ262" s="41" t="s">
        <v>2466</v>
      </c>
    </row>
    <row r="263" spans="1:69" s="3" customFormat="1" ht="14.4" x14ac:dyDescent="0.3">
      <c r="A263" s="42"/>
      <c r="B263" s="43"/>
      <c r="C263" s="44" t="s">
        <v>2467</v>
      </c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6"/>
      <c r="BP263" s="33"/>
      <c r="BQ263" s="41"/>
    </row>
    <row r="264" spans="1:69" s="3" customFormat="1" ht="61.2" x14ac:dyDescent="0.3">
      <c r="A264" s="35" t="s">
        <v>486</v>
      </c>
      <c r="B264" s="36" t="s">
        <v>1833</v>
      </c>
      <c r="C264" s="223" t="s">
        <v>2468</v>
      </c>
      <c r="D264" s="223"/>
      <c r="E264" s="223"/>
      <c r="F264" s="35" t="s">
        <v>437</v>
      </c>
      <c r="G264" s="55">
        <v>4</v>
      </c>
      <c r="H264" s="39">
        <v>1156.1300000000001</v>
      </c>
      <c r="I264" s="39"/>
      <c r="J264" s="39">
        <v>1156.1300000000001</v>
      </c>
      <c r="K264" s="37" t="s">
        <v>42</v>
      </c>
      <c r="L264" s="39">
        <v>39585.89</v>
      </c>
      <c r="M264" s="39"/>
      <c r="N264" s="40"/>
      <c r="O264" s="39">
        <v>39585.89</v>
      </c>
      <c r="BP264" s="33"/>
      <c r="BQ264" s="41" t="s">
        <v>2468</v>
      </c>
    </row>
    <row r="265" spans="1:69" s="3" customFormat="1" ht="61.2" x14ac:dyDescent="0.3">
      <c r="A265" s="35" t="s">
        <v>487</v>
      </c>
      <c r="B265" s="36" t="s">
        <v>1833</v>
      </c>
      <c r="C265" s="223" t="s">
        <v>2469</v>
      </c>
      <c r="D265" s="223"/>
      <c r="E265" s="223"/>
      <c r="F265" s="35" t="s">
        <v>437</v>
      </c>
      <c r="G265" s="55">
        <v>3</v>
      </c>
      <c r="H265" s="39">
        <v>970.33</v>
      </c>
      <c r="I265" s="39"/>
      <c r="J265" s="39">
        <v>970.33</v>
      </c>
      <c r="K265" s="37" t="s">
        <v>42</v>
      </c>
      <c r="L265" s="39">
        <v>24918.07</v>
      </c>
      <c r="M265" s="39"/>
      <c r="N265" s="40"/>
      <c r="O265" s="39">
        <v>24918.07</v>
      </c>
      <c r="BP265" s="33"/>
      <c r="BQ265" s="41" t="s">
        <v>2469</v>
      </c>
    </row>
    <row r="266" spans="1:69" s="3" customFormat="1" ht="61.2" x14ac:dyDescent="0.3">
      <c r="A266" s="35" t="s">
        <v>488</v>
      </c>
      <c r="B266" s="36" t="s">
        <v>1833</v>
      </c>
      <c r="C266" s="223" t="s">
        <v>2470</v>
      </c>
      <c r="D266" s="223"/>
      <c r="E266" s="223"/>
      <c r="F266" s="35" t="s">
        <v>437</v>
      </c>
      <c r="G266" s="55">
        <v>1</v>
      </c>
      <c r="H266" s="39">
        <v>636.91</v>
      </c>
      <c r="I266" s="39"/>
      <c r="J266" s="39">
        <v>636.91</v>
      </c>
      <c r="K266" s="37" t="s">
        <v>42</v>
      </c>
      <c r="L266" s="39">
        <v>5451.95</v>
      </c>
      <c r="M266" s="39"/>
      <c r="N266" s="40"/>
      <c r="O266" s="39">
        <v>5451.95</v>
      </c>
      <c r="BP266" s="33"/>
      <c r="BQ266" s="41" t="s">
        <v>2470</v>
      </c>
    </row>
    <row r="267" spans="1:69" s="3" customFormat="1" ht="61.2" x14ac:dyDescent="0.3">
      <c r="A267" s="35" t="s">
        <v>490</v>
      </c>
      <c r="B267" s="36" t="s">
        <v>1701</v>
      </c>
      <c r="C267" s="223" t="s">
        <v>2471</v>
      </c>
      <c r="D267" s="223"/>
      <c r="E267" s="223"/>
      <c r="F267" s="35" t="s">
        <v>437</v>
      </c>
      <c r="G267" s="55">
        <v>90</v>
      </c>
      <c r="H267" s="39">
        <v>116.71</v>
      </c>
      <c r="I267" s="39"/>
      <c r="J267" s="39">
        <v>116.71</v>
      </c>
      <c r="K267" s="37" t="s">
        <v>42</v>
      </c>
      <c r="L267" s="39">
        <v>89913.38</v>
      </c>
      <c r="M267" s="39"/>
      <c r="N267" s="40"/>
      <c r="O267" s="39">
        <v>89913.38</v>
      </c>
      <c r="BP267" s="33"/>
      <c r="BQ267" s="41" t="s">
        <v>2471</v>
      </c>
    </row>
    <row r="268" spans="1:69" s="3" customFormat="1" ht="61.2" x14ac:dyDescent="0.3">
      <c r="A268" s="35" t="s">
        <v>492</v>
      </c>
      <c r="B268" s="36" t="s">
        <v>1701</v>
      </c>
      <c r="C268" s="223" t="s">
        <v>2472</v>
      </c>
      <c r="D268" s="223"/>
      <c r="E268" s="223"/>
      <c r="F268" s="35" t="s">
        <v>437</v>
      </c>
      <c r="G268" s="55">
        <v>12</v>
      </c>
      <c r="H268" s="39">
        <v>49.52</v>
      </c>
      <c r="I268" s="39"/>
      <c r="J268" s="39">
        <v>49.52</v>
      </c>
      <c r="K268" s="37" t="s">
        <v>42</v>
      </c>
      <c r="L268" s="39">
        <v>5086.6899999999996</v>
      </c>
      <c r="M268" s="39"/>
      <c r="N268" s="40"/>
      <c r="O268" s="39">
        <v>5086.6899999999996</v>
      </c>
      <c r="BP268" s="33"/>
      <c r="BQ268" s="41" t="s">
        <v>2472</v>
      </c>
    </row>
    <row r="269" spans="1:69" s="3" customFormat="1" ht="61.2" x14ac:dyDescent="0.3">
      <c r="A269" s="35" t="s">
        <v>493</v>
      </c>
      <c r="B269" s="36" t="s">
        <v>1727</v>
      </c>
      <c r="C269" s="223" t="s">
        <v>1728</v>
      </c>
      <c r="D269" s="223"/>
      <c r="E269" s="223"/>
      <c r="F269" s="35" t="s">
        <v>174</v>
      </c>
      <c r="G269" s="56">
        <v>0.28999999999999998</v>
      </c>
      <c r="H269" s="39" t="s">
        <v>1729</v>
      </c>
      <c r="I269" s="39" t="s">
        <v>421</v>
      </c>
      <c r="J269" s="39">
        <v>67.47</v>
      </c>
      <c r="K269" s="37" t="s">
        <v>42</v>
      </c>
      <c r="L269" s="39">
        <v>3848.52</v>
      </c>
      <c r="M269" s="39">
        <v>3113.78</v>
      </c>
      <c r="N269" s="40" t="s">
        <v>2473</v>
      </c>
      <c r="O269" s="39">
        <v>167.49</v>
      </c>
      <c r="BP269" s="33"/>
      <c r="BQ269" s="41" t="s">
        <v>1728</v>
      </c>
    </row>
    <row r="270" spans="1:69" s="3" customFormat="1" ht="14.4" x14ac:dyDescent="0.3">
      <c r="A270" s="42"/>
      <c r="B270" s="43"/>
      <c r="C270" s="44" t="s">
        <v>2474</v>
      </c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6"/>
      <c r="BP270" s="33"/>
      <c r="BQ270" s="41"/>
    </row>
    <row r="271" spans="1:69" s="3" customFormat="1" ht="14.4" x14ac:dyDescent="0.3">
      <c r="A271" s="47"/>
      <c r="B271" s="48"/>
      <c r="C271" s="48"/>
      <c r="D271" s="48"/>
      <c r="E271" s="49" t="s">
        <v>2475</v>
      </c>
      <c r="F271" s="49"/>
      <c r="G271" s="50"/>
      <c r="H271" s="51"/>
      <c r="I271" s="17"/>
      <c r="J271" s="17"/>
      <c r="K271" s="17"/>
      <c r="L271" s="52">
        <v>3022.19</v>
      </c>
      <c r="M271" s="53"/>
      <c r="N271" s="53"/>
      <c r="O271" s="54"/>
      <c r="BP271" s="33"/>
      <c r="BQ271" s="41"/>
    </row>
    <row r="272" spans="1:69" s="3" customFormat="1" ht="14.4" x14ac:dyDescent="0.3">
      <c r="A272" s="47"/>
      <c r="B272" s="48"/>
      <c r="C272" s="48"/>
      <c r="D272" s="48"/>
      <c r="E272" s="49" t="s">
        <v>2476</v>
      </c>
      <c r="F272" s="49"/>
      <c r="G272" s="50"/>
      <c r="H272" s="51"/>
      <c r="I272" s="17"/>
      <c r="J272" s="17"/>
      <c r="K272" s="17"/>
      <c r="L272" s="52">
        <v>1588.99</v>
      </c>
      <c r="M272" s="53"/>
      <c r="N272" s="53"/>
      <c r="O272" s="54"/>
      <c r="BP272" s="33"/>
      <c r="BQ272" s="41"/>
    </row>
    <row r="273" spans="1:69" s="3" customFormat="1" ht="14.4" x14ac:dyDescent="0.3">
      <c r="A273" s="47"/>
      <c r="B273" s="48"/>
      <c r="C273" s="48"/>
      <c r="D273" s="48"/>
      <c r="E273" s="49" t="s">
        <v>47</v>
      </c>
      <c r="F273" s="49"/>
      <c r="G273" s="50"/>
      <c r="H273" s="51"/>
      <c r="I273" s="17"/>
      <c r="J273" s="17"/>
      <c r="K273" s="17"/>
      <c r="L273" s="52">
        <v>8459.7000000000007</v>
      </c>
      <c r="M273" s="53"/>
      <c r="N273" s="53"/>
      <c r="O273" s="54"/>
      <c r="BP273" s="33"/>
      <c r="BQ273" s="41"/>
    </row>
    <row r="274" spans="1:69" s="3" customFormat="1" ht="61.2" x14ac:dyDescent="0.3">
      <c r="A274" s="35" t="s">
        <v>494</v>
      </c>
      <c r="B274" s="36" t="s">
        <v>1734</v>
      </c>
      <c r="C274" s="223" t="s">
        <v>1735</v>
      </c>
      <c r="D274" s="223"/>
      <c r="E274" s="223"/>
      <c r="F274" s="35" t="s">
        <v>437</v>
      </c>
      <c r="G274" s="55">
        <v>9</v>
      </c>
      <c r="H274" s="39">
        <v>284.35000000000002</v>
      </c>
      <c r="I274" s="39"/>
      <c r="J274" s="39">
        <v>284.35000000000002</v>
      </c>
      <c r="K274" s="37" t="s">
        <v>42</v>
      </c>
      <c r="L274" s="39">
        <v>21906.32</v>
      </c>
      <c r="M274" s="39"/>
      <c r="N274" s="40"/>
      <c r="O274" s="39">
        <v>21906.32</v>
      </c>
      <c r="BP274" s="33"/>
      <c r="BQ274" s="41" t="s">
        <v>1735</v>
      </c>
    </row>
    <row r="275" spans="1:69" s="3" customFormat="1" ht="61.2" x14ac:dyDescent="0.3">
      <c r="A275" s="35" t="s">
        <v>495</v>
      </c>
      <c r="B275" s="36" t="s">
        <v>1734</v>
      </c>
      <c r="C275" s="223" t="s">
        <v>1736</v>
      </c>
      <c r="D275" s="223"/>
      <c r="E275" s="223"/>
      <c r="F275" s="35" t="s">
        <v>437</v>
      </c>
      <c r="G275" s="55">
        <v>20</v>
      </c>
      <c r="H275" s="39">
        <v>213.26</v>
      </c>
      <c r="I275" s="39"/>
      <c r="J275" s="39">
        <v>213.26</v>
      </c>
      <c r="K275" s="37" t="s">
        <v>42</v>
      </c>
      <c r="L275" s="39">
        <v>36510.11</v>
      </c>
      <c r="M275" s="39"/>
      <c r="N275" s="40"/>
      <c r="O275" s="39">
        <v>36510.11</v>
      </c>
      <c r="BP275" s="33"/>
      <c r="BQ275" s="41" t="s">
        <v>1736</v>
      </c>
    </row>
    <row r="276" spans="1:69" s="3" customFormat="1" ht="61.2" x14ac:dyDescent="0.3">
      <c r="A276" s="35" t="s">
        <v>496</v>
      </c>
      <c r="B276" s="36" t="s">
        <v>1737</v>
      </c>
      <c r="C276" s="223" t="s">
        <v>2477</v>
      </c>
      <c r="D276" s="223"/>
      <c r="E276" s="223"/>
      <c r="F276" s="35" t="s">
        <v>437</v>
      </c>
      <c r="G276" s="55">
        <v>58</v>
      </c>
      <c r="H276" s="39">
        <v>213.89</v>
      </c>
      <c r="I276" s="39"/>
      <c r="J276" s="39">
        <v>213.89</v>
      </c>
      <c r="K276" s="37" t="s">
        <v>42</v>
      </c>
      <c r="L276" s="39">
        <v>106192.11</v>
      </c>
      <c r="M276" s="39"/>
      <c r="N276" s="40"/>
      <c r="O276" s="39">
        <v>106192.11</v>
      </c>
      <c r="BP276" s="33"/>
      <c r="BQ276" s="41" t="s">
        <v>2477</v>
      </c>
    </row>
    <row r="277" spans="1:69" s="3" customFormat="1" ht="61.2" x14ac:dyDescent="0.3">
      <c r="A277" s="35" t="s">
        <v>498</v>
      </c>
      <c r="B277" s="36" t="s">
        <v>534</v>
      </c>
      <c r="C277" s="223" t="s">
        <v>535</v>
      </c>
      <c r="D277" s="223"/>
      <c r="E277" s="223"/>
      <c r="F277" s="35" t="s">
        <v>174</v>
      </c>
      <c r="G277" s="38">
        <v>0.5</v>
      </c>
      <c r="H277" s="39" t="s">
        <v>536</v>
      </c>
      <c r="I277" s="39" t="s">
        <v>58</v>
      </c>
      <c r="J277" s="39">
        <v>2.4700000000000002</v>
      </c>
      <c r="K277" s="37" t="s">
        <v>42</v>
      </c>
      <c r="L277" s="39">
        <v>491.3</v>
      </c>
      <c r="M277" s="39">
        <v>463.13</v>
      </c>
      <c r="N277" s="40" t="s">
        <v>1793</v>
      </c>
      <c r="O277" s="39">
        <v>10.57</v>
      </c>
      <c r="BP277" s="33"/>
      <c r="BQ277" s="41" t="s">
        <v>535</v>
      </c>
    </row>
    <row r="278" spans="1:69" s="3" customFormat="1" ht="14.4" x14ac:dyDescent="0.3">
      <c r="A278" s="42"/>
      <c r="B278" s="43"/>
      <c r="C278" s="44" t="s">
        <v>1406</v>
      </c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6"/>
      <c r="BP278" s="33"/>
      <c r="BQ278" s="41"/>
    </row>
    <row r="279" spans="1:69" s="3" customFormat="1" ht="14.4" x14ac:dyDescent="0.3">
      <c r="A279" s="47"/>
      <c r="B279" s="48"/>
      <c r="C279" s="48"/>
      <c r="D279" s="48"/>
      <c r="E279" s="49" t="s">
        <v>1795</v>
      </c>
      <c r="F279" s="49"/>
      <c r="G279" s="50"/>
      <c r="H279" s="51"/>
      <c r="I279" s="17"/>
      <c r="J279" s="17"/>
      <c r="K279" s="17"/>
      <c r="L279" s="52">
        <v>452.38</v>
      </c>
      <c r="M279" s="53"/>
      <c r="N279" s="53"/>
      <c r="O279" s="54"/>
      <c r="BP279" s="33"/>
      <c r="BQ279" s="41"/>
    </row>
    <row r="280" spans="1:69" s="3" customFormat="1" ht="14.4" x14ac:dyDescent="0.3">
      <c r="A280" s="47"/>
      <c r="B280" s="48"/>
      <c r="C280" s="48"/>
      <c r="D280" s="48"/>
      <c r="E280" s="49" t="s">
        <v>1796</v>
      </c>
      <c r="F280" s="49"/>
      <c r="G280" s="50"/>
      <c r="H280" s="51"/>
      <c r="I280" s="17"/>
      <c r="J280" s="17"/>
      <c r="K280" s="17"/>
      <c r="L280" s="52">
        <v>237.85</v>
      </c>
      <c r="M280" s="53"/>
      <c r="N280" s="53"/>
      <c r="O280" s="54"/>
      <c r="BP280" s="33"/>
      <c r="BQ280" s="41"/>
    </row>
    <row r="281" spans="1:69" s="3" customFormat="1" ht="14.4" x14ac:dyDescent="0.3">
      <c r="A281" s="47"/>
      <c r="B281" s="48"/>
      <c r="C281" s="48"/>
      <c r="D281" s="48"/>
      <c r="E281" s="49" t="s">
        <v>47</v>
      </c>
      <c r="F281" s="49"/>
      <c r="G281" s="50"/>
      <c r="H281" s="51"/>
      <c r="I281" s="17"/>
      <c r="J281" s="17"/>
      <c r="K281" s="17"/>
      <c r="L281" s="52">
        <v>1181.53</v>
      </c>
      <c r="M281" s="53"/>
      <c r="N281" s="53"/>
      <c r="O281" s="54"/>
      <c r="BP281" s="33"/>
      <c r="BQ281" s="41"/>
    </row>
    <row r="282" spans="1:69" s="3" customFormat="1" ht="61.2" x14ac:dyDescent="0.3">
      <c r="A282" s="35" t="s">
        <v>500</v>
      </c>
      <c r="B282" s="36" t="s">
        <v>1715</v>
      </c>
      <c r="C282" s="223" t="s">
        <v>2478</v>
      </c>
      <c r="D282" s="223"/>
      <c r="E282" s="223"/>
      <c r="F282" s="35" t="s">
        <v>437</v>
      </c>
      <c r="G282" s="55">
        <v>50</v>
      </c>
      <c r="H282" s="39">
        <v>372.35</v>
      </c>
      <c r="I282" s="39"/>
      <c r="J282" s="39">
        <v>372.35</v>
      </c>
      <c r="K282" s="37" t="s">
        <v>42</v>
      </c>
      <c r="L282" s="39">
        <v>159365.79999999999</v>
      </c>
      <c r="M282" s="39"/>
      <c r="N282" s="40"/>
      <c r="O282" s="39">
        <v>159365.79999999999</v>
      </c>
      <c r="BP282" s="33"/>
      <c r="BQ282" s="41" t="s">
        <v>2478</v>
      </c>
    </row>
    <row r="283" spans="1:69" s="3" customFormat="1" ht="61.2" x14ac:dyDescent="0.3">
      <c r="A283" s="35" t="s">
        <v>502</v>
      </c>
      <c r="B283" s="36" t="s">
        <v>1701</v>
      </c>
      <c r="C283" s="223" t="s">
        <v>2479</v>
      </c>
      <c r="D283" s="223"/>
      <c r="E283" s="223"/>
      <c r="F283" s="35" t="s">
        <v>437</v>
      </c>
      <c r="G283" s="55">
        <v>158</v>
      </c>
      <c r="H283" s="39">
        <v>8.49</v>
      </c>
      <c r="I283" s="39"/>
      <c r="J283" s="39">
        <v>8.49</v>
      </c>
      <c r="K283" s="37" t="s">
        <v>42</v>
      </c>
      <c r="L283" s="39">
        <v>11482.56</v>
      </c>
      <c r="M283" s="39"/>
      <c r="N283" s="40"/>
      <c r="O283" s="39">
        <v>11482.56</v>
      </c>
      <c r="BP283" s="33"/>
      <c r="BQ283" s="41" t="s">
        <v>2479</v>
      </c>
    </row>
    <row r="284" spans="1:69" s="3" customFormat="1" ht="61.2" x14ac:dyDescent="0.3">
      <c r="A284" s="35" t="s">
        <v>504</v>
      </c>
      <c r="B284" s="36" t="s">
        <v>1769</v>
      </c>
      <c r="C284" s="223" t="s">
        <v>2480</v>
      </c>
      <c r="D284" s="223"/>
      <c r="E284" s="223"/>
      <c r="F284" s="35" t="s">
        <v>437</v>
      </c>
      <c r="G284" s="55">
        <v>8</v>
      </c>
      <c r="H284" s="39">
        <v>723.02</v>
      </c>
      <c r="I284" s="39"/>
      <c r="J284" s="39">
        <v>723.02</v>
      </c>
      <c r="K284" s="37" t="s">
        <v>42</v>
      </c>
      <c r="L284" s="39">
        <v>49512.41</v>
      </c>
      <c r="M284" s="39"/>
      <c r="N284" s="40"/>
      <c r="O284" s="39">
        <v>49512.41</v>
      </c>
      <c r="BP284" s="33"/>
      <c r="BQ284" s="41" t="s">
        <v>2480</v>
      </c>
    </row>
    <row r="285" spans="1:69" s="3" customFormat="1" ht="61.2" x14ac:dyDescent="0.3">
      <c r="A285" s="35" t="s">
        <v>506</v>
      </c>
      <c r="B285" s="36" t="s">
        <v>1816</v>
      </c>
      <c r="C285" s="223" t="s">
        <v>1819</v>
      </c>
      <c r="D285" s="223"/>
      <c r="E285" s="223"/>
      <c r="F285" s="35" t="s">
        <v>437</v>
      </c>
      <c r="G285" s="55">
        <v>16</v>
      </c>
      <c r="H285" s="39">
        <v>198.9</v>
      </c>
      <c r="I285" s="39"/>
      <c r="J285" s="39">
        <v>198.9</v>
      </c>
      <c r="K285" s="37" t="s">
        <v>42</v>
      </c>
      <c r="L285" s="39">
        <v>27241.34</v>
      </c>
      <c r="M285" s="39"/>
      <c r="N285" s="40"/>
      <c r="O285" s="39">
        <v>27241.34</v>
      </c>
      <c r="BP285" s="33"/>
      <c r="BQ285" s="41" t="s">
        <v>1819</v>
      </c>
    </row>
    <row r="286" spans="1:69" s="3" customFormat="1" ht="61.2" x14ac:dyDescent="0.3">
      <c r="A286" s="35" t="s">
        <v>508</v>
      </c>
      <c r="B286" s="36" t="s">
        <v>1816</v>
      </c>
      <c r="C286" s="223" t="s">
        <v>2481</v>
      </c>
      <c r="D286" s="223"/>
      <c r="E286" s="223"/>
      <c r="F286" s="35" t="s">
        <v>437</v>
      </c>
      <c r="G286" s="55">
        <v>50</v>
      </c>
      <c r="H286" s="39">
        <v>70.91</v>
      </c>
      <c r="I286" s="39"/>
      <c r="J286" s="39">
        <v>70.91</v>
      </c>
      <c r="K286" s="37" t="s">
        <v>42</v>
      </c>
      <c r="L286" s="39">
        <v>30349.48</v>
      </c>
      <c r="M286" s="39"/>
      <c r="N286" s="40"/>
      <c r="O286" s="39">
        <v>30349.48</v>
      </c>
      <c r="BP286" s="33"/>
      <c r="BQ286" s="41" t="s">
        <v>2481</v>
      </c>
    </row>
    <row r="287" spans="1:69" s="3" customFormat="1" ht="61.2" x14ac:dyDescent="0.3">
      <c r="A287" s="35" t="s">
        <v>510</v>
      </c>
      <c r="B287" s="36" t="s">
        <v>1727</v>
      </c>
      <c r="C287" s="223" t="s">
        <v>1728</v>
      </c>
      <c r="D287" s="223"/>
      <c r="E287" s="223"/>
      <c r="F287" s="35" t="s">
        <v>174</v>
      </c>
      <c r="G287" s="38">
        <v>0.5</v>
      </c>
      <c r="H287" s="39" t="s">
        <v>1729</v>
      </c>
      <c r="I287" s="39" t="s">
        <v>421</v>
      </c>
      <c r="J287" s="39">
        <v>67.47</v>
      </c>
      <c r="K287" s="37" t="s">
        <v>42</v>
      </c>
      <c r="L287" s="39">
        <v>6635.36</v>
      </c>
      <c r="M287" s="39">
        <v>5368.58</v>
      </c>
      <c r="N287" s="40" t="s">
        <v>2482</v>
      </c>
      <c r="O287" s="39">
        <v>288.77</v>
      </c>
      <c r="BP287" s="33"/>
      <c r="BQ287" s="41" t="s">
        <v>1728</v>
      </c>
    </row>
    <row r="288" spans="1:69" s="3" customFormat="1" ht="14.4" x14ac:dyDescent="0.3">
      <c r="A288" s="42"/>
      <c r="B288" s="43"/>
      <c r="C288" s="44" t="s">
        <v>1406</v>
      </c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6"/>
      <c r="BP288" s="33"/>
      <c r="BQ288" s="41"/>
    </row>
    <row r="289" spans="1:69" s="3" customFormat="1" ht="14.4" x14ac:dyDescent="0.3">
      <c r="A289" s="47"/>
      <c r="B289" s="48"/>
      <c r="C289" s="48"/>
      <c r="D289" s="48"/>
      <c r="E289" s="49" t="s">
        <v>2483</v>
      </c>
      <c r="F289" s="49"/>
      <c r="G289" s="50"/>
      <c r="H289" s="51"/>
      <c r="I289" s="17"/>
      <c r="J289" s="17"/>
      <c r="K289" s="17"/>
      <c r="L289" s="52">
        <v>5210.67</v>
      </c>
      <c r="M289" s="53"/>
      <c r="N289" s="53"/>
      <c r="O289" s="54"/>
      <c r="BP289" s="33"/>
      <c r="BQ289" s="41"/>
    </row>
    <row r="290" spans="1:69" s="3" customFormat="1" ht="14.4" x14ac:dyDescent="0.3">
      <c r="A290" s="47"/>
      <c r="B290" s="48"/>
      <c r="C290" s="48"/>
      <c r="D290" s="48"/>
      <c r="E290" s="49" t="s">
        <v>2484</v>
      </c>
      <c r="F290" s="49"/>
      <c r="G290" s="50"/>
      <c r="H290" s="51"/>
      <c r="I290" s="17"/>
      <c r="J290" s="17"/>
      <c r="K290" s="17"/>
      <c r="L290" s="52">
        <v>2739.63</v>
      </c>
      <c r="M290" s="53"/>
      <c r="N290" s="53"/>
      <c r="O290" s="54"/>
      <c r="BP290" s="33"/>
      <c r="BQ290" s="41"/>
    </row>
    <row r="291" spans="1:69" s="3" customFormat="1" ht="14.4" x14ac:dyDescent="0.3">
      <c r="A291" s="47"/>
      <c r="B291" s="48"/>
      <c r="C291" s="48"/>
      <c r="D291" s="48"/>
      <c r="E291" s="49" t="s">
        <v>47</v>
      </c>
      <c r="F291" s="49"/>
      <c r="G291" s="50"/>
      <c r="H291" s="51"/>
      <c r="I291" s="17"/>
      <c r="J291" s="17"/>
      <c r="K291" s="17"/>
      <c r="L291" s="52">
        <v>14585.66</v>
      </c>
      <c r="M291" s="53"/>
      <c r="N291" s="53"/>
      <c r="O291" s="54"/>
      <c r="BP291" s="33"/>
      <c r="BQ291" s="41"/>
    </row>
    <row r="292" spans="1:69" s="3" customFormat="1" ht="61.2" x14ac:dyDescent="0.3">
      <c r="A292" s="35" t="s">
        <v>511</v>
      </c>
      <c r="B292" s="36" t="s">
        <v>1734</v>
      </c>
      <c r="C292" s="223" t="s">
        <v>2485</v>
      </c>
      <c r="D292" s="223"/>
      <c r="E292" s="223"/>
      <c r="F292" s="35" t="s">
        <v>437</v>
      </c>
      <c r="G292" s="55">
        <v>50</v>
      </c>
      <c r="H292" s="39">
        <v>432.55</v>
      </c>
      <c r="I292" s="39"/>
      <c r="J292" s="39">
        <v>432.55</v>
      </c>
      <c r="K292" s="37" t="s">
        <v>42</v>
      </c>
      <c r="L292" s="39">
        <v>185131.4</v>
      </c>
      <c r="M292" s="39"/>
      <c r="N292" s="40"/>
      <c r="O292" s="39">
        <v>185131.4</v>
      </c>
      <c r="BP292" s="33"/>
      <c r="BQ292" s="41" t="s">
        <v>2485</v>
      </c>
    </row>
    <row r="293" spans="1:69" s="3" customFormat="1" ht="61.2" x14ac:dyDescent="0.3">
      <c r="A293" s="35" t="s">
        <v>515</v>
      </c>
      <c r="B293" s="36" t="s">
        <v>1801</v>
      </c>
      <c r="C293" s="223" t="s">
        <v>2486</v>
      </c>
      <c r="D293" s="223"/>
      <c r="E293" s="223"/>
      <c r="F293" s="35" t="s">
        <v>437</v>
      </c>
      <c r="G293" s="55">
        <v>100</v>
      </c>
      <c r="H293" s="39">
        <v>34.6</v>
      </c>
      <c r="I293" s="39"/>
      <c r="J293" s="39">
        <v>34.6</v>
      </c>
      <c r="K293" s="37" t="s">
        <v>42</v>
      </c>
      <c r="L293" s="39">
        <v>29617.599999999999</v>
      </c>
      <c r="M293" s="39"/>
      <c r="N293" s="40"/>
      <c r="O293" s="39">
        <v>29617.599999999999</v>
      </c>
      <c r="BP293" s="33"/>
      <c r="BQ293" s="41" t="s">
        <v>2486</v>
      </c>
    </row>
    <row r="294" spans="1:69" s="3" customFormat="1" ht="61.2" x14ac:dyDescent="0.3">
      <c r="A294" s="35" t="s">
        <v>517</v>
      </c>
      <c r="B294" s="36" t="s">
        <v>1778</v>
      </c>
      <c r="C294" s="223" t="s">
        <v>2126</v>
      </c>
      <c r="D294" s="223"/>
      <c r="E294" s="223"/>
      <c r="F294" s="35" t="s">
        <v>437</v>
      </c>
      <c r="G294" s="55">
        <v>232</v>
      </c>
      <c r="H294" s="39">
        <v>2.31</v>
      </c>
      <c r="I294" s="39"/>
      <c r="J294" s="39">
        <v>2.31</v>
      </c>
      <c r="K294" s="37" t="s">
        <v>42</v>
      </c>
      <c r="L294" s="39">
        <v>4587.4799999999996</v>
      </c>
      <c r="M294" s="39"/>
      <c r="N294" s="40"/>
      <c r="O294" s="39">
        <v>4587.4799999999996</v>
      </c>
      <c r="BP294" s="33"/>
      <c r="BQ294" s="41" t="s">
        <v>2126</v>
      </c>
    </row>
    <row r="295" spans="1:69" s="3" customFormat="1" ht="61.2" x14ac:dyDescent="0.3">
      <c r="A295" s="35" t="s">
        <v>522</v>
      </c>
      <c r="B295" s="36" t="s">
        <v>1780</v>
      </c>
      <c r="C295" s="223" t="s">
        <v>2098</v>
      </c>
      <c r="D295" s="223"/>
      <c r="E295" s="223"/>
      <c r="F295" s="35" t="s">
        <v>437</v>
      </c>
      <c r="G295" s="55">
        <v>232</v>
      </c>
      <c r="H295" s="39">
        <v>6.23</v>
      </c>
      <c r="I295" s="39"/>
      <c r="J295" s="39">
        <v>6.23</v>
      </c>
      <c r="K295" s="37" t="s">
        <v>42</v>
      </c>
      <c r="L295" s="39">
        <v>12372.28</v>
      </c>
      <c r="M295" s="39"/>
      <c r="N295" s="40"/>
      <c r="O295" s="39">
        <v>12372.28</v>
      </c>
      <c r="BP295" s="33"/>
      <c r="BQ295" s="41" t="s">
        <v>2098</v>
      </c>
    </row>
    <row r="296" spans="1:69" s="3" customFormat="1" ht="61.2" x14ac:dyDescent="0.3">
      <c r="A296" s="35" t="s">
        <v>1785</v>
      </c>
      <c r="B296" s="36" t="s">
        <v>2487</v>
      </c>
      <c r="C296" s="223" t="s">
        <v>2488</v>
      </c>
      <c r="D296" s="223"/>
      <c r="E296" s="223"/>
      <c r="F296" s="35" t="s">
        <v>437</v>
      </c>
      <c r="G296" s="55">
        <v>58</v>
      </c>
      <c r="H296" s="39">
        <v>6.56</v>
      </c>
      <c r="I296" s="39"/>
      <c r="J296" s="39">
        <v>6.56</v>
      </c>
      <c r="K296" s="37" t="s">
        <v>42</v>
      </c>
      <c r="L296" s="39">
        <v>3256.91</v>
      </c>
      <c r="M296" s="39"/>
      <c r="N296" s="40"/>
      <c r="O296" s="39">
        <v>3256.91</v>
      </c>
      <c r="BP296" s="33"/>
      <c r="BQ296" s="41" t="s">
        <v>2488</v>
      </c>
    </row>
    <row r="297" spans="1:69" s="3" customFormat="1" ht="61.2" x14ac:dyDescent="0.3">
      <c r="A297" s="35" t="s">
        <v>529</v>
      </c>
      <c r="B297" s="36" t="s">
        <v>1776</v>
      </c>
      <c r="C297" s="223" t="s">
        <v>1886</v>
      </c>
      <c r="D297" s="223"/>
      <c r="E297" s="223"/>
      <c r="F297" s="35" t="s">
        <v>437</v>
      </c>
      <c r="G297" s="55">
        <v>100</v>
      </c>
      <c r="H297" s="39">
        <v>318.12</v>
      </c>
      <c r="I297" s="39"/>
      <c r="J297" s="39">
        <v>318.12</v>
      </c>
      <c r="K297" s="37" t="s">
        <v>42</v>
      </c>
      <c r="L297" s="39">
        <v>272310.71999999997</v>
      </c>
      <c r="M297" s="39"/>
      <c r="N297" s="40"/>
      <c r="O297" s="39">
        <v>272310.71999999997</v>
      </c>
      <c r="BP297" s="33"/>
      <c r="BQ297" s="41" t="s">
        <v>1886</v>
      </c>
    </row>
    <row r="298" spans="1:69" s="3" customFormat="1" ht="61.2" x14ac:dyDescent="0.3">
      <c r="A298" s="35" t="s">
        <v>531</v>
      </c>
      <c r="B298" s="36" t="s">
        <v>1778</v>
      </c>
      <c r="C298" s="223" t="s">
        <v>1822</v>
      </c>
      <c r="D298" s="223"/>
      <c r="E298" s="223"/>
      <c r="F298" s="35" t="s">
        <v>437</v>
      </c>
      <c r="G298" s="55">
        <v>100</v>
      </c>
      <c r="H298" s="39">
        <v>85.17</v>
      </c>
      <c r="I298" s="39"/>
      <c r="J298" s="39">
        <v>85.17</v>
      </c>
      <c r="K298" s="37" t="s">
        <v>42</v>
      </c>
      <c r="L298" s="39">
        <v>72905.52</v>
      </c>
      <c r="M298" s="39"/>
      <c r="N298" s="40"/>
      <c r="O298" s="39">
        <v>72905.52</v>
      </c>
      <c r="BP298" s="33"/>
      <c r="BQ298" s="41" t="s">
        <v>1822</v>
      </c>
    </row>
    <row r="299" spans="1:69" s="3" customFormat="1" ht="61.2" x14ac:dyDescent="0.3">
      <c r="A299" s="35" t="s">
        <v>533</v>
      </c>
      <c r="B299" s="36" t="s">
        <v>2487</v>
      </c>
      <c r="C299" s="223" t="s">
        <v>1742</v>
      </c>
      <c r="D299" s="223"/>
      <c r="E299" s="223"/>
      <c r="F299" s="35" t="s">
        <v>437</v>
      </c>
      <c r="G299" s="55">
        <v>120</v>
      </c>
      <c r="H299" s="39">
        <v>128.13</v>
      </c>
      <c r="I299" s="39"/>
      <c r="J299" s="39">
        <v>128.13</v>
      </c>
      <c r="K299" s="37" t="s">
        <v>42</v>
      </c>
      <c r="L299" s="39">
        <v>131615.14000000001</v>
      </c>
      <c r="M299" s="39"/>
      <c r="N299" s="40"/>
      <c r="O299" s="39">
        <v>131615.14000000001</v>
      </c>
      <c r="BP299" s="33"/>
      <c r="BQ299" s="41" t="s">
        <v>1742</v>
      </c>
    </row>
    <row r="300" spans="1:69" s="3" customFormat="1" ht="61.2" x14ac:dyDescent="0.3">
      <c r="A300" s="35" t="s">
        <v>541</v>
      </c>
      <c r="B300" s="36" t="s">
        <v>1769</v>
      </c>
      <c r="C300" s="223" t="s">
        <v>1770</v>
      </c>
      <c r="D300" s="223"/>
      <c r="E300" s="223"/>
      <c r="F300" s="35" t="s">
        <v>437</v>
      </c>
      <c r="G300" s="55">
        <v>20</v>
      </c>
      <c r="H300" s="39">
        <v>72.86</v>
      </c>
      <c r="I300" s="39"/>
      <c r="J300" s="39">
        <v>72.86</v>
      </c>
      <c r="K300" s="37" t="s">
        <v>42</v>
      </c>
      <c r="L300" s="39">
        <v>12473.63</v>
      </c>
      <c r="M300" s="39"/>
      <c r="N300" s="40"/>
      <c r="O300" s="39">
        <v>12473.63</v>
      </c>
      <c r="BP300" s="33"/>
      <c r="BQ300" s="41" t="s">
        <v>1770</v>
      </c>
    </row>
    <row r="301" spans="1:69" s="3" customFormat="1" ht="61.2" x14ac:dyDescent="0.3">
      <c r="A301" s="35" t="s">
        <v>544</v>
      </c>
      <c r="B301" s="36" t="s">
        <v>1776</v>
      </c>
      <c r="C301" s="223" t="s">
        <v>1883</v>
      </c>
      <c r="D301" s="223"/>
      <c r="E301" s="223"/>
      <c r="F301" s="35" t="s">
        <v>437</v>
      </c>
      <c r="G301" s="55">
        <v>984</v>
      </c>
      <c r="H301" s="39">
        <v>4.1500000000000004</v>
      </c>
      <c r="I301" s="39"/>
      <c r="J301" s="39">
        <v>4.1500000000000004</v>
      </c>
      <c r="K301" s="37" t="s">
        <v>42</v>
      </c>
      <c r="L301" s="39">
        <v>34955.620000000003</v>
      </c>
      <c r="M301" s="39"/>
      <c r="N301" s="40"/>
      <c r="O301" s="39">
        <v>34955.620000000003</v>
      </c>
      <c r="BP301" s="33"/>
      <c r="BQ301" s="41" t="s">
        <v>1883</v>
      </c>
    </row>
    <row r="302" spans="1:69" s="3" customFormat="1" ht="61.2" x14ac:dyDescent="0.3">
      <c r="A302" s="35" t="s">
        <v>546</v>
      </c>
      <c r="B302" s="36" t="s">
        <v>1778</v>
      </c>
      <c r="C302" s="223" t="s">
        <v>2125</v>
      </c>
      <c r="D302" s="223"/>
      <c r="E302" s="223"/>
      <c r="F302" s="35" t="s">
        <v>437</v>
      </c>
      <c r="G302" s="55">
        <v>984</v>
      </c>
      <c r="H302" s="39">
        <v>1.17</v>
      </c>
      <c r="I302" s="39"/>
      <c r="J302" s="39">
        <v>1.17</v>
      </c>
      <c r="K302" s="37" t="s">
        <v>42</v>
      </c>
      <c r="L302" s="39">
        <v>9854.9599999999991</v>
      </c>
      <c r="M302" s="39"/>
      <c r="N302" s="40"/>
      <c r="O302" s="39">
        <v>9854.9599999999991</v>
      </c>
      <c r="BP302" s="33"/>
      <c r="BQ302" s="41" t="s">
        <v>2125</v>
      </c>
    </row>
    <row r="303" spans="1:69" s="3" customFormat="1" ht="61.2" x14ac:dyDescent="0.3">
      <c r="A303" s="35" t="s">
        <v>554</v>
      </c>
      <c r="B303" s="36" t="s">
        <v>1780</v>
      </c>
      <c r="C303" s="223" t="s">
        <v>2489</v>
      </c>
      <c r="D303" s="223"/>
      <c r="E303" s="223"/>
      <c r="F303" s="35" t="s">
        <v>437</v>
      </c>
      <c r="G303" s="55">
        <v>984</v>
      </c>
      <c r="H303" s="39">
        <v>0.34</v>
      </c>
      <c r="I303" s="39"/>
      <c r="J303" s="39">
        <v>0.34</v>
      </c>
      <c r="K303" s="37" t="s">
        <v>42</v>
      </c>
      <c r="L303" s="39">
        <v>2863.83</v>
      </c>
      <c r="M303" s="39"/>
      <c r="N303" s="40"/>
      <c r="O303" s="39">
        <v>2863.83</v>
      </c>
      <c r="BP303" s="33"/>
      <c r="BQ303" s="41" t="s">
        <v>2489</v>
      </c>
    </row>
    <row r="304" spans="1:69" s="3" customFormat="1" ht="61.2" x14ac:dyDescent="0.3">
      <c r="A304" s="35" t="s">
        <v>556</v>
      </c>
      <c r="B304" s="36" t="s">
        <v>1776</v>
      </c>
      <c r="C304" s="223" t="s">
        <v>2490</v>
      </c>
      <c r="D304" s="223"/>
      <c r="E304" s="223"/>
      <c r="F304" s="35" t="s">
        <v>437</v>
      </c>
      <c r="G304" s="55">
        <v>356</v>
      </c>
      <c r="H304" s="39">
        <v>4.03</v>
      </c>
      <c r="I304" s="39"/>
      <c r="J304" s="39">
        <v>4.03</v>
      </c>
      <c r="K304" s="37" t="s">
        <v>42</v>
      </c>
      <c r="L304" s="39">
        <v>12280.86</v>
      </c>
      <c r="M304" s="39"/>
      <c r="N304" s="40"/>
      <c r="O304" s="39">
        <v>12280.86</v>
      </c>
      <c r="BP304" s="33"/>
      <c r="BQ304" s="41" t="s">
        <v>2490</v>
      </c>
    </row>
    <row r="305" spans="1:69" s="3" customFormat="1" ht="61.2" x14ac:dyDescent="0.3">
      <c r="A305" s="35" t="s">
        <v>558</v>
      </c>
      <c r="B305" s="36" t="s">
        <v>1778</v>
      </c>
      <c r="C305" s="223" t="s">
        <v>1790</v>
      </c>
      <c r="D305" s="223"/>
      <c r="E305" s="223"/>
      <c r="F305" s="35" t="s">
        <v>437</v>
      </c>
      <c r="G305" s="55">
        <v>356</v>
      </c>
      <c r="H305" s="39">
        <v>2.73</v>
      </c>
      <c r="I305" s="39"/>
      <c r="J305" s="39">
        <v>2.73</v>
      </c>
      <c r="K305" s="37" t="s">
        <v>42</v>
      </c>
      <c r="L305" s="39">
        <v>8319.2900000000009</v>
      </c>
      <c r="M305" s="39"/>
      <c r="N305" s="40"/>
      <c r="O305" s="39">
        <v>8319.2900000000009</v>
      </c>
      <c r="BP305" s="33"/>
      <c r="BQ305" s="41" t="s">
        <v>1790</v>
      </c>
    </row>
    <row r="306" spans="1:69" s="3" customFormat="1" ht="61.2" x14ac:dyDescent="0.3">
      <c r="A306" s="35" t="s">
        <v>567</v>
      </c>
      <c r="B306" s="36" t="s">
        <v>1767</v>
      </c>
      <c r="C306" s="223" t="s">
        <v>2491</v>
      </c>
      <c r="D306" s="223"/>
      <c r="E306" s="223"/>
      <c r="F306" s="35" t="s">
        <v>437</v>
      </c>
      <c r="G306" s="55">
        <v>20</v>
      </c>
      <c r="H306" s="39">
        <v>977.82</v>
      </c>
      <c r="I306" s="39"/>
      <c r="J306" s="39">
        <v>977.82</v>
      </c>
      <c r="K306" s="37" t="s">
        <v>42</v>
      </c>
      <c r="L306" s="39">
        <v>167402.78</v>
      </c>
      <c r="M306" s="39"/>
      <c r="N306" s="40"/>
      <c r="O306" s="39">
        <v>167402.78</v>
      </c>
      <c r="BP306" s="33"/>
      <c r="BQ306" s="41" t="s">
        <v>2491</v>
      </c>
    </row>
    <row r="307" spans="1:69" s="3" customFormat="1" ht="61.2" x14ac:dyDescent="0.3">
      <c r="A307" s="35" t="s">
        <v>569</v>
      </c>
      <c r="B307" s="36" t="s">
        <v>1757</v>
      </c>
      <c r="C307" s="223" t="s">
        <v>1758</v>
      </c>
      <c r="D307" s="223"/>
      <c r="E307" s="223"/>
      <c r="F307" s="35" t="s">
        <v>238</v>
      </c>
      <c r="G307" s="56">
        <v>1.65</v>
      </c>
      <c r="H307" s="39" t="s">
        <v>1759</v>
      </c>
      <c r="I307" s="39" t="s">
        <v>1760</v>
      </c>
      <c r="J307" s="39">
        <v>603.04999999999995</v>
      </c>
      <c r="K307" s="37" t="s">
        <v>42</v>
      </c>
      <c r="L307" s="39">
        <v>33463.440000000002</v>
      </c>
      <c r="M307" s="39">
        <v>21159.87</v>
      </c>
      <c r="N307" s="40" t="s">
        <v>2492</v>
      </c>
      <c r="O307" s="39">
        <v>8517.48</v>
      </c>
      <c r="BP307" s="33"/>
      <c r="BQ307" s="41" t="s">
        <v>1758</v>
      </c>
    </row>
    <row r="308" spans="1:69" s="3" customFormat="1" ht="14.4" x14ac:dyDescent="0.3">
      <c r="A308" s="42"/>
      <c r="B308" s="43"/>
      <c r="C308" s="44" t="s">
        <v>2493</v>
      </c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6"/>
      <c r="BP308" s="33"/>
      <c r="BQ308" s="41"/>
    </row>
    <row r="309" spans="1:69" s="3" customFormat="1" ht="14.4" x14ac:dyDescent="0.3">
      <c r="A309" s="47"/>
      <c r="B309" s="48"/>
      <c r="C309" s="48"/>
      <c r="D309" s="48"/>
      <c r="E309" s="49" t="s">
        <v>2494</v>
      </c>
      <c r="F309" s="49"/>
      <c r="G309" s="50"/>
      <c r="H309" s="51"/>
      <c r="I309" s="17"/>
      <c r="J309" s="17"/>
      <c r="K309" s="17"/>
      <c r="L309" s="52">
        <v>20708.37</v>
      </c>
      <c r="M309" s="53"/>
      <c r="N309" s="53"/>
      <c r="O309" s="54"/>
      <c r="BP309" s="33"/>
      <c r="BQ309" s="41"/>
    </row>
    <row r="310" spans="1:69" s="3" customFormat="1" ht="14.4" x14ac:dyDescent="0.3">
      <c r="A310" s="47"/>
      <c r="B310" s="48"/>
      <c r="C310" s="48"/>
      <c r="D310" s="48"/>
      <c r="E310" s="49" t="s">
        <v>2495</v>
      </c>
      <c r="F310" s="49"/>
      <c r="G310" s="50"/>
      <c r="H310" s="51"/>
      <c r="I310" s="17"/>
      <c r="J310" s="17"/>
      <c r="K310" s="17"/>
      <c r="L310" s="52">
        <v>10887.9</v>
      </c>
      <c r="M310" s="53"/>
      <c r="N310" s="53"/>
      <c r="O310" s="54"/>
      <c r="BP310" s="33"/>
      <c r="BQ310" s="41"/>
    </row>
    <row r="311" spans="1:69" s="3" customFormat="1" ht="14.4" x14ac:dyDescent="0.3">
      <c r="A311" s="47"/>
      <c r="B311" s="48"/>
      <c r="C311" s="48"/>
      <c r="D311" s="48"/>
      <c r="E311" s="49" t="s">
        <v>47</v>
      </c>
      <c r="F311" s="49"/>
      <c r="G311" s="50"/>
      <c r="H311" s="51"/>
      <c r="I311" s="17"/>
      <c r="J311" s="17"/>
      <c r="K311" s="17"/>
      <c r="L311" s="52">
        <v>65059.71</v>
      </c>
      <c r="M311" s="53"/>
      <c r="N311" s="53"/>
      <c r="O311" s="54"/>
      <c r="BP311" s="33"/>
      <c r="BQ311" s="41"/>
    </row>
    <row r="312" spans="1:69" s="3" customFormat="1" ht="61.2" x14ac:dyDescent="0.3">
      <c r="A312" s="35" t="s">
        <v>1808</v>
      </c>
      <c r="B312" s="36" t="s">
        <v>1765</v>
      </c>
      <c r="C312" s="223" t="s">
        <v>2496</v>
      </c>
      <c r="D312" s="223"/>
      <c r="E312" s="223"/>
      <c r="F312" s="35" t="s">
        <v>265</v>
      </c>
      <c r="G312" s="56">
        <v>169.95</v>
      </c>
      <c r="H312" s="39">
        <v>121.85</v>
      </c>
      <c r="I312" s="39"/>
      <c r="J312" s="39">
        <v>121.85</v>
      </c>
      <c r="K312" s="37" t="s">
        <v>42</v>
      </c>
      <c r="L312" s="39">
        <v>177263.97</v>
      </c>
      <c r="M312" s="39"/>
      <c r="N312" s="40"/>
      <c r="O312" s="39">
        <v>177263.97</v>
      </c>
      <c r="BP312" s="33"/>
      <c r="BQ312" s="41" t="s">
        <v>2496</v>
      </c>
    </row>
    <row r="313" spans="1:69" s="3" customFormat="1" ht="14.4" x14ac:dyDescent="0.3">
      <c r="A313" s="42"/>
      <c r="B313" s="43"/>
      <c r="C313" s="44" t="s">
        <v>2497</v>
      </c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6"/>
      <c r="BP313" s="33"/>
      <c r="BQ313" s="41"/>
    </row>
    <row r="314" spans="1:69" s="3" customFormat="1" ht="61.2" x14ac:dyDescent="0.3">
      <c r="A314" s="35" t="s">
        <v>577</v>
      </c>
      <c r="B314" s="36" t="s">
        <v>1773</v>
      </c>
      <c r="C314" s="223" t="s">
        <v>1774</v>
      </c>
      <c r="D314" s="223"/>
      <c r="E314" s="223"/>
      <c r="F314" s="35" t="s">
        <v>437</v>
      </c>
      <c r="G314" s="55">
        <v>1000</v>
      </c>
      <c r="H314" s="39">
        <v>6.03</v>
      </c>
      <c r="I314" s="39"/>
      <c r="J314" s="39">
        <v>6.03</v>
      </c>
      <c r="K314" s="37" t="s">
        <v>42</v>
      </c>
      <c r="L314" s="39">
        <v>51616.800000000003</v>
      </c>
      <c r="M314" s="39"/>
      <c r="N314" s="40"/>
      <c r="O314" s="39">
        <v>51616.800000000003</v>
      </c>
      <c r="BP314" s="33"/>
      <c r="BQ314" s="41" t="s">
        <v>1774</v>
      </c>
    </row>
    <row r="315" spans="1:69" s="3" customFormat="1" ht="14.4" x14ac:dyDescent="0.3">
      <c r="A315" s="42"/>
      <c r="B315" s="43"/>
      <c r="C315" s="44" t="s">
        <v>2498</v>
      </c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6"/>
      <c r="BP315" s="33"/>
      <c r="BQ315" s="41"/>
    </row>
    <row r="316" spans="1:69" s="3" customFormat="1" ht="61.2" x14ac:dyDescent="0.3">
      <c r="A316" s="35" t="s">
        <v>1812</v>
      </c>
      <c r="B316" s="36" t="s">
        <v>1771</v>
      </c>
      <c r="C316" s="223" t="s">
        <v>2499</v>
      </c>
      <c r="D316" s="223"/>
      <c r="E316" s="223"/>
      <c r="F316" s="35" t="s">
        <v>437</v>
      </c>
      <c r="G316" s="55">
        <v>330</v>
      </c>
      <c r="H316" s="39">
        <v>2.96</v>
      </c>
      <c r="I316" s="39"/>
      <c r="J316" s="39">
        <v>2.96</v>
      </c>
      <c r="K316" s="37" t="s">
        <v>42</v>
      </c>
      <c r="L316" s="39">
        <v>8361.41</v>
      </c>
      <c r="M316" s="39"/>
      <c r="N316" s="40"/>
      <c r="O316" s="39">
        <v>8361.41</v>
      </c>
      <c r="BP316" s="33"/>
      <c r="BQ316" s="41" t="s">
        <v>2499</v>
      </c>
    </row>
    <row r="317" spans="1:69" s="3" customFormat="1" ht="61.2" x14ac:dyDescent="0.3">
      <c r="A317" s="35" t="s">
        <v>588</v>
      </c>
      <c r="B317" s="36" t="s">
        <v>2487</v>
      </c>
      <c r="C317" s="223" t="s">
        <v>2099</v>
      </c>
      <c r="D317" s="223"/>
      <c r="E317" s="223"/>
      <c r="F317" s="35" t="s">
        <v>437</v>
      </c>
      <c r="G317" s="55">
        <v>660</v>
      </c>
      <c r="H317" s="39">
        <v>1.67</v>
      </c>
      <c r="I317" s="39"/>
      <c r="J317" s="39">
        <v>1.67</v>
      </c>
      <c r="K317" s="37" t="s">
        <v>42</v>
      </c>
      <c r="L317" s="39">
        <v>9434.83</v>
      </c>
      <c r="M317" s="39"/>
      <c r="N317" s="40"/>
      <c r="O317" s="39">
        <v>9434.83</v>
      </c>
      <c r="BP317" s="33"/>
      <c r="BQ317" s="41" t="s">
        <v>2099</v>
      </c>
    </row>
    <row r="318" spans="1:69" s="3" customFormat="1" ht="61.2" x14ac:dyDescent="0.3">
      <c r="A318" s="35" t="s">
        <v>1815</v>
      </c>
      <c r="B318" s="36" t="s">
        <v>1745</v>
      </c>
      <c r="C318" s="223" t="s">
        <v>1746</v>
      </c>
      <c r="D318" s="223"/>
      <c r="E318" s="223"/>
      <c r="F318" s="35" t="s">
        <v>437</v>
      </c>
      <c r="G318" s="55">
        <v>10</v>
      </c>
      <c r="H318" s="39">
        <v>55.53</v>
      </c>
      <c r="I318" s="39"/>
      <c r="J318" s="39">
        <v>55.53</v>
      </c>
      <c r="K318" s="37" t="s">
        <v>42</v>
      </c>
      <c r="L318" s="39">
        <v>4753.37</v>
      </c>
      <c r="M318" s="39"/>
      <c r="N318" s="40"/>
      <c r="O318" s="39">
        <v>4753.37</v>
      </c>
      <c r="BP318" s="33"/>
      <c r="BQ318" s="41" t="s">
        <v>1746</v>
      </c>
    </row>
    <row r="319" spans="1:69" s="3" customFormat="1" ht="61.2" x14ac:dyDescent="0.3">
      <c r="A319" s="35" t="s">
        <v>600</v>
      </c>
      <c r="B319" s="36" t="s">
        <v>870</v>
      </c>
      <c r="C319" s="223" t="s">
        <v>871</v>
      </c>
      <c r="D319" s="223"/>
      <c r="E319" s="223"/>
      <c r="F319" s="35" t="s">
        <v>238</v>
      </c>
      <c r="G319" s="56">
        <v>0.09</v>
      </c>
      <c r="H319" s="39" t="s">
        <v>872</v>
      </c>
      <c r="I319" s="39" t="s">
        <v>873</v>
      </c>
      <c r="J319" s="39">
        <v>348.62</v>
      </c>
      <c r="K319" s="37" t="s">
        <v>42</v>
      </c>
      <c r="L319" s="39">
        <v>1543.6</v>
      </c>
      <c r="M319" s="39">
        <v>1100.96</v>
      </c>
      <c r="N319" s="40" t="s">
        <v>2500</v>
      </c>
      <c r="O319" s="39">
        <v>268.58</v>
      </c>
      <c r="BP319" s="33"/>
      <c r="BQ319" s="41" t="s">
        <v>871</v>
      </c>
    </row>
    <row r="320" spans="1:69" s="3" customFormat="1" ht="14.4" x14ac:dyDescent="0.3">
      <c r="A320" s="42"/>
      <c r="B320" s="43"/>
      <c r="C320" s="44" t="s">
        <v>704</v>
      </c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6"/>
      <c r="BP320" s="33"/>
      <c r="BQ320" s="41"/>
    </row>
    <row r="321" spans="1:69" s="3" customFormat="1" ht="14.4" x14ac:dyDescent="0.3">
      <c r="A321" s="47"/>
      <c r="B321" s="48"/>
      <c r="C321" s="48"/>
      <c r="D321" s="48"/>
      <c r="E321" s="49" t="s">
        <v>2501</v>
      </c>
      <c r="F321" s="49"/>
      <c r="G321" s="50"/>
      <c r="H321" s="51"/>
      <c r="I321" s="17"/>
      <c r="J321" s="17"/>
      <c r="K321" s="17"/>
      <c r="L321" s="52">
        <v>1089.01</v>
      </c>
      <c r="M321" s="53"/>
      <c r="N321" s="53"/>
      <c r="O321" s="54"/>
      <c r="BP321" s="33"/>
      <c r="BQ321" s="41"/>
    </row>
    <row r="322" spans="1:69" s="3" customFormat="1" ht="14.4" x14ac:dyDescent="0.3">
      <c r="A322" s="47"/>
      <c r="B322" s="48"/>
      <c r="C322" s="48"/>
      <c r="D322" s="48"/>
      <c r="E322" s="49" t="s">
        <v>2502</v>
      </c>
      <c r="F322" s="49"/>
      <c r="G322" s="50"/>
      <c r="H322" s="51"/>
      <c r="I322" s="17"/>
      <c r="J322" s="17"/>
      <c r="K322" s="17"/>
      <c r="L322" s="52">
        <v>572.57000000000005</v>
      </c>
      <c r="M322" s="53"/>
      <c r="N322" s="53"/>
      <c r="O322" s="54"/>
      <c r="BP322" s="33"/>
      <c r="BQ322" s="41"/>
    </row>
    <row r="323" spans="1:69" s="3" customFormat="1" ht="14.4" x14ac:dyDescent="0.3">
      <c r="A323" s="47"/>
      <c r="B323" s="48"/>
      <c r="C323" s="48"/>
      <c r="D323" s="48"/>
      <c r="E323" s="49" t="s">
        <v>47</v>
      </c>
      <c r="F323" s="49"/>
      <c r="G323" s="50"/>
      <c r="H323" s="51"/>
      <c r="I323" s="17"/>
      <c r="J323" s="17"/>
      <c r="K323" s="17"/>
      <c r="L323" s="52">
        <v>3205.18</v>
      </c>
      <c r="M323" s="53"/>
      <c r="N323" s="53"/>
      <c r="O323" s="54"/>
      <c r="BP323" s="33"/>
      <c r="BQ323" s="41"/>
    </row>
    <row r="324" spans="1:69" s="3" customFormat="1" ht="61.2" x14ac:dyDescent="0.3">
      <c r="A324" s="35" t="s">
        <v>1820</v>
      </c>
      <c r="B324" s="36" t="s">
        <v>1755</v>
      </c>
      <c r="C324" s="223" t="s">
        <v>2503</v>
      </c>
      <c r="D324" s="223"/>
      <c r="E324" s="223"/>
      <c r="F324" s="35" t="s">
        <v>265</v>
      </c>
      <c r="G324" s="56">
        <v>9.27</v>
      </c>
      <c r="H324" s="39">
        <v>149.41</v>
      </c>
      <c r="I324" s="39"/>
      <c r="J324" s="39">
        <v>149.41</v>
      </c>
      <c r="K324" s="37" t="s">
        <v>42</v>
      </c>
      <c r="L324" s="39">
        <v>11855.86</v>
      </c>
      <c r="M324" s="39"/>
      <c r="N324" s="40"/>
      <c r="O324" s="39">
        <v>11855.86</v>
      </c>
      <c r="BP324" s="33"/>
      <c r="BQ324" s="41" t="s">
        <v>2503</v>
      </c>
    </row>
    <row r="325" spans="1:69" s="3" customFormat="1" ht="14.4" x14ac:dyDescent="0.3">
      <c r="A325" s="42"/>
      <c r="B325" s="43"/>
      <c r="C325" s="44" t="s">
        <v>2504</v>
      </c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6"/>
      <c r="BP325" s="33"/>
      <c r="BQ325" s="41"/>
    </row>
    <row r="326" spans="1:69" s="3" customFormat="1" ht="14.4" x14ac:dyDescent="0.3">
      <c r="A326" s="228" t="s">
        <v>2505</v>
      </c>
      <c r="B326" s="229"/>
      <c r="C326" s="229"/>
      <c r="D326" s="229"/>
      <c r="E326" s="229"/>
      <c r="F326" s="229"/>
      <c r="G326" s="229"/>
      <c r="H326" s="229"/>
      <c r="I326" s="229"/>
      <c r="J326" s="229"/>
      <c r="K326" s="229"/>
      <c r="L326" s="229"/>
      <c r="M326" s="229"/>
      <c r="N326" s="229"/>
      <c r="O326" s="230"/>
      <c r="BP326" s="33" t="s">
        <v>2505</v>
      </c>
      <c r="BQ326" s="41"/>
    </row>
    <row r="327" spans="1:69" s="3" customFormat="1" ht="61.2" x14ac:dyDescent="0.3">
      <c r="A327" s="35" t="s">
        <v>611</v>
      </c>
      <c r="B327" s="36" t="s">
        <v>1717</v>
      </c>
      <c r="C327" s="223" t="s">
        <v>1718</v>
      </c>
      <c r="D327" s="223"/>
      <c r="E327" s="223"/>
      <c r="F327" s="35" t="s">
        <v>374</v>
      </c>
      <c r="G327" s="57">
        <v>0.58221900000000004</v>
      </c>
      <c r="H327" s="39" t="s">
        <v>1719</v>
      </c>
      <c r="I327" s="39" t="s">
        <v>1720</v>
      </c>
      <c r="J327" s="39">
        <v>74.510000000000005</v>
      </c>
      <c r="K327" s="37" t="s">
        <v>42</v>
      </c>
      <c r="L327" s="39">
        <v>16601.46</v>
      </c>
      <c r="M327" s="39">
        <v>13126.62</v>
      </c>
      <c r="N327" s="40" t="s">
        <v>2506</v>
      </c>
      <c r="O327" s="39">
        <v>371.29</v>
      </c>
      <c r="BP327" s="33"/>
      <c r="BQ327" s="41" t="s">
        <v>1718</v>
      </c>
    </row>
    <row r="328" spans="1:69" s="3" customFormat="1" ht="14.4" x14ac:dyDescent="0.3">
      <c r="A328" s="42"/>
      <c r="B328" s="43"/>
      <c r="C328" s="44" t="s">
        <v>2507</v>
      </c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6"/>
      <c r="BP328" s="33"/>
      <c r="BQ328" s="41"/>
    </row>
    <row r="329" spans="1:69" s="3" customFormat="1" ht="14.4" x14ac:dyDescent="0.3">
      <c r="A329" s="47"/>
      <c r="B329" s="48"/>
      <c r="C329" s="48"/>
      <c r="D329" s="48"/>
      <c r="E329" s="49" t="s">
        <v>2508</v>
      </c>
      <c r="F329" s="49"/>
      <c r="G329" s="50"/>
      <c r="H329" s="51"/>
      <c r="I329" s="17"/>
      <c r="J329" s="17"/>
      <c r="K329" s="17"/>
      <c r="L329" s="52">
        <v>13181.46</v>
      </c>
      <c r="M329" s="53"/>
      <c r="N329" s="53"/>
      <c r="O329" s="54"/>
      <c r="BP329" s="33"/>
      <c r="BQ329" s="41"/>
    </row>
    <row r="330" spans="1:69" s="3" customFormat="1" ht="14.4" x14ac:dyDescent="0.3">
      <c r="A330" s="47"/>
      <c r="B330" s="48"/>
      <c r="C330" s="48"/>
      <c r="D330" s="48"/>
      <c r="E330" s="49" t="s">
        <v>2509</v>
      </c>
      <c r="F330" s="49"/>
      <c r="G330" s="50"/>
      <c r="H330" s="51"/>
      <c r="I330" s="17"/>
      <c r="J330" s="17"/>
      <c r="K330" s="17"/>
      <c r="L330" s="52">
        <v>6930.46</v>
      </c>
      <c r="M330" s="53"/>
      <c r="N330" s="53"/>
      <c r="O330" s="54"/>
      <c r="BP330" s="33"/>
      <c r="BQ330" s="41"/>
    </row>
    <row r="331" spans="1:69" s="3" customFormat="1" ht="14.4" x14ac:dyDescent="0.3">
      <c r="A331" s="47"/>
      <c r="B331" s="48"/>
      <c r="C331" s="48"/>
      <c r="D331" s="48"/>
      <c r="E331" s="49" t="s">
        <v>47</v>
      </c>
      <c r="F331" s="49"/>
      <c r="G331" s="50"/>
      <c r="H331" s="51"/>
      <c r="I331" s="17"/>
      <c r="J331" s="17"/>
      <c r="K331" s="17"/>
      <c r="L331" s="52">
        <v>36713.379999999997</v>
      </c>
      <c r="M331" s="53"/>
      <c r="N331" s="53"/>
      <c r="O331" s="54"/>
      <c r="BP331" s="33"/>
      <c r="BQ331" s="41"/>
    </row>
    <row r="332" spans="1:69" s="3" customFormat="1" ht="61.2" x14ac:dyDescent="0.3">
      <c r="A332" s="35" t="s">
        <v>619</v>
      </c>
      <c r="B332" s="36" t="s">
        <v>1701</v>
      </c>
      <c r="C332" s="223" t="s">
        <v>2510</v>
      </c>
      <c r="D332" s="223"/>
      <c r="E332" s="223"/>
      <c r="F332" s="35" t="s">
        <v>437</v>
      </c>
      <c r="G332" s="55">
        <v>64</v>
      </c>
      <c r="H332" s="39">
        <v>2642.22</v>
      </c>
      <c r="I332" s="39"/>
      <c r="J332" s="39">
        <v>2642.22</v>
      </c>
      <c r="K332" s="37" t="s">
        <v>42</v>
      </c>
      <c r="L332" s="39">
        <v>1447513.8</v>
      </c>
      <c r="M332" s="39"/>
      <c r="N332" s="40"/>
      <c r="O332" s="39">
        <v>1447513.8</v>
      </c>
      <c r="BP332" s="33"/>
      <c r="BQ332" s="41" t="s">
        <v>2510</v>
      </c>
    </row>
    <row r="333" spans="1:69" s="3" customFormat="1" ht="14.4" x14ac:dyDescent="0.3">
      <c r="A333" s="42"/>
      <c r="B333" s="43"/>
      <c r="C333" s="44" t="s">
        <v>2511</v>
      </c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6"/>
      <c r="BP333" s="33"/>
      <c r="BQ333" s="41"/>
    </row>
    <row r="334" spans="1:69" s="3" customFormat="1" ht="61.2" x14ac:dyDescent="0.3">
      <c r="A334" s="35" t="s">
        <v>623</v>
      </c>
      <c r="B334" s="36" t="s">
        <v>1701</v>
      </c>
      <c r="C334" s="223" t="s">
        <v>2512</v>
      </c>
      <c r="D334" s="223"/>
      <c r="E334" s="223"/>
      <c r="F334" s="35" t="s">
        <v>437</v>
      </c>
      <c r="G334" s="55">
        <v>19</v>
      </c>
      <c r="H334" s="39">
        <v>2307.83</v>
      </c>
      <c r="I334" s="39"/>
      <c r="J334" s="39">
        <v>2307.83</v>
      </c>
      <c r="K334" s="37" t="s">
        <v>42</v>
      </c>
      <c r="L334" s="39">
        <v>375345.47</v>
      </c>
      <c r="M334" s="39"/>
      <c r="N334" s="40"/>
      <c r="O334" s="39">
        <v>375345.47</v>
      </c>
      <c r="BP334" s="33"/>
      <c r="BQ334" s="41" t="s">
        <v>2512</v>
      </c>
    </row>
    <row r="335" spans="1:69" s="3" customFormat="1" ht="14.4" x14ac:dyDescent="0.3">
      <c r="A335" s="42"/>
      <c r="B335" s="43"/>
      <c r="C335" s="44" t="s">
        <v>2513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</row>
    <row r="336" spans="1:69" s="3" customFormat="1" ht="61.2" x14ac:dyDescent="0.3">
      <c r="A336" s="35" t="s">
        <v>627</v>
      </c>
      <c r="B336" s="36" t="s">
        <v>1701</v>
      </c>
      <c r="C336" s="223" t="s">
        <v>2514</v>
      </c>
      <c r="D336" s="223"/>
      <c r="E336" s="223"/>
      <c r="F336" s="35" t="s">
        <v>437</v>
      </c>
      <c r="G336" s="55">
        <v>10</v>
      </c>
      <c r="H336" s="39">
        <v>2143.1</v>
      </c>
      <c r="I336" s="39"/>
      <c r="J336" s="39">
        <v>2143.1</v>
      </c>
      <c r="K336" s="37" t="s">
        <v>42</v>
      </c>
      <c r="L336" s="39">
        <v>183449.36</v>
      </c>
      <c r="M336" s="39"/>
      <c r="N336" s="40"/>
      <c r="O336" s="39">
        <v>183449.36</v>
      </c>
      <c r="BP336" s="33"/>
      <c r="BQ336" s="41" t="s">
        <v>2514</v>
      </c>
    </row>
    <row r="337" spans="1:69" s="3" customFormat="1" ht="14.4" x14ac:dyDescent="0.3">
      <c r="A337" s="42"/>
      <c r="B337" s="43"/>
      <c r="C337" s="44" t="s">
        <v>2467</v>
      </c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6"/>
      <c r="BP337" s="33"/>
      <c r="BQ337" s="41"/>
    </row>
    <row r="338" spans="1:69" s="3" customFormat="1" ht="61.2" x14ac:dyDescent="0.3">
      <c r="A338" s="35" t="s">
        <v>629</v>
      </c>
      <c r="B338" s="36" t="s">
        <v>1833</v>
      </c>
      <c r="C338" s="223" t="s">
        <v>2515</v>
      </c>
      <c r="D338" s="223"/>
      <c r="E338" s="223"/>
      <c r="F338" s="35" t="s">
        <v>437</v>
      </c>
      <c r="G338" s="55">
        <v>13</v>
      </c>
      <c r="H338" s="39">
        <v>1523.76</v>
      </c>
      <c r="I338" s="39"/>
      <c r="J338" s="39">
        <v>1523.76</v>
      </c>
      <c r="K338" s="37" t="s">
        <v>42</v>
      </c>
      <c r="L338" s="39">
        <v>169564.01</v>
      </c>
      <c r="M338" s="39"/>
      <c r="N338" s="40"/>
      <c r="O338" s="39">
        <v>169564.01</v>
      </c>
      <c r="BP338" s="33"/>
      <c r="BQ338" s="41" t="s">
        <v>2515</v>
      </c>
    </row>
    <row r="339" spans="1:69" s="3" customFormat="1" ht="61.2" x14ac:dyDescent="0.3">
      <c r="A339" s="35" t="s">
        <v>633</v>
      </c>
      <c r="B339" s="36" t="s">
        <v>1833</v>
      </c>
      <c r="C339" s="223" t="s">
        <v>2516</v>
      </c>
      <c r="D339" s="223"/>
      <c r="E339" s="223"/>
      <c r="F339" s="35" t="s">
        <v>437</v>
      </c>
      <c r="G339" s="55">
        <v>1</v>
      </c>
      <c r="H339" s="39">
        <v>1156.1300000000001</v>
      </c>
      <c r="I339" s="39"/>
      <c r="J339" s="39">
        <v>1156.1300000000001</v>
      </c>
      <c r="K339" s="37" t="s">
        <v>42</v>
      </c>
      <c r="L339" s="39">
        <v>9896.4699999999993</v>
      </c>
      <c r="M339" s="39"/>
      <c r="N339" s="40"/>
      <c r="O339" s="39">
        <v>9896.4699999999993</v>
      </c>
      <c r="BP339" s="33"/>
      <c r="BQ339" s="41" t="s">
        <v>2516</v>
      </c>
    </row>
    <row r="340" spans="1:69" s="3" customFormat="1" ht="61.2" x14ac:dyDescent="0.3">
      <c r="A340" s="35" t="s">
        <v>636</v>
      </c>
      <c r="B340" s="36" t="s">
        <v>1833</v>
      </c>
      <c r="C340" s="223" t="s">
        <v>2469</v>
      </c>
      <c r="D340" s="223"/>
      <c r="E340" s="223"/>
      <c r="F340" s="35" t="s">
        <v>437</v>
      </c>
      <c r="G340" s="55">
        <v>3</v>
      </c>
      <c r="H340" s="39">
        <v>970.33</v>
      </c>
      <c r="I340" s="39"/>
      <c r="J340" s="39">
        <v>970.33</v>
      </c>
      <c r="K340" s="37" t="s">
        <v>42</v>
      </c>
      <c r="L340" s="39">
        <v>24918.07</v>
      </c>
      <c r="M340" s="39"/>
      <c r="N340" s="40"/>
      <c r="O340" s="39">
        <v>24918.07</v>
      </c>
      <c r="BP340" s="33"/>
      <c r="BQ340" s="41" t="s">
        <v>2469</v>
      </c>
    </row>
    <row r="341" spans="1:69" s="3" customFormat="1" ht="61.2" x14ac:dyDescent="0.3">
      <c r="A341" s="35" t="s">
        <v>641</v>
      </c>
      <c r="B341" s="36" t="s">
        <v>1833</v>
      </c>
      <c r="C341" s="223" t="s">
        <v>2517</v>
      </c>
      <c r="D341" s="223"/>
      <c r="E341" s="223"/>
      <c r="F341" s="35" t="s">
        <v>437</v>
      </c>
      <c r="G341" s="55">
        <v>4</v>
      </c>
      <c r="H341" s="39">
        <v>636.91</v>
      </c>
      <c r="I341" s="39"/>
      <c r="J341" s="39">
        <v>636.91</v>
      </c>
      <c r="K341" s="37" t="s">
        <v>42</v>
      </c>
      <c r="L341" s="39">
        <v>21807.8</v>
      </c>
      <c r="M341" s="39"/>
      <c r="N341" s="40"/>
      <c r="O341" s="39">
        <v>21807.8</v>
      </c>
      <c r="BP341" s="33"/>
      <c r="BQ341" s="41" t="s">
        <v>2517</v>
      </c>
    </row>
    <row r="342" spans="1:69" s="3" customFormat="1" ht="61.2" x14ac:dyDescent="0.3">
      <c r="A342" s="35" t="s">
        <v>644</v>
      </c>
      <c r="B342" s="36" t="s">
        <v>1701</v>
      </c>
      <c r="C342" s="223" t="s">
        <v>2518</v>
      </c>
      <c r="D342" s="223"/>
      <c r="E342" s="223"/>
      <c r="F342" s="35" t="s">
        <v>437</v>
      </c>
      <c r="G342" s="55">
        <v>228</v>
      </c>
      <c r="H342" s="39">
        <v>116.71</v>
      </c>
      <c r="I342" s="39"/>
      <c r="J342" s="39">
        <v>116.71</v>
      </c>
      <c r="K342" s="37" t="s">
        <v>42</v>
      </c>
      <c r="L342" s="39">
        <v>227780.57</v>
      </c>
      <c r="M342" s="39"/>
      <c r="N342" s="40"/>
      <c r="O342" s="39">
        <v>227780.57</v>
      </c>
      <c r="BP342" s="33"/>
      <c r="BQ342" s="41" t="s">
        <v>2518</v>
      </c>
    </row>
    <row r="343" spans="1:69" s="3" customFormat="1" ht="61.2" x14ac:dyDescent="0.3">
      <c r="A343" s="35" t="s">
        <v>647</v>
      </c>
      <c r="B343" s="36" t="s">
        <v>1701</v>
      </c>
      <c r="C343" s="223" t="s">
        <v>2472</v>
      </c>
      <c r="D343" s="223"/>
      <c r="E343" s="223"/>
      <c r="F343" s="35" t="s">
        <v>437</v>
      </c>
      <c r="G343" s="55">
        <v>28</v>
      </c>
      <c r="H343" s="39">
        <v>49.52</v>
      </c>
      <c r="I343" s="39"/>
      <c r="J343" s="39">
        <v>49.52</v>
      </c>
      <c r="K343" s="37" t="s">
        <v>42</v>
      </c>
      <c r="L343" s="39">
        <v>11868.95</v>
      </c>
      <c r="M343" s="39"/>
      <c r="N343" s="40"/>
      <c r="O343" s="39">
        <v>11868.95</v>
      </c>
      <c r="BP343" s="33"/>
      <c r="BQ343" s="41" t="s">
        <v>2472</v>
      </c>
    </row>
    <row r="344" spans="1:69" s="3" customFormat="1" ht="61.2" x14ac:dyDescent="0.3">
      <c r="A344" s="35" t="s">
        <v>652</v>
      </c>
      <c r="B344" s="36" t="s">
        <v>418</v>
      </c>
      <c r="C344" s="223" t="s">
        <v>419</v>
      </c>
      <c r="D344" s="223"/>
      <c r="E344" s="223"/>
      <c r="F344" s="35" t="s">
        <v>174</v>
      </c>
      <c r="G344" s="56">
        <v>0.28000000000000003</v>
      </c>
      <c r="H344" s="39" t="s">
        <v>420</v>
      </c>
      <c r="I344" s="39" t="s">
        <v>421</v>
      </c>
      <c r="J344" s="39">
        <v>77.400000000000006</v>
      </c>
      <c r="K344" s="37" t="s">
        <v>42</v>
      </c>
      <c r="L344" s="39">
        <v>3739.6</v>
      </c>
      <c r="M344" s="39">
        <v>3006.4</v>
      </c>
      <c r="N344" s="40" t="s">
        <v>2519</v>
      </c>
      <c r="O344" s="39">
        <v>185.51</v>
      </c>
      <c r="BP344" s="33"/>
      <c r="BQ344" s="41" t="s">
        <v>419</v>
      </c>
    </row>
    <row r="345" spans="1:69" s="3" customFormat="1" ht="14.4" x14ac:dyDescent="0.3">
      <c r="A345" s="42"/>
      <c r="B345" s="43"/>
      <c r="C345" s="44" t="s">
        <v>2520</v>
      </c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6"/>
      <c r="BP345" s="33"/>
      <c r="BQ345" s="41"/>
    </row>
    <row r="346" spans="1:69" s="3" customFormat="1" ht="14.4" x14ac:dyDescent="0.3">
      <c r="A346" s="47"/>
      <c r="B346" s="48"/>
      <c r="C346" s="48"/>
      <c r="D346" s="48"/>
      <c r="E346" s="49" t="s">
        <v>2521</v>
      </c>
      <c r="F346" s="49"/>
      <c r="G346" s="50"/>
      <c r="H346" s="51"/>
      <c r="I346" s="17"/>
      <c r="J346" s="17"/>
      <c r="K346" s="17"/>
      <c r="L346" s="52">
        <v>2917.96</v>
      </c>
      <c r="M346" s="53"/>
      <c r="N346" s="53"/>
      <c r="O346" s="54"/>
      <c r="BP346" s="33"/>
      <c r="BQ346" s="41"/>
    </row>
    <row r="347" spans="1:69" s="3" customFormat="1" ht="14.4" x14ac:dyDescent="0.3">
      <c r="A347" s="47"/>
      <c r="B347" s="48"/>
      <c r="C347" s="48"/>
      <c r="D347" s="48"/>
      <c r="E347" s="49" t="s">
        <v>2522</v>
      </c>
      <c r="F347" s="49"/>
      <c r="G347" s="50"/>
      <c r="H347" s="51"/>
      <c r="I347" s="17"/>
      <c r="J347" s="17"/>
      <c r="K347" s="17"/>
      <c r="L347" s="52">
        <v>1534.19</v>
      </c>
      <c r="M347" s="53"/>
      <c r="N347" s="53"/>
      <c r="O347" s="54"/>
      <c r="BP347" s="33"/>
      <c r="BQ347" s="41"/>
    </row>
    <row r="348" spans="1:69" s="3" customFormat="1" ht="14.4" x14ac:dyDescent="0.3">
      <c r="A348" s="47"/>
      <c r="B348" s="48"/>
      <c r="C348" s="48"/>
      <c r="D348" s="48"/>
      <c r="E348" s="49" t="s">
        <v>47</v>
      </c>
      <c r="F348" s="49"/>
      <c r="G348" s="50"/>
      <c r="H348" s="51"/>
      <c r="I348" s="17"/>
      <c r="J348" s="17"/>
      <c r="K348" s="17"/>
      <c r="L348" s="52">
        <v>8191.75</v>
      </c>
      <c r="M348" s="53"/>
      <c r="N348" s="53"/>
      <c r="O348" s="54"/>
      <c r="BP348" s="33"/>
      <c r="BQ348" s="41"/>
    </row>
    <row r="349" spans="1:69" s="3" customFormat="1" ht="61.2" x14ac:dyDescent="0.3">
      <c r="A349" s="35" t="s">
        <v>660</v>
      </c>
      <c r="B349" s="36" t="s">
        <v>2523</v>
      </c>
      <c r="C349" s="223" t="s">
        <v>2524</v>
      </c>
      <c r="D349" s="223"/>
      <c r="E349" s="223"/>
      <c r="F349" s="35" t="s">
        <v>437</v>
      </c>
      <c r="G349" s="55">
        <v>20</v>
      </c>
      <c r="H349" s="39">
        <v>86.66</v>
      </c>
      <c r="I349" s="39"/>
      <c r="J349" s="39">
        <v>86.66</v>
      </c>
      <c r="K349" s="37" t="s">
        <v>42</v>
      </c>
      <c r="L349" s="39">
        <v>14836.19</v>
      </c>
      <c r="M349" s="39"/>
      <c r="N349" s="40"/>
      <c r="O349" s="39">
        <v>14836.19</v>
      </c>
      <c r="BP349" s="33"/>
      <c r="BQ349" s="41" t="s">
        <v>2524</v>
      </c>
    </row>
    <row r="350" spans="1:69" s="3" customFormat="1" ht="61.2" x14ac:dyDescent="0.3">
      <c r="A350" s="35" t="s">
        <v>662</v>
      </c>
      <c r="B350" s="36" t="s">
        <v>1734</v>
      </c>
      <c r="C350" s="223" t="s">
        <v>1736</v>
      </c>
      <c r="D350" s="223"/>
      <c r="E350" s="223"/>
      <c r="F350" s="35" t="s">
        <v>437</v>
      </c>
      <c r="G350" s="55">
        <v>8</v>
      </c>
      <c r="H350" s="39">
        <v>213.26</v>
      </c>
      <c r="I350" s="39"/>
      <c r="J350" s="39">
        <v>213.26</v>
      </c>
      <c r="K350" s="37" t="s">
        <v>42</v>
      </c>
      <c r="L350" s="39">
        <v>14604.04</v>
      </c>
      <c r="M350" s="39"/>
      <c r="N350" s="40"/>
      <c r="O350" s="39">
        <v>14604.04</v>
      </c>
      <c r="BP350" s="33"/>
      <c r="BQ350" s="41" t="s">
        <v>1736</v>
      </c>
    </row>
    <row r="351" spans="1:69" s="3" customFormat="1" ht="61.2" x14ac:dyDescent="0.3">
      <c r="A351" s="35" t="s">
        <v>669</v>
      </c>
      <c r="B351" s="36" t="s">
        <v>1737</v>
      </c>
      <c r="C351" s="223" t="s">
        <v>2477</v>
      </c>
      <c r="D351" s="223"/>
      <c r="E351" s="223"/>
      <c r="F351" s="35" t="s">
        <v>437</v>
      </c>
      <c r="G351" s="55">
        <v>56</v>
      </c>
      <c r="H351" s="39">
        <v>213.89</v>
      </c>
      <c r="I351" s="39"/>
      <c r="J351" s="39">
        <v>213.89</v>
      </c>
      <c r="K351" s="37" t="s">
        <v>42</v>
      </c>
      <c r="L351" s="39">
        <v>102530.31</v>
      </c>
      <c r="M351" s="39"/>
      <c r="N351" s="40"/>
      <c r="O351" s="39">
        <v>102530.31</v>
      </c>
      <c r="BP351" s="33"/>
      <c r="BQ351" s="41" t="s">
        <v>2477</v>
      </c>
    </row>
    <row r="352" spans="1:69" s="3" customFormat="1" ht="61.2" x14ac:dyDescent="0.3">
      <c r="A352" s="35" t="s">
        <v>671</v>
      </c>
      <c r="B352" s="36" t="s">
        <v>1866</v>
      </c>
      <c r="C352" s="223" t="s">
        <v>2525</v>
      </c>
      <c r="D352" s="223"/>
      <c r="E352" s="223"/>
      <c r="F352" s="35" t="s">
        <v>437</v>
      </c>
      <c r="G352" s="55">
        <v>15</v>
      </c>
      <c r="H352" s="39">
        <v>1575.3</v>
      </c>
      <c r="I352" s="39"/>
      <c r="J352" s="39">
        <v>1575.3</v>
      </c>
      <c r="K352" s="37" t="s">
        <v>42</v>
      </c>
      <c r="L352" s="39">
        <v>202268.52</v>
      </c>
      <c r="M352" s="39"/>
      <c r="N352" s="40"/>
      <c r="O352" s="39">
        <v>202268.52</v>
      </c>
      <c r="BP352" s="33"/>
      <c r="BQ352" s="41" t="s">
        <v>2525</v>
      </c>
    </row>
    <row r="353" spans="1:69" s="3" customFormat="1" ht="61.2" x14ac:dyDescent="0.3">
      <c r="A353" s="35" t="s">
        <v>674</v>
      </c>
      <c r="B353" s="36" t="s">
        <v>534</v>
      </c>
      <c r="C353" s="223" t="s">
        <v>535</v>
      </c>
      <c r="D353" s="223"/>
      <c r="E353" s="223"/>
      <c r="F353" s="35" t="s">
        <v>174</v>
      </c>
      <c r="G353" s="56">
        <v>0.95</v>
      </c>
      <c r="H353" s="39" t="s">
        <v>536</v>
      </c>
      <c r="I353" s="39" t="s">
        <v>58</v>
      </c>
      <c r="J353" s="39">
        <v>2.4700000000000002</v>
      </c>
      <c r="K353" s="37" t="s">
        <v>42</v>
      </c>
      <c r="L353" s="39">
        <v>933.48</v>
      </c>
      <c r="M353" s="39">
        <v>879.95</v>
      </c>
      <c r="N353" s="40" t="s">
        <v>2526</v>
      </c>
      <c r="O353" s="39">
        <v>20.09</v>
      </c>
      <c r="BP353" s="33"/>
      <c r="BQ353" s="41" t="s">
        <v>535</v>
      </c>
    </row>
    <row r="354" spans="1:69" s="3" customFormat="1" ht="14.4" x14ac:dyDescent="0.3">
      <c r="A354" s="42"/>
      <c r="B354" s="43"/>
      <c r="C354" s="44" t="s">
        <v>2527</v>
      </c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6"/>
      <c r="BP354" s="33"/>
      <c r="BQ354" s="41"/>
    </row>
    <row r="355" spans="1:69" s="3" customFormat="1" ht="14.4" x14ac:dyDescent="0.3">
      <c r="A355" s="47"/>
      <c r="B355" s="48"/>
      <c r="C355" s="48"/>
      <c r="D355" s="48"/>
      <c r="E355" s="49" t="s">
        <v>2528</v>
      </c>
      <c r="F355" s="49"/>
      <c r="G355" s="50"/>
      <c r="H355" s="51"/>
      <c r="I355" s="17"/>
      <c r="J355" s="17"/>
      <c r="K355" s="17"/>
      <c r="L355" s="52">
        <v>859.52</v>
      </c>
      <c r="M355" s="53"/>
      <c r="N355" s="53"/>
      <c r="O355" s="54"/>
      <c r="BP355" s="33"/>
      <c r="BQ355" s="41"/>
    </row>
    <row r="356" spans="1:69" s="3" customFormat="1" ht="14.4" x14ac:dyDescent="0.3">
      <c r="A356" s="47"/>
      <c r="B356" s="48"/>
      <c r="C356" s="48"/>
      <c r="D356" s="48"/>
      <c r="E356" s="49" t="s">
        <v>2529</v>
      </c>
      <c r="F356" s="49"/>
      <c r="G356" s="50"/>
      <c r="H356" s="51"/>
      <c r="I356" s="17"/>
      <c r="J356" s="17"/>
      <c r="K356" s="17"/>
      <c r="L356" s="52">
        <v>451.91</v>
      </c>
      <c r="M356" s="53"/>
      <c r="N356" s="53"/>
      <c r="O356" s="54"/>
      <c r="BP356" s="33"/>
      <c r="BQ356" s="41"/>
    </row>
    <row r="357" spans="1:69" s="3" customFormat="1" ht="14.4" x14ac:dyDescent="0.3">
      <c r="A357" s="47"/>
      <c r="B357" s="48"/>
      <c r="C357" s="48"/>
      <c r="D357" s="48"/>
      <c r="E357" s="49" t="s">
        <v>47</v>
      </c>
      <c r="F357" s="49"/>
      <c r="G357" s="50"/>
      <c r="H357" s="51"/>
      <c r="I357" s="17"/>
      <c r="J357" s="17"/>
      <c r="K357" s="17"/>
      <c r="L357" s="52">
        <v>2244.91</v>
      </c>
      <c r="M357" s="53"/>
      <c r="N357" s="53"/>
      <c r="O357" s="54"/>
      <c r="BP357" s="33"/>
      <c r="BQ357" s="41"/>
    </row>
    <row r="358" spans="1:69" s="3" customFormat="1" ht="61.2" x14ac:dyDescent="0.3">
      <c r="A358" s="35" t="s">
        <v>683</v>
      </c>
      <c r="B358" s="36" t="s">
        <v>1715</v>
      </c>
      <c r="C358" s="223" t="s">
        <v>2530</v>
      </c>
      <c r="D358" s="223"/>
      <c r="E358" s="223"/>
      <c r="F358" s="35" t="s">
        <v>437</v>
      </c>
      <c r="G358" s="55">
        <v>80</v>
      </c>
      <c r="H358" s="39">
        <v>781.62</v>
      </c>
      <c r="I358" s="39"/>
      <c r="J358" s="39">
        <v>781.62</v>
      </c>
      <c r="K358" s="37" t="s">
        <v>42</v>
      </c>
      <c r="L358" s="39">
        <v>535253.38</v>
      </c>
      <c r="M358" s="39"/>
      <c r="N358" s="40"/>
      <c r="O358" s="39">
        <v>535253.38</v>
      </c>
      <c r="BP358" s="33"/>
      <c r="BQ358" s="41" t="s">
        <v>2530</v>
      </c>
    </row>
    <row r="359" spans="1:69" s="3" customFormat="1" ht="61.2" x14ac:dyDescent="0.3">
      <c r="A359" s="35" t="s">
        <v>685</v>
      </c>
      <c r="B359" s="36" t="s">
        <v>1715</v>
      </c>
      <c r="C359" s="223" t="s">
        <v>2478</v>
      </c>
      <c r="D359" s="223"/>
      <c r="E359" s="223"/>
      <c r="F359" s="35" t="s">
        <v>437</v>
      </c>
      <c r="G359" s="55">
        <v>15</v>
      </c>
      <c r="H359" s="39">
        <v>372.35</v>
      </c>
      <c r="I359" s="39"/>
      <c r="J359" s="39">
        <v>372.35</v>
      </c>
      <c r="K359" s="37" t="s">
        <v>42</v>
      </c>
      <c r="L359" s="39">
        <v>47809.74</v>
      </c>
      <c r="M359" s="39"/>
      <c r="N359" s="40"/>
      <c r="O359" s="39">
        <v>47809.74</v>
      </c>
      <c r="BP359" s="33"/>
      <c r="BQ359" s="41" t="s">
        <v>2478</v>
      </c>
    </row>
    <row r="360" spans="1:69" s="3" customFormat="1" ht="61.2" x14ac:dyDescent="0.3">
      <c r="A360" s="35" t="s">
        <v>688</v>
      </c>
      <c r="B360" s="36" t="s">
        <v>1701</v>
      </c>
      <c r="C360" s="223" t="s">
        <v>2479</v>
      </c>
      <c r="D360" s="223"/>
      <c r="E360" s="223"/>
      <c r="F360" s="35" t="s">
        <v>437</v>
      </c>
      <c r="G360" s="55">
        <v>246</v>
      </c>
      <c r="H360" s="39">
        <v>8.49</v>
      </c>
      <c r="I360" s="39"/>
      <c r="J360" s="39">
        <v>8.49</v>
      </c>
      <c r="K360" s="37" t="s">
        <v>42</v>
      </c>
      <c r="L360" s="39">
        <v>17877.900000000001</v>
      </c>
      <c r="M360" s="39"/>
      <c r="N360" s="40"/>
      <c r="O360" s="39">
        <v>17877.900000000001</v>
      </c>
      <c r="BP360" s="33"/>
      <c r="BQ360" s="41" t="s">
        <v>2479</v>
      </c>
    </row>
    <row r="361" spans="1:69" s="3" customFormat="1" ht="61.2" x14ac:dyDescent="0.3">
      <c r="A361" s="35" t="s">
        <v>690</v>
      </c>
      <c r="B361" s="36" t="s">
        <v>1769</v>
      </c>
      <c r="C361" s="223" t="s">
        <v>2480</v>
      </c>
      <c r="D361" s="223"/>
      <c r="E361" s="223"/>
      <c r="F361" s="35" t="s">
        <v>437</v>
      </c>
      <c r="G361" s="55">
        <v>15</v>
      </c>
      <c r="H361" s="39">
        <v>723.02</v>
      </c>
      <c r="I361" s="39"/>
      <c r="J361" s="39">
        <v>723.02</v>
      </c>
      <c r="K361" s="37" t="s">
        <v>42</v>
      </c>
      <c r="L361" s="39">
        <v>92835.77</v>
      </c>
      <c r="M361" s="39"/>
      <c r="N361" s="40"/>
      <c r="O361" s="39">
        <v>92835.77</v>
      </c>
      <c r="BP361" s="33"/>
      <c r="BQ361" s="41" t="s">
        <v>2480</v>
      </c>
    </row>
    <row r="362" spans="1:69" s="3" customFormat="1" ht="61.2" x14ac:dyDescent="0.3">
      <c r="A362" s="35" t="s">
        <v>695</v>
      </c>
      <c r="B362" s="36" t="s">
        <v>1816</v>
      </c>
      <c r="C362" s="223" t="s">
        <v>1819</v>
      </c>
      <c r="D362" s="223"/>
      <c r="E362" s="223"/>
      <c r="F362" s="35" t="s">
        <v>437</v>
      </c>
      <c r="G362" s="55">
        <v>30</v>
      </c>
      <c r="H362" s="39">
        <v>198.9</v>
      </c>
      <c r="I362" s="39"/>
      <c r="J362" s="39">
        <v>198.9</v>
      </c>
      <c r="K362" s="37" t="s">
        <v>42</v>
      </c>
      <c r="L362" s="39">
        <v>51077.52</v>
      </c>
      <c r="M362" s="39"/>
      <c r="N362" s="40"/>
      <c r="O362" s="39">
        <v>51077.52</v>
      </c>
      <c r="BP362" s="33"/>
      <c r="BQ362" s="41" t="s">
        <v>1819</v>
      </c>
    </row>
    <row r="363" spans="1:69" s="3" customFormat="1" ht="61.2" x14ac:dyDescent="0.3">
      <c r="A363" s="35" t="s">
        <v>698</v>
      </c>
      <c r="B363" s="36" t="s">
        <v>1816</v>
      </c>
      <c r="C363" s="223" t="s">
        <v>2531</v>
      </c>
      <c r="D363" s="223"/>
      <c r="E363" s="223"/>
      <c r="F363" s="35" t="s">
        <v>437</v>
      </c>
      <c r="G363" s="55">
        <v>60</v>
      </c>
      <c r="H363" s="39">
        <v>70.91</v>
      </c>
      <c r="I363" s="39"/>
      <c r="J363" s="39">
        <v>70.91</v>
      </c>
      <c r="K363" s="37" t="s">
        <v>42</v>
      </c>
      <c r="L363" s="39">
        <v>36419.379999999997</v>
      </c>
      <c r="M363" s="39"/>
      <c r="N363" s="40"/>
      <c r="O363" s="39">
        <v>36419.379999999997</v>
      </c>
      <c r="BP363" s="33"/>
      <c r="BQ363" s="41" t="s">
        <v>2531</v>
      </c>
    </row>
    <row r="364" spans="1:69" s="3" customFormat="1" ht="61.2" x14ac:dyDescent="0.3">
      <c r="A364" s="35" t="s">
        <v>700</v>
      </c>
      <c r="B364" s="36" t="s">
        <v>418</v>
      </c>
      <c r="C364" s="223" t="s">
        <v>419</v>
      </c>
      <c r="D364" s="223"/>
      <c r="E364" s="223"/>
      <c r="F364" s="35" t="s">
        <v>174</v>
      </c>
      <c r="G364" s="38">
        <v>0.6</v>
      </c>
      <c r="H364" s="39" t="s">
        <v>420</v>
      </c>
      <c r="I364" s="39" t="s">
        <v>421</v>
      </c>
      <c r="J364" s="39">
        <v>77.400000000000006</v>
      </c>
      <c r="K364" s="37" t="s">
        <v>42</v>
      </c>
      <c r="L364" s="39">
        <v>8013.44</v>
      </c>
      <c r="M364" s="39">
        <v>6442.29</v>
      </c>
      <c r="N364" s="40" t="s">
        <v>2532</v>
      </c>
      <c r="O364" s="39">
        <v>397.53</v>
      </c>
      <c r="BP364" s="33"/>
      <c r="BQ364" s="41" t="s">
        <v>419</v>
      </c>
    </row>
    <row r="365" spans="1:69" s="3" customFormat="1" ht="14.4" x14ac:dyDescent="0.3">
      <c r="A365" s="42"/>
      <c r="B365" s="43"/>
      <c r="C365" s="44" t="s">
        <v>1303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</row>
    <row r="366" spans="1:69" s="3" customFormat="1" ht="14.4" x14ac:dyDescent="0.3">
      <c r="A366" s="47"/>
      <c r="B366" s="48"/>
      <c r="C366" s="48"/>
      <c r="D366" s="48"/>
      <c r="E366" s="49" t="s">
        <v>2533</v>
      </c>
      <c r="F366" s="49"/>
      <c r="G366" s="50"/>
      <c r="H366" s="51"/>
      <c r="I366" s="17"/>
      <c r="J366" s="17"/>
      <c r="K366" s="17"/>
      <c r="L366" s="52">
        <v>6252.79</v>
      </c>
      <c r="M366" s="53"/>
      <c r="N366" s="53"/>
      <c r="O366" s="54"/>
      <c r="BP366" s="33"/>
      <c r="BQ366" s="41"/>
    </row>
    <row r="367" spans="1:69" s="3" customFormat="1" ht="14.4" x14ac:dyDescent="0.3">
      <c r="A367" s="47"/>
      <c r="B367" s="48"/>
      <c r="C367" s="48"/>
      <c r="D367" s="48"/>
      <c r="E367" s="49" t="s">
        <v>2534</v>
      </c>
      <c r="F367" s="49"/>
      <c r="G367" s="50"/>
      <c r="H367" s="51"/>
      <c r="I367" s="17"/>
      <c r="J367" s="17"/>
      <c r="K367" s="17"/>
      <c r="L367" s="52">
        <v>3287.55</v>
      </c>
      <c r="M367" s="53"/>
      <c r="N367" s="53"/>
      <c r="O367" s="54"/>
      <c r="BP367" s="33"/>
      <c r="BQ367" s="41"/>
    </row>
    <row r="368" spans="1:69" s="3" customFormat="1" ht="14.4" x14ac:dyDescent="0.3">
      <c r="A368" s="47"/>
      <c r="B368" s="48"/>
      <c r="C368" s="48"/>
      <c r="D368" s="48"/>
      <c r="E368" s="49" t="s">
        <v>47</v>
      </c>
      <c r="F368" s="49"/>
      <c r="G368" s="50"/>
      <c r="H368" s="51"/>
      <c r="I368" s="17"/>
      <c r="J368" s="17"/>
      <c r="K368" s="17"/>
      <c r="L368" s="52">
        <v>17553.78</v>
      </c>
      <c r="M368" s="53"/>
      <c r="N368" s="53"/>
      <c r="O368" s="54"/>
      <c r="BP368" s="33"/>
      <c r="BQ368" s="41"/>
    </row>
    <row r="369" spans="1:69" s="3" customFormat="1" ht="61.2" x14ac:dyDescent="0.3">
      <c r="A369" s="35" t="s">
        <v>702</v>
      </c>
      <c r="B369" s="36" t="s">
        <v>1734</v>
      </c>
      <c r="C369" s="223" t="s">
        <v>2535</v>
      </c>
      <c r="D369" s="223"/>
      <c r="E369" s="223"/>
      <c r="F369" s="35" t="s">
        <v>437</v>
      </c>
      <c r="G369" s="55">
        <v>60</v>
      </c>
      <c r="H369" s="39">
        <v>860.13</v>
      </c>
      <c r="I369" s="39"/>
      <c r="J369" s="39">
        <v>860.13</v>
      </c>
      <c r="K369" s="37" t="s">
        <v>42</v>
      </c>
      <c r="L369" s="39">
        <v>441762.77</v>
      </c>
      <c r="M369" s="39"/>
      <c r="N369" s="40"/>
      <c r="O369" s="39">
        <v>441762.77</v>
      </c>
      <c r="BP369" s="33"/>
      <c r="BQ369" s="41" t="s">
        <v>2535</v>
      </c>
    </row>
    <row r="370" spans="1:69" s="3" customFormat="1" ht="61.2" x14ac:dyDescent="0.3">
      <c r="A370" s="35" t="s">
        <v>705</v>
      </c>
      <c r="B370" s="36" t="s">
        <v>1801</v>
      </c>
      <c r="C370" s="223" t="s">
        <v>2536</v>
      </c>
      <c r="D370" s="223"/>
      <c r="E370" s="223"/>
      <c r="F370" s="35" t="s">
        <v>437</v>
      </c>
      <c r="G370" s="55">
        <v>120</v>
      </c>
      <c r="H370" s="39">
        <v>34.6</v>
      </c>
      <c r="I370" s="39"/>
      <c r="J370" s="39">
        <v>34.6</v>
      </c>
      <c r="K370" s="37" t="s">
        <v>42</v>
      </c>
      <c r="L370" s="39">
        <v>35541.120000000003</v>
      </c>
      <c r="M370" s="39"/>
      <c r="N370" s="40"/>
      <c r="O370" s="39">
        <v>35541.120000000003</v>
      </c>
      <c r="BP370" s="33"/>
      <c r="BQ370" s="41" t="s">
        <v>2536</v>
      </c>
    </row>
    <row r="371" spans="1:69" s="3" customFormat="1" ht="61.2" x14ac:dyDescent="0.3">
      <c r="A371" s="35" t="s">
        <v>707</v>
      </c>
      <c r="B371" s="36" t="s">
        <v>1778</v>
      </c>
      <c r="C371" s="223" t="s">
        <v>2126</v>
      </c>
      <c r="D371" s="223"/>
      <c r="E371" s="223"/>
      <c r="F371" s="35" t="s">
        <v>437</v>
      </c>
      <c r="G371" s="55">
        <v>224</v>
      </c>
      <c r="H371" s="39">
        <v>2.31</v>
      </c>
      <c r="I371" s="39"/>
      <c r="J371" s="39">
        <v>2.31</v>
      </c>
      <c r="K371" s="37" t="s">
        <v>42</v>
      </c>
      <c r="L371" s="39">
        <v>4429.29</v>
      </c>
      <c r="M371" s="39"/>
      <c r="N371" s="40"/>
      <c r="O371" s="39">
        <v>4429.29</v>
      </c>
      <c r="BP371" s="33"/>
      <c r="BQ371" s="41" t="s">
        <v>2126</v>
      </c>
    </row>
    <row r="372" spans="1:69" s="3" customFormat="1" ht="61.2" x14ac:dyDescent="0.3">
      <c r="A372" s="35" t="s">
        <v>710</v>
      </c>
      <c r="B372" s="36" t="s">
        <v>1780</v>
      </c>
      <c r="C372" s="223" t="s">
        <v>2098</v>
      </c>
      <c r="D372" s="223"/>
      <c r="E372" s="223"/>
      <c r="F372" s="35" t="s">
        <v>437</v>
      </c>
      <c r="G372" s="55">
        <v>224</v>
      </c>
      <c r="H372" s="39">
        <v>6.23</v>
      </c>
      <c r="I372" s="39"/>
      <c r="J372" s="39">
        <v>6.23</v>
      </c>
      <c r="K372" s="37" t="s">
        <v>42</v>
      </c>
      <c r="L372" s="39">
        <v>11945.65</v>
      </c>
      <c r="M372" s="39"/>
      <c r="N372" s="40"/>
      <c r="O372" s="39">
        <v>11945.65</v>
      </c>
      <c r="BP372" s="33"/>
      <c r="BQ372" s="41" t="s">
        <v>2098</v>
      </c>
    </row>
    <row r="373" spans="1:69" s="3" customFormat="1" ht="61.2" x14ac:dyDescent="0.3">
      <c r="A373" s="35" t="s">
        <v>713</v>
      </c>
      <c r="B373" s="36" t="s">
        <v>2487</v>
      </c>
      <c r="C373" s="223" t="s">
        <v>2488</v>
      </c>
      <c r="D373" s="223"/>
      <c r="E373" s="223"/>
      <c r="F373" s="35" t="s">
        <v>437</v>
      </c>
      <c r="G373" s="55">
        <v>56</v>
      </c>
      <c r="H373" s="39">
        <v>6.56</v>
      </c>
      <c r="I373" s="39"/>
      <c r="J373" s="39">
        <v>6.56</v>
      </c>
      <c r="K373" s="37" t="s">
        <v>42</v>
      </c>
      <c r="L373" s="39">
        <v>3144.6</v>
      </c>
      <c r="M373" s="39"/>
      <c r="N373" s="40"/>
      <c r="O373" s="39">
        <v>3144.6</v>
      </c>
      <c r="BP373" s="33"/>
      <c r="BQ373" s="41" t="s">
        <v>2488</v>
      </c>
    </row>
    <row r="374" spans="1:69" s="3" customFormat="1" ht="61.2" x14ac:dyDescent="0.3">
      <c r="A374" s="35" t="s">
        <v>1872</v>
      </c>
      <c r="B374" s="36" t="s">
        <v>1816</v>
      </c>
      <c r="C374" s="223" t="s">
        <v>1886</v>
      </c>
      <c r="D374" s="223"/>
      <c r="E374" s="223"/>
      <c r="F374" s="35" t="s">
        <v>437</v>
      </c>
      <c r="G374" s="55">
        <v>120</v>
      </c>
      <c r="H374" s="39">
        <v>318.12</v>
      </c>
      <c r="I374" s="39"/>
      <c r="J374" s="39">
        <v>318.12</v>
      </c>
      <c r="K374" s="37" t="s">
        <v>42</v>
      </c>
      <c r="L374" s="39">
        <v>326772.86</v>
      </c>
      <c r="M374" s="39"/>
      <c r="N374" s="40"/>
      <c r="O374" s="39">
        <v>326772.86</v>
      </c>
      <c r="BP374" s="33"/>
      <c r="BQ374" s="41" t="s">
        <v>1886</v>
      </c>
    </row>
    <row r="375" spans="1:69" s="3" customFormat="1" ht="61.2" x14ac:dyDescent="0.3">
      <c r="A375" s="35" t="s">
        <v>724</v>
      </c>
      <c r="B375" s="36" t="s">
        <v>1778</v>
      </c>
      <c r="C375" s="223" t="s">
        <v>1822</v>
      </c>
      <c r="D375" s="223"/>
      <c r="E375" s="223"/>
      <c r="F375" s="35" t="s">
        <v>437</v>
      </c>
      <c r="G375" s="55">
        <v>120</v>
      </c>
      <c r="H375" s="39">
        <v>85.17</v>
      </c>
      <c r="I375" s="39"/>
      <c r="J375" s="39">
        <v>85.17</v>
      </c>
      <c r="K375" s="37" t="s">
        <v>42</v>
      </c>
      <c r="L375" s="39">
        <v>87486.62</v>
      </c>
      <c r="M375" s="39"/>
      <c r="N375" s="40"/>
      <c r="O375" s="39">
        <v>87486.62</v>
      </c>
      <c r="BP375" s="33"/>
      <c r="BQ375" s="41" t="s">
        <v>1822</v>
      </c>
    </row>
    <row r="376" spans="1:69" s="3" customFormat="1" ht="61.2" x14ac:dyDescent="0.3">
      <c r="A376" s="35" t="s">
        <v>1874</v>
      </c>
      <c r="B376" s="36" t="s">
        <v>2094</v>
      </c>
      <c r="C376" s="223" t="s">
        <v>2537</v>
      </c>
      <c r="D376" s="223"/>
      <c r="E376" s="223"/>
      <c r="F376" s="35" t="s">
        <v>437</v>
      </c>
      <c r="G376" s="55">
        <v>50</v>
      </c>
      <c r="H376" s="39">
        <v>55.53</v>
      </c>
      <c r="I376" s="39"/>
      <c r="J376" s="39">
        <v>55.53</v>
      </c>
      <c r="K376" s="37" t="s">
        <v>42</v>
      </c>
      <c r="L376" s="39">
        <v>23766.84</v>
      </c>
      <c r="M376" s="39"/>
      <c r="N376" s="40"/>
      <c r="O376" s="39">
        <v>23766.84</v>
      </c>
      <c r="BP376" s="33"/>
      <c r="BQ376" s="41" t="s">
        <v>2537</v>
      </c>
    </row>
    <row r="377" spans="1:69" s="3" customFormat="1" ht="61.2" x14ac:dyDescent="0.3">
      <c r="A377" s="35" t="s">
        <v>1875</v>
      </c>
      <c r="B377" s="36" t="s">
        <v>2487</v>
      </c>
      <c r="C377" s="223" t="s">
        <v>1742</v>
      </c>
      <c r="D377" s="223"/>
      <c r="E377" s="223"/>
      <c r="F377" s="35" t="s">
        <v>437</v>
      </c>
      <c r="G377" s="55">
        <v>160</v>
      </c>
      <c r="H377" s="39">
        <v>128.13</v>
      </c>
      <c r="I377" s="39"/>
      <c r="J377" s="39">
        <v>128.13</v>
      </c>
      <c r="K377" s="37" t="s">
        <v>42</v>
      </c>
      <c r="L377" s="39">
        <v>175486.85</v>
      </c>
      <c r="M377" s="39"/>
      <c r="N377" s="40"/>
      <c r="O377" s="39">
        <v>175486.85</v>
      </c>
      <c r="BP377" s="33"/>
      <c r="BQ377" s="41" t="s">
        <v>1742</v>
      </c>
    </row>
    <row r="378" spans="1:69" s="3" customFormat="1" ht="61.2" x14ac:dyDescent="0.3">
      <c r="A378" s="35" t="s">
        <v>736</v>
      </c>
      <c r="B378" s="36" t="s">
        <v>1769</v>
      </c>
      <c r="C378" s="223" t="s">
        <v>1770</v>
      </c>
      <c r="D378" s="223"/>
      <c r="E378" s="223"/>
      <c r="F378" s="35" t="s">
        <v>437</v>
      </c>
      <c r="G378" s="55">
        <v>25</v>
      </c>
      <c r="H378" s="39">
        <v>72.86</v>
      </c>
      <c r="I378" s="39"/>
      <c r="J378" s="39">
        <v>72.86</v>
      </c>
      <c r="K378" s="37" t="s">
        <v>42</v>
      </c>
      <c r="L378" s="39">
        <v>15592.04</v>
      </c>
      <c r="M378" s="39"/>
      <c r="N378" s="40"/>
      <c r="O378" s="39">
        <v>15592.04</v>
      </c>
      <c r="BP378" s="33"/>
      <c r="BQ378" s="41" t="s">
        <v>1770</v>
      </c>
    </row>
    <row r="379" spans="1:69" s="3" customFormat="1" ht="61.2" x14ac:dyDescent="0.3">
      <c r="A379" s="35" t="s">
        <v>746</v>
      </c>
      <c r="B379" s="36" t="s">
        <v>1776</v>
      </c>
      <c r="C379" s="223" t="s">
        <v>1883</v>
      </c>
      <c r="D379" s="223"/>
      <c r="E379" s="223"/>
      <c r="F379" s="35" t="s">
        <v>437</v>
      </c>
      <c r="G379" s="55">
        <v>2476</v>
      </c>
      <c r="H379" s="39">
        <v>4.1500000000000004</v>
      </c>
      <c r="I379" s="39"/>
      <c r="J379" s="39">
        <v>4.1500000000000004</v>
      </c>
      <c r="K379" s="37" t="s">
        <v>42</v>
      </c>
      <c r="L379" s="39">
        <v>87957.42</v>
      </c>
      <c r="M379" s="39"/>
      <c r="N379" s="40"/>
      <c r="O379" s="39">
        <v>87957.42</v>
      </c>
      <c r="BP379" s="33"/>
      <c r="BQ379" s="41" t="s">
        <v>1883</v>
      </c>
    </row>
    <row r="380" spans="1:69" s="3" customFormat="1" ht="61.2" x14ac:dyDescent="0.3">
      <c r="A380" s="35" t="s">
        <v>1878</v>
      </c>
      <c r="B380" s="36" t="s">
        <v>1778</v>
      </c>
      <c r="C380" s="223" t="s">
        <v>1884</v>
      </c>
      <c r="D380" s="223"/>
      <c r="E380" s="223"/>
      <c r="F380" s="35" t="s">
        <v>437</v>
      </c>
      <c r="G380" s="55">
        <v>2476</v>
      </c>
      <c r="H380" s="39">
        <v>1.17</v>
      </c>
      <c r="I380" s="39"/>
      <c r="J380" s="39">
        <v>1.17</v>
      </c>
      <c r="K380" s="37" t="s">
        <v>42</v>
      </c>
      <c r="L380" s="39">
        <v>24797.64</v>
      </c>
      <c r="M380" s="39"/>
      <c r="N380" s="40"/>
      <c r="O380" s="39">
        <v>24797.64</v>
      </c>
      <c r="BP380" s="33"/>
      <c r="BQ380" s="41" t="s">
        <v>1884</v>
      </c>
    </row>
    <row r="381" spans="1:69" s="3" customFormat="1" ht="61.2" x14ac:dyDescent="0.3">
      <c r="A381" s="35" t="s">
        <v>753</v>
      </c>
      <c r="B381" s="36" t="s">
        <v>1780</v>
      </c>
      <c r="C381" s="223" t="s">
        <v>1885</v>
      </c>
      <c r="D381" s="223"/>
      <c r="E381" s="223"/>
      <c r="F381" s="35" t="s">
        <v>437</v>
      </c>
      <c r="G381" s="55">
        <v>2476</v>
      </c>
      <c r="H381" s="39">
        <v>0.34</v>
      </c>
      <c r="I381" s="39"/>
      <c r="J381" s="39">
        <v>0.34</v>
      </c>
      <c r="K381" s="37" t="s">
        <v>42</v>
      </c>
      <c r="L381" s="39">
        <v>7206.15</v>
      </c>
      <c r="M381" s="39"/>
      <c r="N381" s="40"/>
      <c r="O381" s="39">
        <v>7206.15</v>
      </c>
      <c r="BP381" s="33"/>
      <c r="BQ381" s="41" t="s">
        <v>1885</v>
      </c>
    </row>
    <row r="382" spans="1:69" s="3" customFormat="1" ht="61.2" x14ac:dyDescent="0.3">
      <c r="A382" s="35" t="s">
        <v>755</v>
      </c>
      <c r="B382" s="36" t="s">
        <v>1788</v>
      </c>
      <c r="C382" s="223" t="s">
        <v>1789</v>
      </c>
      <c r="D382" s="223"/>
      <c r="E382" s="223"/>
      <c r="F382" s="35" t="s">
        <v>437</v>
      </c>
      <c r="G382" s="55">
        <v>692</v>
      </c>
      <c r="H382" s="39">
        <v>4.03</v>
      </c>
      <c r="I382" s="39"/>
      <c r="J382" s="39">
        <v>4.03</v>
      </c>
      <c r="K382" s="37" t="s">
        <v>42</v>
      </c>
      <c r="L382" s="39">
        <v>23871.79</v>
      </c>
      <c r="M382" s="39"/>
      <c r="N382" s="40"/>
      <c r="O382" s="39">
        <v>23871.79</v>
      </c>
      <c r="BP382" s="33"/>
      <c r="BQ382" s="41" t="s">
        <v>1789</v>
      </c>
    </row>
    <row r="383" spans="1:69" s="3" customFormat="1" ht="61.2" x14ac:dyDescent="0.3">
      <c r="A383" s="35" t="s">
        <v>758</v>
      </c>
      <c r="B383" s="36" t="s">
        <v>1778</v>
      </c>
      <c r="C383" s="223" t="s">
        <v>1790</v>
      </c>
      <c r="D383" s="223"/>
      <c r="E383" s="223"/>
      <c r="F383" s="35" t="s">
        <v>437</v>
      </c>
      <c r="G383" s="55">
        <v>692</v>
      </c>
      <c r="H383" s="39">
        <v>2.73</v>
      </c>
      <c r="I383" s="39"/>
      <c r="J383" s="39">
        <v>2.73</v>
      </c>
      <c r="K383" s="37" t="s">
        <v>42</v>
      </c>
      <c r="L383" s="39">
        <v>16171.21</v>
      </c>
      <c r="M383" s="39"/>
      <c r="N383" s="40"/>
      <c r="O383" s="39">
        <v>16171.21</v>
      </c>
      <c r="BP383" s="33"/>
      <c r="BQ383" s="41" t="s">
        <v>1790</v>
      </c>
    </row>
    <row r="384" spans="1:69" s="3" customFormat="1" ht="61.2" x14ac:dyDescent="0.3">
      <c r="A384" s="35" t="s">
        <v>1880</v>
      </c>
      <c r="B384" s="36" t="s">
        <v>1757</v>
      </c>
      <c r="C384" s="223" t="s">
        <v>1758</v>
      </c>
      <c r="D384" s="223"/>
      <c r="E384" s="223"/>
      <c r="F384" s="35" t="s">
        <v>238</v>
      </c>
      <c r="G384" s="38">
        <v>1.7</v>
      </c>
      <c r="H384" s="39" t="s">
        <v>1759</v>
      </c>
      <c r="I384" s="39" t="s">
        <v>1760</v>
      </c>
      <c r="J384" s="39">
        <v>603.04999999999995</v>
      </c>
      <c r="K384" s="37" t="s">
        <v>42</v>
      </c>
      <c r="L384" s="39">
        <v>34477.480000000003</v>
      </c>
      <c r="M384" s="39">
        <v>21801.08</v>
      </c>
      <c r="N384" s="40" t="s">
        <v>2538</v>
      </c>
      <c r="O384" s="39">
        <v>8775.58</v>
      </c>
      <c r="BP384" s="33"/>
      <c r="BQ384" s="41" t="s">
        <v>1758</v>
      </c>
    </row>
    <row r="385" spans="1:69" s="3" customFormat="1" ht="14.4" x14ac:dyDescent="0.3">
      <c r="A385" s="42"/>
      <c r="B385" s="43"/>
      <c r="C385" s="44" t="s">
        <v>2539</v>
      </c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6"/>
      <c r="BP385" s="33"/>
      <c r="BQ385" s="41"/>
    </row>
    <row r="386" spans="1:69" s="3" customFormat="1" ht="14.4" x14ac:dyDescent="0.3">
      <c r="A386" s="47"/>
      <c r="B386" s="48"/>
      <c r="C386" s="48"/>
      <c r="D386" s="48"/>
      <c r="E386" s="49" t="s">
        <v>2540</v>
      </c>
      <c r="F386" s="49"/>
      <c r="G386" s="50"/>
      <c r="H386" s="51"/>
      <c r="I386" s="17"/>
      <c r="J386" s="17"/>
      <c r="K386" s="17"/>
      <c r="L386" s="52">
        <v>21335.89</v>
      </c>
      <c r="M386" s="53"/>
      <c r="N386" s="53"/>
      <c r="O386" s="54"/>
      <c r="BP386" s="33"/>
      <c r="BQ386" s="41"/>
    </row>
    <row r="387" spans="1:69" s="3" customFormat="1" ht="14.4" x14ac:dyDescent="0.3">
      <c r="A387" s="47"/>
      <c r="B387" s="48"/>
      <c r="C387" s="48"/>
      <c r="D387" s="48"/>
      <c r="E387" s="49" t="s">
        <v>2541</v>
      </c>
      <c r="F387" s="49"/>
      <c r="G387" s="50"/>
      <c r="H387" s="51"/>
      <c r="I387" s="17"/>
      <c r="J387" s="17"/>
      <c r="K387" s="17"/>
      <c r="L387" s="52">
        <v>11217.84</v>
      </c>
      <c r="M387" s="53"/>
      <c r="N387" s="53"/>
      <c r="O387" s="54"/>
      <c r="BP387" s="33"/>
      <c r="BQ387" s="41"/>
    </row>
    <row r="388" spans="1:69" s="3" customFormat="1" ht="14.4" x14ac:dyDescent="0.3">
      <c r="A388" s="47"/>
      <c r="B388" s="48"/>
      <c r="C388" s="48"/>
      <c r="D388" s="48"/>
      <c r="E388" s="49" t="s">
        <v>47</v>
      </c>
      <c r="F388" s="49"/>
      <c r="G388" s="50"/>
      <c r="H388" s="51"/>
      <c r="I388" s="17"/>
      <c r="J388" s="17"/>
      <c r="K388" s="17"/>
      <c r="L388" s="52">
        <v>67031.210000000006</v>
      </c>
      <c r="M388" s="53"/>
      <c r="N388" s="53"/>
      <c r="O388" s="54"/>
      <c r="BP388" s="33"/>
      <c r="BQ388" s="41"/>
    </row>
    <row r="389" spans="1:69" s="3" customFormat="1" ht="61.2" x14ac:dyDescent="0.3">
      <c r="A389" s="35" t="s">
        <v>763</v>
      </c>
      <c r="B389" s="36" t="s">
        <v>2132</v>
      </c>
      <c r="C389" s="223" t="s">
        <v>2542</v>
      </c>
      <c r="D389" s="223"/>
      <c r="E389" s="223"/>
      <c r="F389" s="35" t="s">
        <v>265</v>
      </c>
      <c r="G389" s="38">
        <v>175.1</v>
      </c>
      <c r="H389" s="39">
        <v>253.71</v>
      </c>
      <c r="I389" s="39"/>
      <c r="J389" s="39">
        <v>253.71</v>
      </c>
      <c r="K389" s="37" t="s">
        <v>42</v>
      </c>
      <c r="L389" s="39">
        <v>380274.76</v>
      </c>
      <c r="M389" s="39"/>
      <c r="N389" s="40"/>
      <c r="O389" s="39">
        <v>380274.76</v>
      </c>
      <c r="BP389" s="33"/>
      <c r="BQ389" s="41" t="s">
        <v>2542</v>
      </c>
    </row>
    <row r="390" spans="1:69" s="3" customFormat="1" ht="14.4" x14ac:dyDescent="0.3">
      <c r="A390" s="42"/>
      <c r="B390" s="43"/>
      <c r="C390" s="44" t="s">
        <v>2543</v>
      </c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6"/>
      <c r="BP390" s="33"/>
      <c r="BQ390" s="41"/>
    </row>
    <row r="391" spans="1:69" s="3" customFormat="1" ht="61.2" x14ac:dyDescent="0.3">
      <c r="A391" s="35" t="s">
        <v>771</v>
      </c>
      <c r="B391" s="36" t="s">
        <v>2544</v>
      </c>
      <c r="C391" s="223" t="s">
        <v>2545</v>
      </c>
      <c r="D391" s="223"/>
      <c r="E391" s="223"/>
      <c r="F391" s="35" t="s">
        <v>238</v>
      </c>
      <c r="G391" s="38">
        <v>0.1</v>
      </c>
      <c r="H391" s="39" t="s">
        <v>2546</v>
      </c>
      <c r="I391" s="39" t="s">
        <v>2547</v>
      </c>
      <c r="J391" s="39">
        <v>603.36</v>
      </c>
      <c r="K391" s="37" t="s">
        <v>42</v>
      </c>
      <c r="L391" s="39">
        <v>2097.64</v>
      </c>
      <c r="M391" s="39">
        <v>1323.07</v>
      </c>
      <c r="N391" s="40" t="s">
        <v>2548</v>
      </c>
      <c r="O391" s="39">
        <v>516.48</v>
      </c>
      <c r="BP391" s="33"/>
      <c r="BQ391" s="41" t="s">
        <v>2545</v>
      </c>
    </row>
    <row r="392" spans="1:69" s="3" customFormat="1" ht="14.4" x14ac:dyDescent="0.3">
      <c r="A392" s="42"/>
      <c r="B392" s="43"/>
      <c r="C392" s="44" t="s">
        <v>1286</v>
      </c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6"/>
      <c r="BP392" s="33"/>
      <c r="BQ392" s="41"/>
    </row>
    <row r="393" spans="1:69" s="3" customFormat="1" ht="14.4" x14ac:dyDescent="0.3">
      <c r="A393" s="47"/>
      <c r="B393" s="48"/>
      <c r="C393" s="48"/>
      <c r="D393" s="48"/>
      <c r="E393" s="49" t="s">
        <v>2549</v>
      </c>
      <c r="F393" s="49"/>
      <c r="G393" s="50"/>
      <c r="H393" s="51"/>
      <c r="I393" s="17"/>
      <c r="J393" s="17"/>
      <c r="K393" s="17"/>
      <c r="L393" s="52">
        <v>1299.4100000000001</v>
      </c>
      <c r="M393" s="53"/>
      <c r="N393" s="53"/>
      <c r="O393" s="54"/>
      <c r="BP393" s="33"/>
      <c r="BQ393" s="41"/>
    </row>
    <row r="394" spans="1:69" s="3" customFormat="1" ht="14.4" x14ac:dyDescent="0.3">
      <c r="A394" s="47"/>
      <c r="B394" s="48"/>
      <c r="C394" s="48"/>
      <c r="D394" s="48"/>
      <c r="E394" s="49" t="s">
        <v>2550</v>
      </c>
      <c r="F394" s="49"/>
      <c r="G394" s="50"/>
      <c r="H394" s="51"/>
      <c r="I394" s="17"/>
      <c r="J394" s="17"/>
      <c r="K394" s="17"/>
      <c r="L394" s="52">
        <v>683.2</v>
      </c>
      <c r="M394" s="53"/>
      <c r="N394" s="53"/>
      <c r="O394" s="54"/>
      <c r="BP394" s="33"/>
      <c r="BQ394" s="41"/>
    </row>
    <row r="395" spans="1:69" s="3" customFormat="1" ht="14.4" x14ac:dyDescent="0.3">
      <c r="A395" s="47"/>
      <c r="B395" s="48"/>
      <c r="C395" s="48"/>
      <c r="D395" s="48"/>
      <c r="E395" s="49" t="s">
        <v>47</v>
      </c>
      <c r="F395" s="49"/>
      <c r="G395" s="50"/>
      <c r="H395" s="51"/>
      <c r="I395" s="17"/>
      <c r="J395" s="17"/>
      <c r="K395" s="17"/>
      <c r="L395" s="52">
        <v>4080.25</v>
      </c>
      <c r="M395" s="53"/>
      <c r="N395" s="53"/>
      <c r="O395" s="54"/>
      <c r="BP395" s="33"/>
      <c r="BQ395" s="41"/>
    </row>
    <row r="396" spans="1:69" s="3" customFormat="1" ht="61.2" x14ac:dyDescent="0.3">
      <c r="A396" s="35" t="s">
        <v>774</v>
      </c>
      <c r="B396" s="36" t="s">
        <v>2132</v>
      </c>
      <c r="C396" s="223" t="s">
        <v>2551</v>
      </c>
      <c r="D396" s="223"/>
      <c r="E396" s="223"/>
      <c r="F396" s="35" t="s">
        <v>265</v>
      </c>
      <c r="G396" s="38">
        <v>10.3</v>
      </c>
      <c r="H396" s="39">
        <v>665.2</v>
      </c>
      <c r="I396" s="39"/>
      <c r="J396" s="39">
        <v>665.2</v>
      </c>
      <c r="K396" s="37" t="s">
        <v>42</v>
      </c>
      <c r="L396" s="39">
        <v>58649.35</v>
      </c>
      <c r="M396" s="39"/>
      <c r="N396" s="40"/>
      <c r="O396" s="39">
        <v>58649.35</v>
      </c>
      <c r="BP396" s="33"/>
      <c r="BQ396" s="41" t="s">
        <v>2551</v>
      </c>
    </row>
    <row r="397" spans="1:69" s="3" customFormat="1" ht="14.4" x14ac:dyDescent="0.3">
      <c r="A397" s="42"/>
      <c r="B397" s="43"/>
      <c r="C397" s="44" t="s">
        <v>1336</v>
      </c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6"/>
      <c r="BP397" s="33"/>
      <c r="BQ397" s="41"/>
    </row>
    <row r="398" spans="1:69" s="3" customFormat="1" ht="61.2" x14ac:dyDescent="0.3">
      <c r="A398" s="35" t="s">
        <v>779</v>
      </c>
      <c r="B398" s="36" t="s">
        <v>2136</v>
      </c>
      <c r="C398" s="223" t="s">
        <v>1774</v>
      </c>
      <c r="D398" s="223"/>
      <c r="E398" s="223"/>
      <c r="F398" s="35" t="s">
        <v>437</v>
      </c>
      <c r="G398" s="55">
        <v>1500</v>
      </c>
      <c r="H398" s="39">
        <v>1.57</v>
      </c>
      <c r="I398" s="39"/>
      <c r="J398" s="39">
        <v>1.57</v>
      </c>
      <c r="K398" s="37" t="s">
        <v>42</v>
      </c>
      <c r="L398" s="39">
        <v>20158.8</v>
      </c>
      <c r="M398" s="39"/>
      <c r="N398" s="40"/>
      <c r="O398" s="39">
        <v>20158.8</v>
      </c>
      <c r="BP398" s="33"/>
      <c r="BQ398" s="41" t="s">
        <v>1774</v>
      </c>
    </row>
    <row r="399" spans="1:69" s="3" customFormat="1" ht="14.4" x14ac:dyDescent="0.3">
      <c r="A399" s="42"/>
      <c r="B399" s="43"/>
      <c r="C399" s="44" t="s">
        <v>2552</v>
      </c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6"/>
      <c r="BP399" s="33"/>
      <c r="BQ399" s="41"/>
    </row>
    <row r="400" spans="1:69" s="3" customFormat="1" ht="61.2" x14ac:dyDescent="0.3">
      <c r="A400" s="35" t="s">
        <v>788</v>
      </c>
      <c r="B400" s="36" t="s">
        <v>1771</v>
      </c>
      <c r="C400" s="223" t="s">
        <v>2499</v>
      </c>
      <c r="D400" s="223"/>
      <c r="E400" s="223"/>
      <c r="F400" s="35" t="s">
        <v>437</v>
      </c>
      <c r="G400" s="55">
        <v>340</v>
      </c>
      <c r="H400" s="39">
        <v>2.96</v>
      </c>
      <c r="I400" s="39"/>
      <c r="J400" s="39">
        <v>2.96</v>
      </c>
      <c r="K400" s="37" t="s">
        <v>42</v>
      </c>
      <c r="L400" s="39">
        <v>8614.7800000000007</v>
      </c>
      <c r="M400" s="39"/>
      <c r="N400" s="40"/>
      <c r="O400" s="39">
        <v>8614.7800000000007</v>
      </c>
      <c r="BP400" s="33"/>
      <c r="BQ400" s="41" t="s">
        <v>2499</v>
      </c>
    </row>
    <row r="401" spans="1:71" s="3" customFormat="1" ht="61.2" x14ac:dyDescent="0.3">
      <c r="A401" s="35" t="s">
        <v>792</v>
      </c>
      <c r="B401" s="36" t="s">
        <v>2487</v>
      </c>
      <c r="C401" s="223" t="s">
        <v>1784</v>
      </c>
      <c r="D401" s="223"/>
      <c r="E401" s="223"/>
      <c r="F401" s="35" t="s">
        <v>437</v>
      </c>
      <c r="G401" s="55">
        <v>680</v>
      </c>
      <c r="H401" s="39">
        <v>1.67</v>
      </c>
      <c r="I401" s="39"/>
      <c r="J401" s="39">
        <v>1.67</v>
      </c>
      <c r="K401" s="37" t="s">
        <v>42</v>
      </c>
      <c r="L401" s="39">
        <v>9720.74</v>
      </c>
      <c r="M401" s="39"/>
      <c r="N401" s="40"/>
      <c r="O401" s="39">
        <v>9720.74</v>
      </c>
      <c r="BP401" s="33"/>
      <c r="BQ401" s="41" t="s">
        <v>1784</v>
      </c>
    </row>
    <row r="402" spans="1:71" s="3" customFormat="1" ht="61.2" x14ac:dyDescent="0.3">
      <c r="A402" s="35" t="s">
        <v>794</v>
      </c>
      <c r="B402" s="36" t="s">
        <v>870</v>
      </c>
      <c r="C402" s="223" t="s">
        <v>871</v>
      </c>
      <c r="D402" s="223"/>
      <c r="E402" s="223"/>
      <c r="F402" s="35" t="s">
        <v>238</v>
      </c>
      <c r="G402" s="56">
        <v>0.12</v>
      </c>
      <c r="H402" s="39" t="s">
        <v>872</v>
      </c>
      <c r="I402" s="39" t="s">
        <v>873</v>
      </c>
      <c r="J402" s="39">
        <v>348.62</v>
      </c>
      <c r="K402" s="37" t="s">
        <v>42</v>
      </c>
      <c r="L402" s="39">
        <v>2058.13</v>
      </c>
      <c r="M402" s="39">
        <v>1467.95</v>
      </c>
      <c r="N402" s="40" t="s">
        <v>2553</v>
      </c>
      <c r="O402" s="39">
        <v>358.1</v>
      </c>
      <c r="BP402" s="33"/>
      <c r="BQ402" s="41" t="s">
        <v>871</v>
      </c>
    </row>
    <row r="403" spans="1:71" s="3" customFormat="1" ht="14.4" x14ac:dyDescent="0.3">
      <c r="A403" s="42"/>
      <c r="B403" s="43"/>
      <c r="C403" s="44" t="s">
        <v>423</v>
      </c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6"/>
      <c r="BP403" s="33"/>
      <c r="BQ403" s="41"/>
    </row>
    <row r="404" spans="1:71" s="3" customFormat="1" ht="14.4" x14ac:dyDescent="0.3">
      <c r="A404" s="47"/>
      <c r="B404" s="48"/>
      <c r="C404" s="48"/>
      <c r="D404" s="48"/>
      <c r="E404" s="49" t="s">
        <v>2554</v>
      </c>
      <c r="F404" s="49"/>
      <c r="G404" s="50"/>
      <c r="H404" s="51"/>
      <c r="I404" s="17"/>
      <c r="J404" s="17"/>
      <c r="K404" s="17"/>
      <c r="L404" s="52">
        <v>1452.02</v>
      </c>
      <c r="M404" s="53"/>
      <c r="N404" s="53"/>
      <c r="O404" s="54"/>
      <c r="BP404" s="33"/>
      <c r="BQ404" s="41"/>
    </row>
    <row r="405" spans="1:71" s="3" customFormat="1" ht="14.4" x14ac:dyDescent="0.3">
      <c r="A405" s="47"/>
      <c r="B405" s="48"/>
      <c r="C405" s="48"/>
      <c r="D405" s="48"/>
      <c r="E405" s="49" t="s">
        <v>2555</v>
      </c>
      <c r="F405" s="49"/>
      <c r="G405" s="50"/>
      <c r="H405" s="51"/>
      <c r="I405" s="17"/>
      <c r="J405" s="17"/>
      <c r="K405" s="17"/>
      <c r="L405" s="52">
        <v>763.43</v>
      </c>
      <c r="M405" s="53"/>
      <c r="N405" s="53"/>
      <c r="O405" s="54"/>
      <c r="BP405" s="33"/>
      <c r="BQ405" s="41"/>
    </row>
    <row r="406" spans="1:71" s="3" customFormat="1" ht="14.4" x14ac:dyDescent="0.3">
      <c r="A406" s="47"/>
      <c r="B406" s="48"/>
      <c r="C406" s="48"/>
      <c r="D406" s="48"/>
      <c r="E406" s="49" t="s">
        <v>47</v>
      </c>
      <c r="F406" s="49"/>
      <c r="G406" s="50"/>
      <c r="H406" s="51"/>
      <c r="I406" s="17"/>
      <c r="J406" s="17"/>
      <c r="K406" s="17"/>
      <c r="L406" s="52">
        <v>4273.58</v>
      </c>
      <c r="M406" s="53"/>
      <c r="N406" s="53"/>
      <c r="O406" s="54"/>
      <c r="BP406" s="33"/>
      <c r="BQ406" s="41"/>
    </row>
    <row r="407" spans="1:71" s="3" customFormat="1" ht="61.2" x14ac:dyDescent="0.3">
      <c r="A407" s="35" t="s">
        <v>796</v>
      </c>
      <c r="B407" s="36" t="s">
        <v>1755</v>
      </c>
      <c r="C407" s="223" t="s">
        <v>2503</v>
      </c>
      <c r="D407" s="223"/>
      <c r="E407" s="223"/>
      <c r="F407" s="35" t="s">
        <v>265</v>
      </c>
      <c r="G407" s="56">
        <v>12.36</v>
      </c>
      <c r="H407" s="39">
        <v>149.41</v>
      </c>
      <c r="I407" s="39"/>
      <c r="J407" s="39">
        <v>149.41</v>
      </c>
      <c r="K407" s="37" t="s">
        <v>42</v>
      </c>
      <c r="L407" s="39">
        <v>15807.82</v>
      </c>
      <c r="M407" s="39"/>
      <c r="N407" s="40"/>
      <c r="O407" s="39">
        <v>15807.82</v>
      </c>
      <c r="BP407" s="33"/>
      <c r="BQ407" s="41" t="s">
        <v>2503</v>
      </c>
    </row>
    <row r="408" spans="1:71" s="3" customFormat="1" ht="14.4" x14ac:dyDescent="0.3">
      <c r="A408" s="42"/>
      <c r="B408" s="43"/>
      <c r="C408" s="44" t="s">
        <v>2556</v>
      </c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6"/>
      <c r="BP408" s="33"/>
      <c r="BQ408" s="41"/>
    </row>
    <row r="409" spans="1:71" s="3" customFormat="1" ht="61.2" x14ac:dyDescent="0.3">
      <c r="A409" s="35" t="s">
        <v>798</v>
      </c>
      <c r="B409" s="36" t="s">
        <v>1743</v>
      </c>
      <c r="C409" s="223" t="s">
        <v>2557</v>
      </c>
      <c r="D409" s="223"/>
      <c r="E409" s="223"/>
      <c r="F409" s="35" t="s">
        <v>437</v>
      </c>
      <c r="G409" s="55">
        <v>25</v>
      </c>
      <c r="H409" s="39">
        <v>27.8</v>
      </c>
      <c r="I409" s="39"/>
      <c r="J409" s="39">
        <v>27.8</v>
      </c>
      <c r="K409" s="37" t="s">
        <v>42</v>
      </c>
      <c r="L409" s="39">
        <v>5949.2</v>
      </c>
      <c r="M409" s="39"/>
      <c r="N409" s="40"/>
      <c r="O409" s="39">
        <v>5949.2</v>
      </c>
      <c r="BP409" s="33"/>
      <c r="BQ409" s="41" t="s">
        <v>2557</v>
      </c>
    </row>
    <row r="410" spans="1:71" s="3" customFormat="1" ht="61.2" x14ac:dyDescent="0.3">
      <c r="A410" s="35" t="s">
        <v>800</v>
      </c>
      <c r="B410" s="36" t="s">
        <v>2558</v>
      </c>
      <c r="C410" s="223" t="s">
        <v>2559</v>
      </c>
      <c r="D410" s="223"/>
      <c r="E410" s="223"/>
      <c r="F410" s="35" t="s">
        <v>437</v>
      </c>
      <c r="G410" s="55">
        <v>25</v>
      </c>
      <c r="H410" s="39">
        <v>24.63</v>
      </c>
      <c r="I410" s="39"/>
      <c r="J410" s="39">
        <v>24.63</v>
      </c>
      <c r="K410" s="37" t="s">
        <v>42</v>
      </c>
      <c r="L410" s="39">
        <v>5270.82</v>
      </c>
      <c r="M410" s="39"/>
      <c r="N410" s="40"/>
      <c r="O410" s="39">
        <v>5270.82</v>
      </c>
      <c r="BP410" s="33"/>
      <c r="BQ410" s="41" t="s">
        <v>2559</v>
      </c>
    </row>
    <row r="411" spans="1:71" s="3" customFormat="1" ht="61.2" x14ac:dyDescent="0.3">
      <c r="A411" s="35" t="s">
        <v>802</v>
      </c>
      <c r="B411" s="36" t="s">
        <v>2558</v>
      </c>
      <c r="C411" s="223" t="s">
        <v>2560</v>
      </c>
      <c r="D411" s="223"/>
      <c r="E411" s="223"/>
      <c r="F411" s="35" t="s">
        <v>437</v>
      </c>
      <c r="G411" s="55">
        <v>50</v>
      </c>
      <c r="H411" s="39">
        <v>6.21</v>
      </c>
      <c r="I411" s="39"/>
      <c r="J411" s="39">
        <v>6.21</v>
      </c>
      <c r="K411" s="37" t="s">
        <v>42</v>
      </c>
      <c r="L411" s="39">
        <v>2657.88</v>
      </c>
      <c r="M411" s="39"/>
      <c r="N411" s="40"/>
      <c r="O411" s="39">
        <v>2657.88</v>
      </c>
      <c r="BP411" s="33"/>
      <c r="BQ411" s="41" t="s">
        <v>2560</v>
      </c>
    </row>
    <row r="412" spans="1:71" s="3" customFormat="1" ht="61.2" x14ac:dyDescent="0.3">
      <c r="A412" s="35" t="s">
        <v>807</v>
      </c>
      <c r="B412" s="36" t="s">
        <v>2558</v>
      </c>
      <c r="C412" s="223" t="s">
        <v>2561</v>
      </c>
      <c r="D412" s="223"/>
      <c r="E412" s="223"/>
      <c r="F412" s="35" t="s">
        <v>437</v>
      </c>
      <c r="G412" s="55">
        <v>50</v>
      </c>
      <c r="H412" s="39">
        <v>3.64</v>
      </c>
      <c r="I412" s="39"/>
      <c r="J412" s="39">
        <v>3.64</v>
      </c>
      <c r="K412" s="37" t="s">
        <v>42</v>
      </c>
      <c r="L412" s="39">
        <v>1557.92</v>
      </c>
      <c r="M412" s="39"/>
      <c r="N412" s="40"/>
      <c r="O412" s="39">
        <v>1557.92</v>
      </c>
      <c r="BP412" s="33"/>
      <c r="BQ412" s="41" t="s">
        <v>2561</v>
      </c>
    </row>
    <row r="413" spans="1:71" s="3" customFormat="1" ht="61.2" x14ac:dyDescent="0.3">
      <c r="A413" s="35" t="s">
        <v>809</v>
      </c>
      <c r="B413" s="36" t="s">
        <v>1778</v>
      </c>
      <c r="C413" s="223" t="s">
        <v>1884</v>
      </c>
      <c r="D413" s="223"/>
      <c r="E413" s="223"/>
      <c r="F413" s="35" t="s">
        <v>437</v>
      </c>
      <c r="G413" s="55">
        <v>75</v>
      </c>
      <c r="H413" s="39">
        <v>1.17</v>
      </c>
      <c r="I413" s="39"/>
      <c r="J413" s="39">
        <v>1.17</v>
      </c>
      <c r="K413" s="37" t="s">
        <v>42</v>
      </c>
      <c r="L413" s="39">
        <v>751.14</v>
      </c>
      <c r="M413" s="39"/>
      <c r="N413" s="40"/>
      <c r="O413" s="39">
        <v>751.14</v>
      </c>
      <c r="BP413" s="33"/>
      <c r="BQ413" s="41" t="s">
        <v>1884</v>
      </c>
    </row>
    <row r="414" spans="1:71" s="3" customFormat="1" ht="20.399999999999999" x14ac:dyDescent="0.3">
      <c r="A414" s="220" t="s">
        <v>938</v>
      </c>
      <c r="B414" s="221"/>
      <c r="C414" s="221"/>
      <c r="D414" s="221"/>
      <c r="E414" s="221"/>
      <c r="F414" s="221"/>
      <c r="G414" s="221"/>
      <c r="H414" s="221"/>
      <c r="I414" s="221"/>
      <c r="J414" s="221"/>
      <c r="K414" s="222"/>
      <c r="L414" s="39">
        <v>11742469.98</v>
      </c>
      <c r="M414" s="39">
        <v>442957.22</v>
      </c>
      <c r="N414" s="39" t="s">
        <v>2562</v>
      </c>
      <c r="O414" s="39">
        <v>10934476.18</v>
      </c>
      <c r="BR414" s="41" t="s">
        <v>938</v>
      </c>
    </row>
    <row r="415" spans="1:71" s="3" customFormat="1" ht="14.4" x14ac:dyDescent="0.3">
      <c r="A415" s="220" t="s">
        <v>940</v>
      </c>
      <c r="B415" s="221"/>
      <c r="C415" s="221"/>
      <c r="D415" s="221"/>
      <c r="E415" s="221"/>
      <c r="F415" s="221"/>
      <c r="G415" s="221"/>
      <c r="H415" s="221"/>
      <c r="I415" s="221"/>
      <c r="J415" s="221"/>
      <c r="K415" s="222"/>
      <c r="L415" s="39">
        <v>431723.08</v>
      </c>
      <c r="M415" s="39"/>
      <c r="N415" s="39"/>
      <c r="O415" s="39"/>
      <c r="BR415" s="41" t="s">
        <v>940</v>
      </c>
    </row>
    <row r="416" spans="1:71" s="3" customFormat="1" ht="14.4" x14ac:dyDescent="0.3">
      <c r="A416" s="217" t="s">
        <v>941</v>
      </c>
      <c r="B416" s="218"/>
      <c r="C416" s="218"/>
      <c r="D416" s="218"/>
      <c r="E416" s="218"/>
      <c r="F416" s="218"/>
      <c r="G416" s="218"/>
      <c r="H416" s="218"/>
      <c r="I416" s="218"/>
      <c r="J416" s="218"/>
      <c r="K416" s="219"/>
      <c r="L416" s="61"/>
      <c r="M416" s="61"/>
      <c r="N416" s="61"/>
      <c r="O416" s="61"/>
      <c r="BR416" s="41"/>
      <c r="BS416" s="2" t="s">
        <v>941</v>
      </c>
    </row>
    <row r="417" spans="1:71" s="3" customFormat="1" ht="14.4" x14ac:dyDescent="0.3">
      <c r="A417" s="217" t="s">
        <v>2563</v>
      </c>
      <c r="B417" s="218"/>
      <c r="C417" s="218"/>
      <c r="D417" s="218"/>
      <c r="E417" s="218"/>
      <c r="F417" s="218"/>
      <c r="G417" s="218"/>
      <c r="H417" s="218"/>
      <c r="I417" s="218"/>
      <c r="J417" s="218"/>
      <c r="K417" s="219"/>
      <c r="L417" s="61">
        <v>48936.67</v>
      </c>
      <c r="M417" s="61"/>
      <c r="N417" s="61"/>
      <c r="O417" s="61"/>
      <c r="BR417" s="41"/>
      <c r="BS417" s="2" t="s">
        <v>2563</v>
      </c>
    </row>
    <row r="418" spans="1:71" s="3" customFormat="1" ht="14.4" x14ac:dyDescent="0.3">
      <c r="A418" s="217" t="s">
        <v>2564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9"/>
      <c r="L418" s="61">
        <v>65273.440000000002</v>
      </c>
      <c r="M418" s="61"/>
      <c r="N418" s="61"/>
      <c r="O418" s="61"/>
      <c r="BR418" s="41"/>
      <c r="BS418" s="2" t="s">
        <v>2564</v>
      </c>
    </row>
    <row r="419" spans="1:71" s="3" customFormat="1" ht="14.4" x14ac:dyDescent="0.3">
      <c r="A419" s="217" t="s">
        <v>2565</v>
      </c>
      <c r="B419" s="218"/>
      <c r="C419" s="218"/>
      <c r="D419" s="218"/>
      <c r="E419" s="218"/>
      <c r="F419" s="218"/>
      <c r="G419" s="218"/>
      <c r="H419" s="218"/>
      <c r="I419" s="218"/>
      <c r="J419" s="218"/>
      <c r="K419" s="219"/>
      <c r="L419" s="61">
        <v>317512.96999999997</v>
      </c>
      <c r="M419" s="61"/>
      <c r="N419" s="61"/>
      <c r="O419" s="61"/>
      <c r="BR419" s="41"/>
      <c r="BS419" s="2" t="s">
        <v>2565</v>
      </c>
    </row>
    <row r="420" spans="1:71" s="3" customFormat="1" ht="14.4" x14ac:dyDescent="0.3">
      <c r="A420" s="220" t="s">
        <v>945</v>
      </c>
      <c r="B420" s="221"/>
      <c r="C420" s="221"/>
      <c r="D420" s="221"/>
      <c r="E420" s="221"/>
      <c r="F420" s="221"/>
      <c r="G420" s="221"/>
      <c r="H420" s="221"/>
      <c r="I420" s="221"/>
      <c r="J420" s="221"/>
      <c r="K420" s="222"/>
      <c r="L420" s="39">
        <v>225377.34</v>
      </c>
      <c r="M420" s="39"/>
      <c r="N420" s="39"/>
      <c r="O420" s="39"/>
      <c r="BR420" s="41" t="s">
        <v>945</v>
      </c>
    </row>
    <row r="421" spans="1:71" s="3" customFormat="1" ht="14.4" x14ac:dyDescent="0.3">
      <c r="A421" s="217" t="s">
        <v>941</v>
      </c>
      <c r="B421" s="218"/>
      <c r="C421" s="218"/>
      <c r="D421" s="218"/>
      <c r="E421" s="218"/>
      <c r="F421" s="218"/>
      <c r="G421" s="218"/>
      <c r="H421" s="218"/>
      <c r="I421" s="218"/>
      <c r="J421" s="218"/>
      <c r="K421" s="219"/>
      <c r="L421" s="61"/>
      <c r="M421" s="61"/>
      <c r="N421" s="61"/>
      <c r="O421" s="61"/>
      <c r="BR421" s="41"/>
      <c r="BS421" s="2" t="s">
        <v>941</v>
      </c>
    </row>
    <row r="422" spans="1:71" s="3" customFormat="1" ht="14.4" x14ac:dyDescent="0.3">
      <c r="A422" s="217" t="s">
        <v>2566</v>
      </c>
      <c r="B422" s="218"/>
      <c r="C422" s="218"/>
      <c r="D422" s="218"/>
      <c r="E422" s="218"/>
      <c r="F422" s="218"/>
      <c r="G422" s="218"/>
      <c r="H422" s="218"/>
      <c r="I422" s="218"/>
      <c r="J422" s="218"/>
      <c r="K422" s="219"/>
      <c r="L422" s="61">
        <v>21994.01</v>
      </c>
      <c r="M422" s="61"/>
      <c r="N422" s="61"/>
      <c r="O422" s="61"/>
      <c r="BR422" s="41"/>
      <c r="BS422" s="2" t="s">
        <v>2566</v>
      </c>
    </row>
    <row r="423" spans="1:71" s="3" customFormat="1" ht="14.4" x14ac:dyDescent="0.3">
      <c r="A423" s="217" t="s">
        <v>2567</v>
      </c>
      <c r="B423" s="218"/>
      <c r="C423" s="218"/>
      <c r="D423" s="218"/>
      <c r="E423" s="218"/>
      <c r="F423" s="218"/>
      <c r="G423" s="218"/>
      <c r="H423" s="218"/>
      <c r="I423" s="218"/>
      <c r="J423" s="218"/>
      <c r="K423" s="219"/>
      <c r="L423" s="61">
        <v>166585.29999999999</v>
      </c>
      <c r="M423" s="61"/>
      <c r="N423" s="61"/>
      <c r="O423" s="61"/>
      <c r="BR423" s="41"/>
      <c r="BS423" s="2" t="s">
        <v>2567</v>
      </c>
    </row>
    <row r="424" spans="1:71" s="3" customFormat="1" ht="14.4" x14ac:dyDescent="0.3">
      <c r="A424" s="217" t="s">
        <v>2568</v>
      </c>
      <c r="B424" s="218"/>
      <c r="C424" s="218"/>
      <c r="D424" s="218"/>
      <c r="E424" s="218"/>
      <c r="F424" s="218"/>
      <c r="G424" s="218"/>
      <c r="H424" s="218"/>
      <c r="I424" s="218"/>
      <c r="J424" s="218"/>
      <c r="K424" s="219"/>
      <c r="L424" s="61">
        <v>36415.71</v>
      </c>
      <c r="M424" s="61"/>
      <c r="N424" s="61"/>
      <c r="O424" s="61"/>
      <c r="BR424" s="41"/>
      <c r="BS424" s="2" t="s">
        <v>2568</v>
      </c>
    </row>
    <row r="425" spans="1:71" s="3" customFormat="1" ht="14.4" x14ac:dyDescent="0.3">
      <c r="A425" s="217" t="s">
        <v>2569</v>
      </c>
      <c r="B425" s="218"/>
      <c r="C425" s="218"/>
      <c r="D425" s="218"/>
      <c r="E425" s="218"/>
      <c r="F425" s="218"/>
      <c r="G425" s="218"/>
      <c r="H425" s="218"/>
      <c r="I425" s="218"/>
      <c r="J425" s="218"/>
      <c r="K425" s="219"/>
      <c r="L425" s="61">
        <v>382.32</v>
      </c>
      <c r="M425" s="61"/>
      <c r="N425" s="61"/>
      <c r="O425" s="61"/>
      <c r="BR425" s="41"/>
      <c r="BS425" s="2" t="s">
        <v>2569</v>
      </c>
    </row>
    <row r="426" spans="1:71" s="3" customFormat="1" ht="14.4" x14ac:dyDescent="0.3">
      <c r="A426" s="220" t="s">
        <v>951</v>
      </c>
      <c r="B426" s="221"/>
      <c r="C426" s="221"/>
      <c r="D426" s="221"/>
      <c r="E426" s="221"/>
      <c r="F426" s="221"/>
      <c r="G426" s="221"/>
      <c r="H426" s="221"/>
      <c r="I426" s="221"/>
      <c r="J426" s="221"/>
      <c r="K426" s="222"/>
      <c r="L426" s="39"/>
      <c r="M426" s="39"/>
      <c r="N426" s="39"/>
      <c r="O426" s="39"/>
      <c r="BR426" s="41" t="s">
        <v>951</v>
      </c>
    </row>
    <row r="427" spans="1:71" s="3" customFormat="1" ht="14.4" x14ac:dyDescent="0.3">
      <c r="A427" s="217" t="s">
        <v>952</v>
      </c>
      <c r="B427" s="218"/>
      <c r="C427" s="218"/>
      <c r="D427" s="218"/>
      <c r="E427" s="218"/>
      <c r="F427" s="218"/>
      <c r="G427" s="218"/>
      <c r="H427" s="218"/>
      <c r="I427" s="218"/>
      <c r="J427" s="218"/>
      <c r="K427" s="219"/>
      <c r="L427" s="61"/>
      <c r="M427" s="61"/>
      <c r="N427" s="61"/>
      <c r="O427" s="61"/>
      <c r="BR427" s="41"/>
      <c r="BS427" s="2" t="s">
        <v>952</v>
      </c>
    </row>
    <row r="428" spans="1:71" s="3" customFormat="1" ht="14.4" x14ac:dyDescent="0.3">
      <c r="A428" s="217" t="s">
        <v>2007</v>
      </c>
      <c r="B428" s="218"/>
      <c r="C428" s="218"/>
      <c r="D428" s="218"/>
      <c r="E428" s="218"/>
      <c r="F428" s="218"/>
      <c r="G428" s="218"/>
      <c r="H428" s="218"/>
      <c r="I428" s="218"/>
      <c r="J428" s="218"/>
      <c r="K428" s="219"/>
      <c r="L428" s="61"/>
      <c r="M428" s="61"/>
      <c r="N428" s="61"/>
      <c r="O428" s="61"/>
      <c r="BR428" s="41"/>
      <c r="BS428" s="2" t="s">
        <v>2007</v>
      </c>
    </row>
    <row r="429" spans="1:71" s="3" customFormat="1" ht="21.6" x14ac:dyDescent="0.3">
      <c r="A429" s="217" t="s">
        <v>2570</v>
      </c>
      <c r="B429" s="218"/>
      <c r="C429" s="218"/>
      <c r="D429" s="218"/>
      <c r="E429" s="218"/>
      <c r="F429" s="218"/>
      <c r="G429" s="218"/>
      <c r="H429" s="218"/>
      <c r="I429" s="218"/>
      <c r="J429" s="218"/>
      <c r="K429" s="219"/>
      <c r="L429" s="61">
        <v>10777662.9</v>
      </c>
      <c r="M429" s="61"/>
      <c r="N429" s="61"/>
      <c r="O429" s="61">
        <v>10777662.9</v>
      </c>
      <c r="BR429" s="41"/>
      <c r="BS429" s="2" t="s">
        <v>2570</v>
      </c>
    </row>
    <row r="430" spans="1:71" s="3" customFormat="1" ht="14.4" x14ac:dyDescent="0.3">
      <c r="A430" s="217" t="s">
        <v>953</v>
      </c>
      <c r="B430" s="218"/>
      <c r="C430" s="218"/>
      <c r="D430" s="218"/>
      <c r="E430" s="218"/>
      <c r="F430" s="218"/>
      <c r="G430" s="218"/>
      <c r="H430" s="218"/>
      <c r="I430" s="218"/>
      <c r="J430" s="218"/>
      <c r="K430" s="219"/>
      <c r="L430" s="61"/>
      <c r="M430" s="61"/>
      <c r="N430" s="61"/>
      <c r="O430" s="61"/>
      <c r="BR430" s="41"/>
      <c r="BS430" s="2" t="s">
        <v>953</v>
      </c>
    </row>
    <row r="431" spans="1:71" s="3" customFormat="1" ht="14.4" x14ac:dyDescent="0.3">
      <c r="A431" s="217" t="s">
        <v>2571</v>
      </c>
      <c r="B431" s="218"/>
      <c r="C431" s="218"/>
      <c r="D431" s="218"/>
      <c r="E431" s="218"/>
      <c r="F431" s="218"/>
      <c r="G431" s="218"/>
      <c r="H431" s="218"/>
      <c r="I431" s="218"/>
      <c r="J431" s="218"/>
      <c r="K431" s="219"/>
      <c r="L431" s="61">
        <v>840.7</v>
      </c>
      <c r="M431" s="61">
        <v>695.12</v>
      </c>
      <c r="N431" s="61">
        <v>145.58000000000001</v>
      </c>
      <c r="O431" s="61"/>
      <c r="BR431" s="41"/>
      <c r="BS431" s="2" t="s">
        <v>2571</v>
      </c>
    </row>
    <row r="432" spans="1:71" s="3" customFormat="1" ht="14.4" x14ac:dyDescent="0.3">
      <c r="A432" s="217" t="s">
        <v>2572</v>
      </c>
      <c r="B432" s="218"/>
      <c r="C432" s="218"/>
      <c r="D432" s="218"/>
      <c r="E432" s="218"/>
      <c r="F432" s="218"/>
      <c r="G432" s="218"/>
      <c r="H432" s="218"/>
      <c r="I432" s="218"/>
      <c r="J432" s="218"/>
      <c r="K432" s="219"/>
      <c r="L432" s="61">
        <v>674.27</v>
      </c>
      <c r="M432" s="61"/>
      <c r="N432" s="61"/>
      <c r="O432" s="61"/>
      <c r="BR432" s="41"/>
      <c r="BS432" s="2" t="s">
        <v>2572</v>
      </c>
    </row>
    <row r="433" spans="1:71" s="3" customFormat="1" ht="14.4" x14ac:dyDescent="0.3">
      <c r="A433" s="217" t="s">
        <v>2573</v>
      </c>
      <c r="B433" s="218"/>
      <c r="C433" s="218"/>
      <c r="D433" s="218"/>
      <c r="E433" s="218"/>
      <c r="F433" s="218"/>
      <c r="G433" s="218"/>
      <c r="H433" s="218"/>
      <c r="I433" s="218"/>
      <c r="J433" s="218"/>
      <c r="K433" s="219"/>
      <c r="L433" s="61">
        <v>382.32</v>
      </c>
      <c r="M433" s="61"/>
      <c r="N433" s="61"/>
      <c r="O433" s="61"/>
      <c r="BR433" s="41"/>
      <c r="BS433" s="2" t="s">
        <v>2573</v>
      </c>
    </row>
    <row r="434" spans="1:71" s="3" customFormat="1" ht="14.4" x14ac:dyDescent="0.3">
      <c r="A434" s="217" t="s">
        <v>957</v>
      </c>
      <c r="B434" s="218"/>
      <c r="C434" s="218"/>
      <c r="D434" s="218"/>
      <c r="E434" s="218"/>
      <c r="F434" s="218"/>
      <c r="G434" s="218"/>
      <c r="H434" s="218"/>
      <c r="I434" s="218"/>
      <c r="J434" s="218"/>
      <c r="K434" s="219"/>
      <c r="L434" s="61">
        <v>1897.29</v>
      </c>
      <c r="M434" s="61"/>
      <c r="N434" s="61"/>
      <c r="O434" s="61"/>
      <c r="BR434" s="41"/>
      <c r="BS434" s="2" t="s">
        <v>957</v>
      </c>
    </row>
    <row r="435" spans="1:71" s="3" customFormat="1" ht="14.4" x14ac:dyDescent="0.3">
      <c r="A435" s="217" t="s">
        <v>2012</v>
      </c>
      <c r="B435" s="218"/>
      <c r="C435" s="218"/>
      <c r="D435" s="218"/>
      <c r="E435" s="218"/>
      <c r="F435" s="218"/>
      <c r="G435" s="218"/>
      <c r="H435" s="218"/>
      <c r="I435" s="218"/>
      <c r="J435" s="218"/>
      <c r="K435" s="219"/>
      <c r="L435" s="61"/>
      <c r="M435" s="61"/>
      <c r="N435" s="61"/>
      <c r="O435" s="61"/>
      <c r="BR435" s="41"/>
      <c r="BS435" s="2" t="s">
        <v>2012</v>
      </c>
    </row>
    <row r="436" spans="1:71" s="3" customFormat="1" ht="14.4" x14ac:dyDescent="0.3">
      <c r="A436" s="217" t="s">
        <v>2574</v>
      </c>
      <c r="B436" s="218"/>
      <c r="C436" s="218"/>
      <c r="D436" s="218"/>
      <c r="E436" s="218"/>
      <c r="F436" s="218"/>
      <c r="G436" s="218"/>
      <c r="H436" s="218"/>
      <c r="I436" s="218"/>
      <c r="J436" s="218"/>
      <c r="K436" s="219"/>
      <c r="L436" s="61">
        <v>156575.1</v>
      </c>
      <c r="M436" s="61">
        <v>54985.02</v>
      </c>
      <c r="N436" s="61"/>
      <c r="O436" s="61">
        <v>101590.08</v>
      </c>
      <c r="BR436" s="41"/>
      <c r="BS436" s="2" t="s">
        <v>2574</v>
      </c>
    </row>
    <row r="437" spans="1:71" s="3" customFormat="1" ht="14.4" x14ac:dyDescent="0.3">
      <c r="A437" s="217" t="s">
        <v>2575</v>
      </c>
      <c r="B437" s="218"/>
      <c r="C437" s="218"/>
      <c r="D437" s="218"/>
      <c r="E437" s="218"/>
      <c r="F437" s="218"/>
      <c r="G437" s="218"/>
      <c r="H437" s="218"/>
      <c r="I437" s="218"/>
      <c r="J437" s="218"/>
      <c r="K437" s="219"/>
      <c r="L437" s="61">
        <v>48936.67</v>
      </c>
      <c r="M437" s="61"/>
      <c r="N437" s="61"/>
      <c r="O437" s="61"/>
      <c r="BR437" s="41"/>
      <c r="BS437" s="2" t="s">
        <v>2575</v>
      </c>
    </row>
    <row r="438" spans="1:71" s="3" customFormat="1" ht="14.4" x14ac:dyDescent="0.3">
      <c r="A438" s="217" t="s">
        <v>2576</v>
      </c>
      <c r="B438" s="218"/>
      <c r="C438" s="218"/>
      <c r="D438" s="218"/>
      <c r="E438" s="218"/>
      <c r="F438" s="218"/>
      <c r="G438" s="218"/>
      <c r="H438" s="218"/>
      <c r="I438" s="218"/>
      <c r="J438" s="218"/>
      <c r="K438" s="219"/>
      <c r="L438" s="61">
        <v>21994.01</v>
      </c>
      <c r="M438" s="61"/>
      <c r="N438" s="61"/>
      <c r="O438" s="61"/>
      <c r="BR438" s="41"/>
      <c r="BS438" s="2" t="s">
        <v>2576</v>
      </c>
    </row>
    <row r="439" spans="1:71" s="3" customFormat="1" ht="14.4" x14ac:dyDescent="0.3">
      <c r="A439" s="217" t="s">
        <v>957</v>
      </c>
      <c r="B439" s="218"/>
      <c r="C439" s="218"/>
      <c r="D439" s="218"/>
      <c r="E439" s="218"/>
      <c r="F439" s="218"/>
      <c r="G439" s="218"/>
      <c r="H439" s="218"/>
      <c r="I439" s="218"/>
      <c r="J439" s="218"/>
      <c r="K439" s="219"/>
      <c r="L439" s="61">
        <v>227505.78</v>
      </c>
      <c r="M439" s="61"/>
      <c r="N439" s="61"/>
      <c r="O439" s="61"/>
      <c r="BR439" s="41"/>
      <c r="BS439" s="2" t="s">
        <v>957</v>
      </c>
    </row>
    <row r="440" spans="1:71" s="3" customFormat="1" ht="14.4" x14ac:dyDescent="0.3">
      <c r="A440" s="217" t="s">
        <v>958</v>
      </c>
      <c r="B440" s="218"/>
      <c r="C440" s="218"/>
      <c r="D440" s="218"/>
      <c r="E440" s="218"/>
      <c r="F440" s="218"/>
      <c r="G440" s="218"/>
      <c r="H440" s="218"/>
      <c r="I440" s="218"/>
      <c r="J440" s="218"/>
      <c r="K440" s="219"/>
      <c r="L440" s="61">
        <v>11007065.970000001</v>
      </c>
      <c r="M440" s="61"/>
      <c r="N440" s="61"/>
      <c r="O440" s="61"/>
      <c r="BR440" s="41"/>
      <c r="BS440" s="2" t="s">
        <v>958</v>
      </c>
    </row>
    <row r="441" spans="1:71" s="3" customFormat="1" ht="14.4" x14ac:dyDescent="0.3">
      <c r="A441" s="217" t="s">
        <v>959</v>
      </c>
      <c r="B441" s="218"/>
      <c r="C441" s="218"/>
      <c r="D441" s="218"/>
      <c r="E441" s="218"/>
      <c r="F441" s="218"/>
      <c r="G441" s="218"/>
      <c r="H441" s="218"/>
      <c r="I441" s="218"/>
      <c r="J441" s="218"/>
      <c r="K441" s="219"/>
      <c r="L441" s="61"/>
      <c r="M441" s="61"/>
      <c r="N441" s="61"/>
      <c r="O441" s="61"/>
      <c r="BR441" s="41"/>
      <c r="BS441" s="2" t="s">
        <v>959</v>
      </c>
    </row>
    <row r="442" spans="1:71" s="3" customFormat="1" ht="14.4" x14ac:dyDescent="0.3">
      <c r="A442" s="217" t="s">
        <v>960</v>
      </c>
      <c r="B442" s="218"/>
      <c r="C442" s="218"/>
      <c r="D442" s="218"/>
      <c r="E442" s="218"/>
      <c r="F442" s="218"/>
      <c r="G442" s="218"/>
      <c r="H442" s="218"/>
      <c r="I442" s="218"/>
      <c r="J442" s="218"/>
      <c r="K442" s="219"/>
      <c r="L442" s="61"/>
      <c r="M442" s="61"/>
      <c r="N442" s="61"/>
      <c r="O442" s="61"/>
      <c r="BR442" s="41"/>
      <c r="BS442" s="2" t="s">
        <v>960</v>
      </c>
    </row>
    <row r="443" spans="1:71" s="3" customFormat="1" ht="20.399999999999999" x14ac:dyDescent="0.3">
      <c r="A443" s="217" t="s">
        <v>2577</v>
      </c>
      <c r="B443" s="218"/>
      <c r="C443" s="218"/>
      <c r="D443" s="218"/>
      <c r="E443" s="218"/>
      <c r="F443" s="218"/>
      <c r="G443" s="218"/>
      <c r="H443" s="218"/>
      <c r="I443" s="218"/>
      <c r="J443" s="218"/>
      <c r="K443" s="219"/>
      <c r="L443" s="61">
        <v>421907.91</v>
      </c>
      <c r="M443" s="61">
        <v>318568.2</v>
      </c>
      <c r="N443" s="61" t="s">
        <v>2578</v>
      </c>
      <c r="O443" s="61">
        <v>52608.55</v>
      </c>
      <c r="BR443" s="41"/>
      <c r="BS443" s="2" t="s">
        <v>2577</v>
      </c>
    </row>
    <row r="444" spans="1:71" s="3" customFormat="1" ht="14.4" x14ac:dyDescent="0.3">
      <c r="A444" s="217" t="s">
        <v>2579</v>
      </c>
      <c r="B444" s="218"/>
      <c r="C444" s="218"/>
      <c r="D444" s="218"/>
      <c r="E444" s="218"/>
      <c r="F444" s="218"/>
      <c r="G444" s="218"/>
      <c r="H444" s="218"/>
      <c r="I444" s="218"/>
      <c r="J444" s="218"/>
      <c r="K444" s="219"/>
      <c r="L444" s="61">
        <v>316838.7</v>
      </c>
      <c r="M444" s="61"/>
      <c r="N444" s="61"/>
      <c r="O444" s="61"/>
      <c r="BR444" s="41"/>
      <c r="BS444" s="2" t="s">
        <v>2579</v>
      </c>
    </row>
    <row r="445" spans="1:71" s="3" customFormat="1" ht="14.4" x14ac:dyDescent="0.3">
      <c r="A445" s="217" t="s">
        <v>2580</v>
      </c>
      <c r="B445" s="218"/>
      <c r="C445" s="218"/>
      <c r="D445" s="218"/>
      <c r="E445" s="218"/>
      <c r="F445" s="218"/>
      <c r="G445" s="218"/>
      <c r="H445" s="218"/>
      <c r="I445" s="218"/>
      <c r="J445" s="218"/>
      <c r="K445" s="219"/>
      <c r="L445" s="61">
        <v>166585.29999999999</v>
      </c>
      <c r="M445" s="61"/>
      <c r="N445" s="61"/>
      <c r="O445" s="61"/>
      <c r="BR445" s="41"/>
      <c r="BS445" s="2" t="s">
        <v>2580</v>
      </c>
    </row>
    <row r="446" spans="1:71" s="3" customFormat="1" ht="14.4" x14ac:dyDescent="0.3">
      <c r="A446" s="217" t="s">
        <v>957</v>
      </c>
      <c r="B446" s="218"/>
      <c r="C446" s="218"/>
      <c r="D446" s="218"/>
      <c r="E446" s="218"/>
      <c r="F446" s="218"/>
      <c r="G446" s="218"/>
      <c r="H446" s="218"/>
      <c r="I446" s="218"/>
      <c r="J446" s="218"/>
      <c r="K446" s="219"/>
      <c r="L446" s="61">
        <v>905331.91</v>
      </c>
      <c r="M446" s="61"/>
      <c r="N446" s="61"/>
      <c r="O446" s="61"/>
      <c r="BR446" s="41"/>
      <c r="BS446" s="2" t="s">
        <v>957</v>
      </c>
    </row>
    <row r="447" spans="1:71" s="3" customFormat="1" ht="14.4" x14ac:dyDescent="0.3">
      <c r="A447" s="217" t="s">
        <v>979</v>
      </c>
      <c r="B447" s="218"/>
      <c r="C447" s="218"/>
      <c r="D447" s="218"/>
      <c r="E447" s="218"/>
      <c r="F447" s="218"/>
      <c r="G447" s="218"/>
      <c r="H447" s="218"/>
      <c r="I447" s="218"/>
      <c r="J447" s="218"/>
      <c r="K447" s="219"/>
      <c r="L447" s="61"/>
      <c r="M447" s="61"/>
      <c r="N447" s="61"/>
      <c r="O447" s="61"/>
      <c r="BR447" s="41"/>
      <c r="BS447" s="2" t="s">
        <v>979</v>
      </c>
    </row>
    <row r="448" spans="1:71" s="3" customFormat="1" ht="14.4" x14ac:dyDescent="0.3">
      <c r="A448" s="217" t="s">
        <v>2305</v>
      </c>
      <c r="B448" s="218"/>
      <c r="C448" s="218"/>
      <c r="D448" s="218"/>
      <c r="E448" s="218"/>
      <c r="F448" s="218"/>
      <c r="G448" s="218"/>
      <c r="H448" s="218"/>
      <c r="I448" s="218"/>
      <c r="J448" s="218"/>
      <c r="K448" s="219"/>
      <c r="L448" s="61">
        <v>71323.53</v>
      </c>
      <c r="M448" s="61">
        <v>68708.88</v>
      </c>
      <c r="N448" s="61"/>
      <c r="O448" s="61">
        <v>2614.65</v>
      </c>
      <c r="BR448" s="41"/>
      <c r="BS448" s="2" t="s">
        <v>2305</v>
      </c>
    </row>
    <row r="449" spans="1:71" s="3" customFormat="1" ht="14.4" x14ac:dyDescent="0.3">
      <c r="A449" s="217" t="s">
        <v>2581</v>
      </c>
      <c r="B449" s="218"/>
      <c r="C449" s="218"/>
      <c r="D449" s="218"/>
      <c r="E449" s="218"/>
      <c r="F449" s="218"/>
      <c r="G449" s="218"/>
      <c r="H449" s="218"/>
      <c r="I449" s="218"/>
      <c r="J449" s="218"/>
      <c r="K449" s="219"/>
      <c r="L449" s="61">
        <v>65273.440000000002</v>
      </c>
      <c r="M449" s="61"/>
      <c r="N449" s="61"/>
      <c r="O449" s="61"/>
      <c r="BR449" s="41"/>
      <c r="BS449" s="2" t="s">
        <v>2581</v>
      </c>
    </row>
    <row r="450" spans="1:71" s="3" customFormat="1" ht="14.4" x14ac:dyDescent="0.3">
      <c r="A450" s="217" t="s">
        <v>2582</v>
      </c>
      <c r="B450" s="218"/>
      <c r="C450" s="218"/>
      <c r="D450" s="218"/>
      <c r="E450" s="218"/>
      <c r="F450" s="218"/>
      <c r="G450" s="218"/>
      <c r="H450" s="218"/>
      <c r="I450" s="218"/>
      <c r="J450" s="218"/>
      <c r="K450" s="219"/>
      <c r="L450" s="61">
        <v>36415.71</v>
      </c>
      <c r="M450" s="61"/>
      <c r="N450" s="61"/>
      <c r="O450" s="61"/>
      <c r="BR450" s="41"/>
      <c r="BS450" s="2" t="s">
        <v>2582</v>
      </c>
    </row>
    <row r="451" spans="1:71" s="3" customFormat="1" ht="14.4" x14ac:dyDescent="0.3">
      <c r="A451" s="217" t="s">
        <v>957</v>
      </c>
      <c r="B451" s="218"/>
      <c r="C451" s="218"/>
      <c r="D451" s="218"/>
      <c r="E451" s="218"/>
      <c r="F451" s="218"/>
      <c r="G451" s="218"/>
      <c r="H451" s="218"/>
      <c r="I451" s="218"/>
      <c r="J451" s="218"/>
      <c r="K451" s="219"/>
      <c r="L451" s="61">
        <v>173012.68</v>
      </c>
      <c r="M451" s="61"/>
      <c r="N451" s="61"/>
      <c r="O451" s="61"/>
      <c r="BR451" s="41"/>
      <c r="BS451" s="2" t="s">
        <v>957</v>
      </c>
    </row>
    <row r="452" spans="1:71" s="3" customFormat="1" ht="14.4" x14ac:dyDescent="0.3">
      <c r="A452" s="217" t="s">
        <v>958</v>
      </c>
      <c r="B452" s="218"/>
      <c r="C452" s="218"/>
      <c r="D452" s="218"/>
      <c r="E452" s="218"/>
      <c r="F452" s="218"/>
      <c r="G452" s="218"/>
      <c r="H452" s="218"/>
      <c r="I452" s="218"/>
      <c r="J452" s="218"/>
      <c r="K452" s="219"/>
      <c r="L452" s="61">
        <v>1078344.5900000001</v>
      </c>
      <c r="M452" s="61"/>
      <c r="N452" s="61"/>
      <c r="O452" s="61"/>
      <c r="BR452" s="41"/>
      <c r="BS452" s="2" t="s">
        <v>958</v>
      </c>
    </row>
    <row r="453" spans="1:71" s="3" customFormat="1" ht="14.4" x14ac:dyDescent="0.3">
      <c r="A453" s="217" t="s">
        <v>983</v>
      </c>
      <c r="B453" s="218"/>
      <c r="C453" s="218"/>
      <c r="D453" s="218"/>
      <c r="E453" s="218"/>
      <c r="F453" s="218"/>
      <c r="G453" s="218"/>
      <c r="H453" s="218"/>
      <c r="I453" s="218"/>
      <c r="J453" s="218"/>
      <c r="K453" s="219"/>
      <c r="L453" s="61"/>
      <c r="M453" s="61"/>
      <c r="N453" s="61"/>
      <c r="O453" s="61"/>
      <c r="BR453" s="41"/>
      <c r="BS453" s="2" t="s">
        <v>983</v>
      </c>
    </row>
    <row r="454" spans="1:71" s="3" customFormat="1" ht="14.4" x14ac:dyDescent="0.3">
      <c r="A454" s="217" t="s">
        <v>986</v>
      </c>
      <c r="B454" s="218"/>
      <c r="C454" s="218"/>
      <c r="D454" s="218"/>
      <c r="E454" s="218"/>
      <c r="F454" s="218"/>
      <c r="G454" s="218"/>
      <c r="H454" s="218"/>
      <c r="I454" s="218"/>
      <c r="J454" s="218"/>
      <c r="K454" s="219"/>
      <c r="L454" s="61"/>
      <c r="M454" s="61"/>
      <c r="N454" s="61"/>
      <c r="O454" s="61"/>
      <c r="BR454" s="41"/>
      <c r="BS454" s="2" t="s">
        <v>986</v>
      </c>
    </row>
    <row r="455" spans="1:71" s="3" customFormat="1" ht="14.4" x14ac:dyDescent="0.3">
      <c r="A455" s="217" t="s">
        <v>2583</v>
      </c>
      <c r="B455" s="218"/>
      <c r="C455" s="218"/>
      <c r="D455" s="218"/>
      <c r="E455" s="218"/>
      <c r="F455" s="218"/>
      <c r="G455" s="218"/>
      <c r="H455" s="218"/>
      <c r="I455" s="218"/>
      <c r="J455" s="218"/>
      <c r="K455" s="219"/>
      <c r="L455" s="61">
        <v>314159.84000000003</v>
      </c>
      <c r="M455" s="61"/>
      <c r="N455" s="61"/>
      <c r="O455" s="61"/>
      <c r="BR455" s="41"/>
      <c r="BS455" s="2" t="s">
        <v>2583</v>
      </c>
    </row>
    <row r="456" spans="1:71" s="3" customFormat="1" ht="14.4" x14ac:dyDescent="0.3">
      <c r="A456" s="217" t="s">
        <v>958</v>
      </c>
      <c r="B456" s="218"/>
      <c r="C456" s="218"/>
      <c r="D456" s="218"/>
      <c r="E456" s="218"/>
      <c r="F456" s="218"/>
      <c r="G456" s="218"/>
      <c r="H456" s="218"/>
      <c r="I456" s="218"/>
      <c r="J456" s="218"/>
      <c r="K456" s="219"/>
      <c r="L456" s="61">
        <v>314159.84000000003</v>
      </c>
      <c r="M456" s="61"/>
      <c r="N456" s="61"/>
      <c r="O456" s="61"/>
      <c r="BR456" s="41"/>
      <c r="BS456" s="2" t="s">
        <v>958</v>
      </c>
    </row>
    <row r="457" spans="1:71" s="3" customFormat="1" ht="14.4" x14ac:dyDescent="0.3">
      <c r="A457" s="217" t="s">
        <v>988</v>
      </c>
      <c r="B457" s="218"/>
      <c r="C457" s="218"/>
      <c r="D457" s="218"/>
      <c r="E457" s="218"/>
      <c r="F457" s="218"/>
      <c r="G457" s="218"/>
      <c r="H457" s="218"/>
      <c r="I457" s="218"/>
      <c r="J457" s="218"/>
      <c r="K457" s="219"/>
      <c r="L457" s="61">
        <v>12399570.4</v>
      </c>
      <c r="M457" s="61"/>
      <c r="N457" s="61"/>
      <c r="O457" s="61"/>
      <c r="BR457" s="41"/>
      <c r="BS457" s="2" t="s">
        <v>988</v>
      </c>
    </row>
    <row r="458" spans="1:71" s="3" customFormat="1" ht="14.4" x14ac:dyDescent="0.3">
      <c r="A458" s="217" t="s">
        <v>989</v>
      </c>
      <c r="B458" s="218"/>
      <c r="C458" s="218"/>
      <c r="D458" s="218"/>
      <c r="E458" s="218"/>
      <c r="F458" s="218"/>
      <c r="G458" s="218"/>
      <c r="H458" s="218"/>
      <c r="I458" s="218"/>
      <c r="J458" s="218"/>
      <c r="K458" s="219"/>
      <c r="L458" s="61"/>
      <c r="M458" s="61"/>
      <c r="N458" s="61"/>
      <c r="O458" s="61"/>
      <c r="BR458" s="41"/>
      <c r="BS458" s="2" t="s">
        <v>989</v>
      </c>
    </row>
    <row r="459" spans="1:71" s="3" customFormat="1" ht="14.4" x14ac:dyDescent="0.3">
      <c r="A459" s="217" t="s">
        <v>1254</v>
      </c>
      <c r="B459" s="218"/>
      <c r="C459" s="218"/>
      <c r="D459" s="218"/>
      <c r="E459" s="218"/>
      <c r="F459" s="218"/>
      <c r="G459" s="218"/>
      <c r="H459" s="218"/>
      <c r="I459" s="218"/>
      <c r="J459" s="218"/>
      <c r="K459" s="219"/>
      <c r="L459" s="61">
        <v>442957.22</v>
      </c>
      <c r="M459" s="61"/>
      <c r="N459" s="61"/>
      <c r="O459" s="61"/>
      <c r="BR459" s="41"/>
      <c r="BS459" s="2" t="s">
        <v>1254</v>
      </c>
    </row>
    <row r="460" spans="1:71" s="3" customFormat="1" ht="14.4" x14ac:dyDescent="0.3">
      <c r="A460" s="217" t="s">
        <v>990</v>
      </c>
      <c r="B460" s="218"/>
      <c r="C460" s="218"/>
      <c r="D460" s="218"/>
      <c r="E460" s="218"/>
      <c r="F460" s="218"/>
      <c r="G460" s="218"/>
      <c r="H460" s="218"/>
      <c r="I460" s="218"/>
      <c r="J460" s="218"/>
      <c r="K460" s="219"/>
      <c r="L460" s="61">
        <v>10934476.18</v>
      </c>
      <c r="M460" s="61"/>
      <c r="N460" s="61"/>
      <c r="O460" s="61"/>
      <c r="BR460" s="41"/>
      <c r="BS460" s="2" t="s">
        <v>990</v>
      </c>
    </row>
    <row r="461" spans="1:71" s="3" customFormat="1" ht="14.4" x14ac:dyDescent="0.3">
      <c r="A461" s="217" t="s">
        <v>991</v>
      </c>
      <c r="B461" s="218"/>
      <c r="C461" s="218"/>
      <c r="D461" s="218"/>
      <c r="E461" s="218"/>
      <c r="F461" s="218"/>
      <c r="G461" s="218"/>
      <c r="H461" s="218"/>
      <c r="I461" s="218"/>
      <c r="J461" s="218"/>
      <c r="K461" s="219"/>
      <c r="L461" s="61">
        <v>50876.74</v>
      </c>
      <c r="M461" s="61"/>
      <c r="N461" s="61"/>
      <c r="O461" s="61"/>
      <c r="BR461" s="41"/>
      <c r="BS461" s="2" t="s">
        <v>991</v>
      </c>
    </row>
    <row r="462" spans="1:71" s="3" customFormat="1" ht="14.4" x14ac:dyDescent="0.3">
      <c r="A462" s="217" t="s">
        <v>1255</v>
      </c>
      <c r="B462" s="218"/>
      <c r="C462" s="218"/>
      <c r="D462" s="218"/>
      <c r="E462" s="218"/>
      <c r="F462" s="218"/>
      <c r="G462" s="218"/>
      <c r="H462" s="218"/>
      <c r="I462" s="218"/>
      <c r="J462" s="218"/>
      <c r="K462" s="219"/>
      <c r="L462" s="61">
        <v>8069.64</v>
      </c>
      <c r="M462" s="61"/>
      <c r="N462" s="61"/>
      <c r="O462" s="61"/>
      <c r="BR462" s="41"/>
      <c r="BS462" s="2" t="s">
        <v>1255</v>
      </c>
    </row>
    <row r="463" spans="1:71" s="3" customFormat="1" ht="14.4" x14ac:dyDescent="0.3">
      <c r="A463" s="217" t="s">
        <v>993</v>
      </c>
      <c r="B463" s="218"/>
      <c r="C463" s="218"/>
      <c r="D463" s="218"/>
      <c r="E463" s="218"/>
      <c r="F463" s="218"/>
      <c r="G463" s="218"/>
      <c r="H463" s="218"/>
      <c r="I463" s="218"/>
      <c r="J463" s="218"/>
      <c r="K463" s="219"/>
      <c r="L463" s="61">
        <v>314159.84000000003</v>
      </c>
      <c r="M463" s="61"/>
      <c r="N463" s="61"/>
      <c r="O463" s="61"/>
      <c r="BR463" s="41"/>
      <c r="BS463" s="2" t="s">
        <v>993</v>
      </c>
    </row>
    <row r="464" spans="1:71" s="3" customFormat="1" ht="14.4" x14ac:dyDescent="0.3">
      <c r="A464" s="217" t="s">
        <v>994</v>
      </c>
      <c r="B464" s="218"/>
      <c r="C464" s="218"/>
      <c r="D464" s="218"/>
      <c r="E464" s="218"/>
      <c r="F464" s="218"/>
      <c r="G464" s="218"/>
      <c r="H464" s="218"/>
      <c r="I464" s="218"/>
      <c r="J464" s="218"/>
      <c r="K464" s="219"/>
      <c r="L464" s="61">
        <v>431723.08</v>
      </c>
      <c r="M464" s="61"/>
      <c r="N464" s="61"/>
      <c r="O464" s="61"/>
      <c r="BR464" s="41"/>
      <c r="BS464" s="2" t="s">
        <v>994</v>
      </c>
    </row>
    <row r="465" spans="1:73" s="3" customFormat="1" ht="14.4" x14ac:dyDescent="0.3">
      <c r="A465" s="217" t="s">
        <v>995</v>
      </c>
      <c r="B465" s="218"/>
      <c r="C465" s="218"/>
      <c r="D465" s="218"/>
      <c r="E465" s="218"/>
      <c r="F465" s="218"/>
      <c r="G465" s="218"/>
      <c r="H465" s="218"/>
      <c r="I465" s="218"/>
      <c r="J465" s="218"/>
      <c r="K465" s="219"/>
      <c r="L465" s="61">
        <v>225377.34</v>
      </c>
      <c r="M465" s="61"/>
      <c r="N465" s="61"/>
      <c r="O465" s="61"/>
      <c r="BR465" s="41"/>
      <c r="BS465" s="2" t="s">
        <v>995</v>
      </c>
    </row>
    <row r="466" spans="1:73" s="3" customFormat="1" ht="14.4" x14ac:dyDescent="0.3">
      <c r="A466" s="217" t="s">
        <v>996</v>
      </c>
      <c r="B466" s="218"/>
      <c r="C466" s="218"/>
      <c r="D466" s="218"/>
      <c r="E466" s="218"/>
      <c r="F466" s="218"/>
      <c r="G466" s="218"/>
      <c r="H466" s="218"/>
      <c r="I466" s="218"/>
      <c r="J466" s="218"/>
      <c r="K466" s="219"/>
      <c r="L466" s="61">
        <v>12085410.560000001</v>
      </c>
      <c r="M466" s="61"/>
      <c r="N466" s="61"/>
      <c r="O466" s="61"/>
      <c r="BR466" s="41"/>
      <c r="BS466" s="2" t="s">
        <v>996</v>
      </c>
    </row>
    <row r="467" spans="1:73" s="3" customFormat="1" ht="14.4" x14ac:dyDescent="0.3">
      <c r="A467" s="217" t="s">
        <v>997</v>
      </c>
      <c r="B467" s="218"/>
      <c r="C467" s="218"/>
      <c r="D467" s="218"/>
      <c r="E467" s="218"/>
      <c r="F467" s="218"/>
      <c r="G467" s="218"/>
      <c r="H467" s="218"/>
      <c r="I467" s="218"/>
      <c r="J467" s="218"/>
      <c r="K467" s="219"/>
      <c r="L467" s="61">
        <v>628441.35</v>
      </c>
      <c r="M467" s="61"/>
      <c r="N467" s="61"/>
      <c r="O467" s="61"/>
      <c r="BR467" s="41"/>
      <c r="BS467" s="2" t="s">
        <v>997</v>
      </c>
    </row>
    <row r="468" spans="1:73" s="3" customFormat="1" ht="14.4" x14ac:dyDescent="0.3">
      <c r="A468" s="220" t="s">
        <v>988</v>
      </c>
      <c r="B468" s="221"/>
      <c r="C468" s="221"/>
      <c r="D468" s="221"/>
      <c r="E468" s="221"/>
      <c r="F468" s="221"/>
      <c r="G468" s="221"/>
      <c r="H468" s="221"/>
      <c r="I468" s="221"/>
      <c r="J468" s="221"/>
      <c r="K468" s="222"/>
      <c r="L468" s="39">
        <v>12713851.91</v>
      </c>
      <c r="M468" s="39"/>
      <c r="N468" s="39"/>
      <c r="O468" s="39"/>
      <c r="BR468" s="41"/>
      <c r="BT468" s="41" t="s">
        <v>988</v>
      </c>
    </row>
    <row r="469" spans="1:73" s="3" customFormat="1" ht="14.4" x14ac:dyDescent="0.3">
      <c r="A469" s="217" t="s">
        <v>998</v>
      </c>
      <c r="B469" s="218"/>
      <c r="C469" s="218"/>
      <c r="D469" s="218"/>
      <c r="E469" s="218"/>
      <c r="F469" s="218"/>
      <c r="G469" s="218"/>
      <c r="H469" s="218"/>
      <c r="I469" s="218"/>
      <c r="J469" s="218"/>
      <c r="K469" s="219"/>
      <c r="L469" s="61">
        <v>266990.89</v>
      </c>
      <c r="M469" s="61"/>
      <c r="N469" s="61"/>
      <c r="O469" s="61"/>
      <c r="BR469" s="41"/>
      <c r="BS469" s="2" t="s">
        <v>998</v>
      </c>
      <c r="BT469" s="41"/>
    </row>
    <row r="470" spans="1:73" s="3" customFormat="1" ht="14.4" x14ac:dyDescent="0.3">
      <c r="A470" s="217" t="s">
        <v>999</v>
      </c>
      <c r="B470" s="218"/>
      <c r="C470" s="218"/>
      <c r="D470" s="218"/>
      <c r="E470" s="218"/>
      <c r="F470" s="218"/>
      <c r="G470" s="218"/>
      <c r="H470" s="218"/>
      <c r="I470" s="218"/>
      <c r="J470" s="218"/>
      <c r="K470" s="219"/>
      <c r="L470" s="61">
        <v>444984.82</v>
      </c>
      <c r="M470" s="61"/>
      <c r="N470" s="61"/>
      <c r="O470" s="61"/>
      <c r="BR470" s="41"/>
      <c r="BS470" s="2" t="s">
        <v>999</v>
      </c>
      <c r="BT470" s="41"/>
    </row>
    <row r="471" spans="1:73" s="3" customFormat="1" ht="14.4" x14ac:dyDescent="0.3">
      <c r="A471" s="217" t="s">
        <v>1000</v>
      </c>
      <c r="B471" s="218"/>
      <c r="C471" s="218"/>
      <c r="D471" s="218"/>
      <c r="E471" s="218"/>
      <c r="F471" s="218"/>
      <c r="G471" s="218"/>
      <c r="H471" s="218"/>
      <c r="I471" s="218"/>
      <c r="J471" s="218"/>
      <c r="K471" s="219"/>
      <c r="L471" s="61">
        <v>317846.3</v>
      </c>
      <c r="M471" s="61"/>
      <c r="N471" s="61"/>
      <c r="O471" s="61"/>
      <c r="BR471" s="41"/>
      <c r="BS471" s="2" t="s">
        <v>1000</v>
      </c>
      <c r="BT471" s="41"/>
    </row>
    <row r="472" spans="1:73" s="3" customFormat="1" ht="14.4" x14ac:dyDescent="0.3">
      <c r="A472" s="217" t="s">
        <v>1001</v>
      </c>
      <c r="B472" s="218"/>
      <c r="C472" s="218"/>
      <c r="D472" s="218"/>
      <c r="E472" s="218"/>
      <c r="F472" s="218"/>
      <c r="G472" s="218"/>
      <c r="H472" s="218"/>
      <c r="I472" s="218"/>
      <c r="J472" s="218"/>
      <c r="K472" s="219"/>
      <c r="L472" s="61">
        <v>254277.04</v>
      </c>
      <c r="M472" s="61"/>
      <c r="N472" s="61"/>
      <c r="O472" s="61"/>
      <c r="BR472" s="41"/>
      <c r="BS472" s="2" t="s">
        <v>1001</v>
      </c>
      <c r="BT472" s="41"/>
    </row>
    <row r="473" spans="1:73" s="3" customFormat="1" ht="14.4" x14ac:dyDescent="0.3">
      <c r="A473" s="220" t="s">
        <v>988</v>
      </c>
      <c r="B473" s="221"/>
      <c r="C473" s="221"/>
      <c r="D473" s="221"/>
      <c r="E473" s="221"/>
      <c r="F473" s="221"/>
      <c r="G473" s="221"/>
      <c r="H473" s="221"/>
      <c r="I473" s="221"/>
      <c r="J473" s="221"/>
      <c r="K473" s="222"/>
      <c r="L473" s="39">
        <v>13997950.960000001</v>
      </c>
      <c r="M473" s="39"/>
      <c r="N473" s="39"/>
      <c r="O473" s="39"/>
      <c r="BR473" s="41"/>
      <c r="BT473" s="41" t="s">
        <v>988</v>
      </c>
    </row>
    <row r="474" spans="1:73" s="3" customFormat="1" ht="14.4" x14ac:dyDescent="0.3">
      <c r="A474" s="217" t="s">
        <v>2584</v>
      </c>
      <c r="B474" s="218"/>
      <c r="C474" s="218"/>
      <c r="D474" s="218"/>
      <c r="E474" s="218"/>
      <c r="F474" s="218"/>
      <c r="G474" s="218"/>
      <c r="H474" s="218"/>
      <c r="I474" s="218"/>
      <c r="J474" s="218"/>
      <c r="K474" s="219"/>
      <c r="L474" s="61">
        <v>14312110.800000001</v>
      </c>
      <c r="M474" s="61"/>
      <c r="N474" s="61"/>
      <c r="O474" s="61"/>
      <c r="BR474" s="41"/>
      <c r="BS474" s="2" t="s">
        <v>2584</v>
      </c>
      <c r="BT474" s="41"/>
    </row>
    <row r="475" spans="1:73" s="3" customFormat="1" ht="14.4" x14ac:dyDescent="0.3">
      <c r="A475" s="217" t="s">
        <v>1003</v>
      </c>
      <c r="B475" s="218"/>
      <c r="C475" s="218"/>
      <c r="D475" s="218"/>
      <c r="E475" s="218"/>
      <c r="F475" s="218"/>
      <c r="G475" s="218"/>
      <c r="H475" s="218"/>
      <c r="I475" s="218"/>
      <c r="J475" s="218"/>
      <c r="K475" s="219"/>
      <c r="L475" s="61">
        <v>429363.32</v>
      </c>
      <c r="M475" s="61"/>
      <c r="N475" s="61"/>
      <c r="O475" s="61"/>
      <c r="BR475" s="41"/>
      <c r="BS475" s="2" t="s">
        <v>1003</v>
      </c>
      <c r="BT475" s="41"/>
    </row>
    <row r="476" spans="1:73" s="3" customFormat="1" ht="14.4" x14ac:dyDescent="0.3">
      <c r="A476" s="220" t="s">
        <v>1004</v>
      </c>
      <c r="B476" s="221"/>
      <c r="C476" s="221"/>
      <c r="D476" s="221"/>
      <c r="E476" s="221"/>
      <c r="F476" s="221"/>
      <c r="G476" s="221"/>
      <c r="H476" s="221"/>
      <c r="I476" s="221"/>
      <c r="J476" s="221"/>
      <c r="K476" s="222"/>
      <c r="L476" s="39">
        <v>14741474.119999999</v>
      </c>
      <c r="M476" s="39"/>
      <c r="N476" s="39"/>
      <c r="O476" s="39"/>
      <c r="BR476" s="41"/>
      <c r="BT476" s="41" t="s">
        <v>1004</v>
      </c>
    </row>
    <row r="477" spans="1:73" s="3" customFormat="1" ht="14.4" x14ac:dyDescent="0.3">
      <c r="A477" s="217" t="s">
        <v>1005</v>
      </c>
      <c r="B477" s="218"/>
      <c r="C477" s="218"/>
      <c r="D477" s="218"/>
      <c r="E477" s="218"/>
      <c r="F477" s="218"/>
      <c r="G477" s="218"/>
      <c r="H477" s="218"/>
      <c r="I477" s="218"/>
      <c r="J477" s="218"/>
      <c r="K477" s="219"/>
      <c r="L477" s="61">
        <v>2948294.82</v>
      </c>
      <c r="M477" s="61"/>
      <c r="N477" s="61"/>
      <c r="O477" s="61"/>
      <c r="BR477" s="41"/>
      <c r="BS477" s="2" t="s">
        <v>1005</v>
      </c>
      <c r="BT477" s="41"/>
    </row>
    <row r="478" spans="1:73" s="3" customFormat="1" ht="14.4" x14ac:dyDescent="0.3">
      <c r="A478" s="220" t="s">
        <v>1006</v>
      </c>
      <c r="B478" s="221"/>
      <c r="C478" s="221"/>
      <c r="D478" s="221"/>
      <c r="E478" s="221"/>
      <c r="F478" s="221"/>
      <c r="G478" s="221"/>
      <c r="H478" s="221"/>
      <c r="I478" s="221"/>
      <c r="J478" s="221"/>
      <c r="K478" s="222"/>
      <c r="L478" s="39">
        <v>17689768.940000001</v>
      </c>
      <c r="M478" s="39"/>
      <c r="N478" s="39"/>
      <c r="O478" s="39"/>
      <c r="BR478" s="41"/>
      <c r="BT478" s="41"/>
      <c r="BU478" s="41" t="s">
        <v>1006</v>
      </c>
    </row>
    <row r="479" spans="1:73" s="3" customFormat="1" ht="53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73" s="16" customFormat="1" ht="12.75" customHeight="1" x14ac:dyDescent="0.3">
      <c r="A480" s="215" t="s">
        <v>1257</v>
      </c>
      <c r="B480" s="215"/>
      <c r="C480" s="215"/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62"/>
      <c r="Q480" s="62"/>
      <c r="R480" s="62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25"/>
      <c r="AV480" s="25"/>
      <c r="AW480" s="25"/>
      <c r="AX480" s="25"/>
      <c r="AY480" s="25"/>
      <c r="AZ480" s="25"/>
      <c r="BA480" s="25"/>
      <c r="BB480" s="25"/>
      <c r="BC480" s="25"/>
      <c r="BD480" s="25"/>
      <c r="BE480" s="25"/>
      <c r="BF480" s="25"/>
      <c r="BG480" s="25"/>
      <c r="BH480" s="25"/>
      <c r="BI480" s="25"/>
      <c r="BJ480" s="25"/>
      <c r="BK480" s="25"/>
      <c r="BL480" s="25"/>
      <c r="BM480" s="25"/>
      <c r="BN480" s="25"/>
      <c r="BO480" s="25"/>
      <c r="BP480" s="25"/>
      <c r="BQ480" s="25"/>
      <c r="BR480" s="25"/>
      <c r="BS480" s="25"/>
      <c r="BT480" s="25"/>
      <c r="BU480" s="25"/>
    </row>
    <row r="481" spans="1:73" s="16" customFormat="1" ht="12.75" customHeight="1" x14ac:dyDescent="0.2">
      <c r="A481" s="216" t="s">
        <v>1008</v>
      </c>
      <c r="B481" s="216"/>
      <c r="C481" s="216"/>
      <c r="D481" s="216"/>
      <c r="E481" s="216"/>
      <c r="F481" s="216"/>
      <c r="G481" s="216"/>
      <c r="H481" s="216"/>
      <c r="I481" s="216"/>
      <c r="J481" s="216"/>
      <c r="K481" s="216"/>
      <c r="L481" s="216"/>
      <c r="M481" s="216"/>
      <c r="N481" s="216"/>
      <c r="O481" s="216"/>
      <c r="P481" s="63"/>
      <c r="Q481" s="63"/>
      <c r="R481" s="63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  <c r="BJ481" s="25"/>
      <c r="BK481" s="25"/>
      <c r="BL481" s="25"/>
      <c r="BM481" s="25"/>
      <c r="BN481" s="25"/>
      <c r="BO481" s="25"/>
      <c r="BP481" s="25"/>
      <c r="BQ481" s="25"/>
      <c r="BR481" s="25"/>
      <c r="BS481" s="25"/>
      <c r="BT481" s="25"/>
      <c r="BU481" s="25"/>
    </row>
    <row r="482" spans="1:73" s="16" customFormat="1" ht="13.5" customHeight="1" x14ac:dyDescent="0.3">
      <c r="A482" s="14"/>
      <c r="B482" s="14"/>
      <c r="C482" s="14"/>
      <c r="D482" s="14"/>
      <c r="E482" s="14"/>
      <c r="F482" s="14"/>
      <c r="G482" s="14"/>
      <c r="H482" s="64"/>
      <c r="I482" s="10"/>
      <c r="J482" s="10"/>
      <c r="K482" s="10"/>
      <c r="L482" s="10"/>
      <c r="M482" s="14"/>
      <c r="N482" s="14"/>
      <c r="O482" s="14"/>
      <c r="P482" s="3"/>
      <c r="Q482" s="3"/>
      <c r="R482" s="3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  <c r="AS482" s="25"/>
      <c r="AT482" s="25"/>
      <c r="AU482" s="25"/>
      <c r="AV482" s="25"/>
      <c r="AW482" s="25"/>
      <c r="AX482" s="25"/>
      <c r="AY482" s="25"/>
      <c r="AZ482" s="25"/>
      <c r="BA482" s="25"/>
      <c r="BB482" s="25"/>
      <c r="BC482" s="25"/>
      <c r="BD482" s="25"/>
      <c r="BE482" s="25"/>
      <c r="BF482" s="25"/>
      <c r="BG482" s="25"/>
      <c r="BH482" s="25"/>
      <c r="BI482" s="25"/>
      <c r="BJ482" s="25"/>
      <c r="BK482" s="25"/>
      <c r="BL482" s="25"/>
      <c r="BM482" s="25"/>
      <c r="BN482" s="25"/>
      <c r="BO482" s="25"/>
      <c r="BP482" s="25"/>
      <c r="BQ482" s="25"/>
      <c r="BR482" s="25"/>
      <c r="BS482" s="25"/>
      <c r="BT482" s="25"/>
      <c r="BU482" s="25"/>
    </row>
    <row r="483" spans="1:73" s="16" customFormat="1" ht="12.75" customHeight="1" x14ac:dyDescent="0.3">
      <c r="A483" s="215" t="s">
        <v>2024</v>
      </c>
      <c r="B483" s="215"/>
      <c r="C483" s="215"/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62"/>
      <c r="Q483" s="62"/>
      <c r="R483" s="62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  <c r="AS483" s="25"/>
      <c r="AT483" s="25"/>
      <c r="AU483" s="25"/>
      <c r="AV483" s="25"/>
      <c r="AW483" s="25"/>
      <c r="AX483" s="25"/>
      <c r="AY483" s="25"/>
      <c r="AZ483" s="25"/>
      <c r="BA483" s="25"/>
      <c r="BB483" s="25"/>
      <c r="BC483" s="25"/>
      <c r="BD483" s="25"/>
      <c r="BE483" s="25"/>
      <c r="BF483" s="25"/>
      <c r="BG483" s="25"/>
      <c r="BH483" s="25"/>
      <c r="BI483" s="25"/>
      <c r="BJ483" s="25"/>
      <c r="BK483" s="25"/>
      <c r="BL483" s="25"/>
      <c r="BM483" s="25"/>
      <c r="BN483" s="25"/>
      <c r="BO483" s="25"/>
      <c r="BP483" s="25"/>
      <c r="BQ483" s="25"/>
      <c r="BR483" s="25"/>
      <c r="BS483" s="25"/>
      <c r="BT483" s="25"/>
      <c r="BU483" s="25"/>
    </row>
    <row r="484" spans="1:73" s="16" customFormat="1" ht="12.75" customHeight="1" x14ac:dyDescent="0.2">
      <c r="A484" s="216" t="s">
        <v>1008</v>
      </c>
      <c r="B484" s="216"/>
      <c r="C484" s="216"/>
      <c r="D484" s="216"/>
      <c r="E484" s="216"/>
      <c r="F484" s="216"/>
      <c r="G484" s="216"/>
      <c r="H484" s="216"/>
      <c r="I484" s="216"/>
      <c r="J484" s="216"/>
      <c r="K484" s="216"/>
      <c r="L484" s="216"/>
      <c r="M484" s="216"/>
      <c r="N484" s="216"/>
      <c r="O484" s="216"/>
      <c r="P484" s="63"/>
      <c r="Q484" s="63"/>
      <c r="R484" s="63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  <c r="BJ484" s="25"/>
      <c r="BK484" s="25"/>
      <c r="BL484" s="25"/>
      <c r="BM484" s="25"/>
      <c r="BN484" s="25"/>
      <c r="BO484" s="25"/>
      <c r="BP484" s="25"/>
      <c r="BQ484" s="25"/>
      <c r="BR484" s="25"/>
      <c r="BS484" s="25"/>
      <c r="BT484" s="25"/>
      <c r="BU484" s="25"/>
    </row>
    <row r="485" spans="1:73" s="16" customFormat="1" ht="13.5" customHeight="1" x14ac:dyDescent="0.3">
      <c r="A485" s="14"/>
      <c r="B485" s="14"/>
      <c r="C485" s="14"/>
      <c r="D485" s="14"/>
      <c r="E485" s="14"/>
      <c r="F485" s="14"/>
      <c r="G485" s="14"/>
      <c r="H485" s="64"/>
      <c r="I485" s="10"/>
      <c r="J485" s="10"/>
      <c r="K485" s="10"/>
      <c r="L485" s="10"/>
      <c r="M485" s="14"/>
      <c r="N485" s="14"/>
      <c r="O485" s="14"/>
      <c r="P485" s="3"/>
      <c r="Q485" s="3"/>
      <c r="R485" s="3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  <c r="AS485" s="25"/>
      <c r="AT485" s="25"/>
      <c r="AU485" s="25"/>
      <c r="AV485" s="25"/>
      <c r="AW485" s="25"/>
      <c r="AX485" s="25"/>
      <c r="AY485" s="25"/>
      <c r="AZ485" s="25"/>
      <c r="BA485" s="25"/>
      <c r="BB485" s="25"/>
      <c r="BC485" s="25"/>
      <c r="BD485" s="25"/>
      <c r="BE485" s="25"/>
      <c r="BF485" s="25"/>
      <c r="BG485" s="25"/>
      <c r="BH485" s="25"/>
      <c r="BI485" s="25"/>
      <c r="BJ485" s="25"/>
      <c r="BK485" s="25"/>
      <c r="BL485" s="25"/>
      <c r="BM485" s="25"/>
      <c r="BN485" s="25"/>
      <c r="BO485" s="25"/>
      <c r="BP485" s="25"/>
      <c r="BQ485" s="25"/>
      <c r="BR485" s="25"/>
      <c r="BS485" s="25"/>
      <c r="BT485" s="25"/>
      <c r="BU485" s="25"/>
    </row>
    <row r="486" spans="1:73" s="16" customFormat="1" ht="12.75" customHeight="1" x14ac:dyDescent="0.3">
      <c r="A486" s="215" t="s">
        <v>2025</v>
      </c>
      <c r="B486" s="215"/>
      <c r="C486" s="215"/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62"/>
      <c r="Q486" s="62"/>
      <c r="R486" s="62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25"/>
      <c r="AV486" s="25"/>
      <c r="AW486" s="25"/>
      <c r="AX486" s="25"/>
      <c r="AY486" s="25"/>
      <c r="AZ486" s="25"/>
      <c r="BA486" s="25"/>
      <c r="BB486" s="25"/>
      <c r="BC486" s="25"/>
      <c r="BD486" s="25"/>
      <c r="BE486" s="25"/>
      <c r="BF486" s="25"/>
      <c r="BG486" s="25"/>
      <c r="BH486" s="25"/>
      <c r="BI486" s="25"/>
      <c r="BJ486" s="25"/>
      <c r="BK486" s="25"/>
      <c r="BL486" s="25"/>
      <c r="BM486" s="25"/>
      <c r="BN486" s="25"/>
      <c r="BO486" s="25"/>
      <c r="BP486" s="25"/>
      <c r="BQ486" s="25"/>
      <c r="BR486" s="25"/>
      <c r="BS486" s="25"/>
      <c r="BT486" s="25"/>
      <c r="BU486" s="25"/>
    </row>
    <row r="487" spans="1:73" s="16" customFormat="1" ht="12.75" customHeight="1" x14ac:dyDescent="0.2">
      <c r="A487" s="216" t="s">
        <v>1008</v>
      </c>
      <c r="B487" s="216"/>
      <c r="C487" s="216"/>
      <c r="D487" s="216"/>
      <c r="E487" s="216"/>
      <c r="F487" s="216"/>
      <c r="G487" s="216"/>
      <c r="H487" s="216"/>
      <c r="I487" s="216"/>
      <c r="J487" s="216"/>
      <c r="K487" s="216"/>
      <c r="L487" s="216"/>
      <c r="M487" s="216"/>
      <c r="N487" s="216"/>
      <c r="O487" s="216"/>
      <c r="P487" s="63"/>
      <c r="Q487" s="63"/>
      <c r="R487" s="63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  <c r="AS487" s="25"/>
      <c r="AT487" s="25"/>
      <c r="AU487" s="25"/>
      <c r="AV487" s="25"/>
      <c r="AW487" s="25"/>
      <c r="AX487" s="25"/>
      <c r="AY487" s="25"/>
      <c r="AZ487" s="25"/>
      <c r="BA487" s="25"/>
      <c r="BB487" s="25"/>
      <c r="BC487" s="25"/>
      <c r="BD487" s="25"/>
      <c r="BE487" s="25"/>
      <c r="BF487" s="25"/>
      <c r="BG487" s="25"/>
      <c r="BH487" s="25"/>
      <c r="BI487" s="25"/>
      <c r="BJ487" s="25"/>
      <c r="BK487" s="25"/>
      <c r="BL487" s="25"/>
      <c r="BM487" s="25"/>
      <c r="BN487" s="25"/>
      <c r="BO487" s="25"/>
      <c r="BP487" s="25"/>
      <c r="BQ487" s="25"/>
      <c r="BR487" s="25"/>
      <c r="BS487" s="25"/>
      <c r="BT487" s="25"/>
      <c r="BU487" s="25"/>
    </row>
    <row r="488" spans="1:73" s="16" customFormat="1" ht="13.5" customHeight="1" x14ac:dyDescent="0.3">
      <c r="A488" s="14"/>
      <c r="B488" s="14"/>
      <c r="C488" s="14"/>
      <c r="D488" s="14"/>
      <c r="E488" s="14"/>
      <c r="F488" s="14"/>
      <c r="G488" s="14"/>
      <c r="H488" s="64"/>
      <c r="I488" s="10"/>
      <c r="J488" s="10"/>
      <c r="K488" s="10"/>
      <c r="L488" s="10"/>
      <c r="M488" s="14"/>
      <c r="N488" s="14"/>
      <c r="O488" s="14"/>
      <c r="P488" s="3"/>
      <c r="Q488" s="3"/>
      <c r="R488" s="3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  <c r="AS488" s="25"/>
      <c r="AT488" s="25"/>
      <c r="AU488" s="25"/>
      <c r="AV488" s="25"/>
      <c r="AW488" s="25"/>
      <c r="AX488" s="25"/>
      <c r="AY488" s="25"/>
      <c r="AZ488" s="25"/>
      <c r="BA488" s="25"/>
      <c r="BB488" s="25"/>
      <c r="BC488" s="25"/>
      <c r="BD488" s="25"/>
      <c r="BE488" s="25"/>
      <c r="BF488" s="25"/>
      <c r="BG488" s="25"/>
      <c r="BH488" s="25"/>
      <c r="BI488" s="25"/>
      <c r="BJ488" s="25"/>
      <c r="BK488" s="25"/>
      <c r="BL488" s="25"/>
      <c r="BM488" s="25"/>
      <c r="BN488" s="25"/>
      <c r="BO488" s="25"/>
      <c r="BP488" s="25"/>
      <c r="BQ488" s="25"/>
      <c r="BR488" s="25"/>
      <c r="BS488" s="25"/>
      <c r="BT488" s="25"/>
      <c r="BU488" s="25"/>
    </row>
    <row r="489" spans="1:73" s="3" customFormat="1" ht="14.4" x14ac:dyDescent="0.3">
      <c r="A489" s="4"/>
      <c r="B489" s="4"/>
      <c r="C489" s="4"/>
      <c r="D489" s="4"/>
      <c r="E489" s="4"/>
      <c r="F489" s="4"/>
      <c r="G489" s="4"/>
      <c r="H489" s="14"/>
      <c r="I489" s="65"/>
      <c r="J489" s="65"/>
      <c r="K489" s="65"/>
      <c r="L489" s="65"/>
      <c r="M489" s="4"/>
      <c r="N489" s="4"/>
      <c r="O489" s="4"/>
    </row>
  </sheetData>
  <mergeCells count="289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C36:E36"/>
    <mergeCell ref="C41:E41"/>
    <mergeCell ref="C42:E42"/>
    <mergeCell ref="C43:E43"/>
    <mergeCell ref="C48:E48"/>
    <mergeCell ref="C28:E28"/>
    <mergeCell ref="A29:O29"/>
    <mergeCell ref="C30:E30"/>
    <mergeCell ref="C34:E34"/>
    <mergeCell ref="C35:E35"/>
    <mergeCell ref="C58:E58"/>
    <mergeCell ref="C59:E59"/>
    <mergeCell ref="C60:E60"/>
    <mergeCell ref="C61:E61"/>
    <mergeCell ref="A63:O63"/>
    <mergeCell ref="C49:E49"/>
    <mergeCell ref="A50:O50"/>
    <mergeCell ref="C51:E51"/>
    <mergeCell ref="C56:E56"/>
    <mergeCell ref="C57:E57"/>
    <mergeCell ref="C89:E89"/>
    <mergeCell ref="C94:E94"/>
    <mergeCell ref="C96:E96"/>
    <mergeCell ref="C98:E98"/>
    <mergeCell ref="C100:E100"/>
    <mergeCell ref="C64:E64"/>
    <mergeCell ref="C69:E69"/>
    <mergeCell ref="C74:E74"/>
    <mergeCell ref="C79:E79"/>
    <mergeCell ref="C84:E84"/>
    <mergeCell ref="C112:E112"/>
    <mergeCell ref="C114:E114"/>
    <mergeCell ref="C116:E116"/>
    <mergeCell ref="C118:E118"/>
    <mergeCell ref="C123:E123"/>
    <mergeCell ref="C102:E102"/>
    <mergeCell ref="C104:E104"/>
    <mergeCell ref="C106:E106"/>
    <mergeCell ref="C108:E108"/>
    <mergeCell ref="C110:E110"/>
    <mergeCell ref="C137:E137"/>
    <mergeCell ref="A138:O138"/>
    <mergeCell ref="C139:E139"/>
    <mergeCell ref="C143:E143"/>
    <mergeCell ref="C144:E144"/>
    <mergeCell ref="C125:E125"/>
    <mergeCell ref="C127:E127"/>
    <mergeCell ref="C129:E129"/>
    <mergeCell ref="A131:O131"/>
    <mergeCell ref="C132:E132"/>
    <mergeCell ref="C157:E157"/>
    <mergeCell ref="C158:E158"/>
    <mergeCell ref="C162:E162"/>
    <mergeCell ref="C163:E163"/>
    <mergeCell ref="C167:E167"/>
    <mergeCell ref="C145:E145"/>
    <mergeCell ref="C146:E146"/>
    <mergeCell ref="C151:E151"/>
    <mergeCell ref="A152:O152"/>
    <mergeCell ref="C153:E153"/>
    <mergeCell ref="A180:O180"/>
    <mergeCell ref="C181:E181"/>
    <mergeCell ref="C186:E186"/>
    <mergeCell ref="C190:E190"/>
    <mergeCell ref="C195:E195"/>
    <mergeCell ref="C168:E168"/>
    <mergeCell ref="C173:E173"/>
    <mergeCell ref="C174:E174"/>
    <mergeCell ref="C175:E175"/>
    <mergeCell ref="C179:E179"/>
    <mergeCell ref="C212:E212"/>
    <mergeCell ref="C213:E213"/>
    <mergeCell ref="C214:E214"/>
    <mergeCell ref="C219:E219"/>
    <mergeCell ref="A220:O220"/>
    <mergeCell ref="C200:E200"/>
    <mergeCell ref="C201:E201"/>
    <mergeCell ref="C206:E206"/>
    <mergeCell ref="C210:E210"/>
    <mergeCell ref="C211:E211"/>
    <mergeCell ref="C236:E236"/>
    <mergeCell ref="C237:E237"/>
    <mergeCell ref="C238:E238"/>
    <mergeCell ref="C239:E239"/>
    <mergeCell ref="C240:E240"/>
    <mergeCell ref="C221:E221"/>
    <mergeCell ref="C226:E226"/>
    <mergeCell ref="C228:E228"/>
    <mergeCell ref="C229:E229"/>
    <mergeCell ref="C234:E234"/>
    <mergeCell ref="A254:O254"/>
    <mergeCell ref="C255:E255"/>
    <mergeCell ref="C260:E260"/>
    <mergeCell ref="C262:E262"/>
    <mergeCell ref="C264:E264"/>
    <mergeCell ref="C241:E241"/>
    <mergeCell ref="C242:E242"/>
    <mergeCell ref="C246:E246"/>
    <mergeCell ref="C247:E247"/>
    <mergeCell ref="C252:E252"/>
    <mergeCell ref="C274:E274"/>
    <mergeCell ref="C275:E275"/>
    <mergeCell ref="C276:E276"/>
    <mergeCell ref="C277:E277"/>
    <mergeCell ref="C282:E282"/>
    <mergeCell ref="C265:E265"/>
    <mergeCell ref="C266:E266"/>
    <mergeCell ref="C267:E267"/>
    <mergeCell ref="C268:E268"/>
    <mergeCell ref="C269:E269"/>
    <mergeCell ref="C292:E292"/>
    <mergeCell ref="C293:E293"/>
    <mergeCell ref="C294:E294"/>
    <mergeCell ref="C295:E295"/>
    <mergeCell ref="C296:E296"/>
    <mergeCell ref="C283:E283"/>
    <mergeCell ref="C284:E284"/>
    <mergeCell ref="C285:E285"/>
    <mergeCell ref="C286:E286"/>
    <mergeCell ref="C287:E287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8:E318"/>
    <mergeCell ref="C319:E319"/>
    <mergeCell ref="C324:E324"/>
    <mergeCell ref="A326:O326"/>
    <mergeCell ref="C327:E327"/>
    <mergeCell ref="C307:E307"/>
    <mergeCell ref="C312:E312"/>
    <mergeCell ref="C314:E314"/>
    <mergeCell ref="C316:E316"/>
    <mergeCell ref="C317:E317"/>
    <mergeCell ref="C340:E340"/>
    <mergeCell ref="C341:E341"/>
    <mergeCell ref="C342:E342"/>
    <mergeCell ref="C343:E343"/>
    <mergeCell ref="C344:E344"/>
    <mergeCell ref="C332:E332"/>
    <mergeCell ref="C334:E334"/>
    <mergeCell ref="C336:E336"/>
    <mergeCell ref="C338:E338"/>
    <mergeCell ref="C339:E339"/>
    <mergeCell ref="C358:E358"/>
    <mergeCell ref="C359:E359"/>
    <mergeCell ref="C360:E360"/>
    <mergeCell ref="C361:E361"/>
    <mergeCell ref="C362:E362"/>
    <mergeCell ref="C349:E349"/>
    <mergeCell ref="C350:E350"/>
    <mergeCell ref="C351:E351"/>
    <mergeCell ref="C352:E352"/>
    <mergeCell ref="C353:E353"/>
    <mergeCell ref="C372:E372"/>
    <mergeCell ref="C373:E373"/>
    <mergeCell ref="C374:E374"/>
    <mergeCell ref="C375:E375"/>
    <mergeCell ref="C376:E376"/>
    <mergeCell ref="C363:E363"/>
    <mergeCell ref="C364:E364"/>
    <mergeCell ref="C369:E369"/>
    <mergeCell ref="C370:E370"/>
    <mergeCell ref="C371:E371"/>
    <mergeCell ref="C382:E382"/>
    <mergeCell ref="C383:E383"/>
    <mergeCell ref="C384:E384"/>
    <mergeCell ref="C389:E389"/>
    <mergeCell ref="C391:E391"/>
    <mergeCell ref="C377:E377"/>
    <mergeCell ref="C378:E378"/>
    <mergeCell ref="C379:E379"/>
    <mergeCell ref="C380:E380"/>
    <mergeCell ref="C381:E381"/>
    <mergeCell ref="C407:E407"/>
    <mergeCell ref="C409:E409"/>
    <mergeCell ref="C410:E410"/>
    <mergeCell ref="C411:E411"/>
    <mergeCell ref="C412:E412"/>
    <mergeCell ref="C396:E396"/>
    <mergeCell ref="C398:E398"/>
    <mergeCell ref="C400:E400"/>
    <mergeCell ref="C401:E401"/>
    <mergeCell ref="C402:E402"/>
    <mergeCell ref="A418:K418"/>
    <mergeCell ref="A419:K419"/>
    <mergeCell ref="A420:K420"/>
    <mergeCell ref="A421:K421"/>
    <mergeCell ref="A422:K422"/>
    <mergeCell ref="C413:E413"/>
    <mergeCell ref="A414:K414"/>
    <mergeCell ref="A415:K415"/>
    <mergeCell ref="A416:K416"/>
    <mergeCell ref="A417:K417"/>
    <mergeCell ref="A428:K428"/>
    <mergeCell ref="A429:K429"/>
    <mergeCell ref="A430:K430"/>
    <mergeCell ref="A431:K431"/>
    <mergeCell ref="A432:K432"/>
    <mergeCell ref="A423:K423"/>
    <mergeCell ref="A424:K424"/>
    <mergeCell ref="A425:K425"/>
    <mergeCell ref="A426:K426"/>
    <mergeCell ref="A427:K427"/>
    <mergeCell ref="A438:K438"/>
    <mergeCell ref="A439:K439"/>
    <mergeCell ref="A440:K440"/>
    <mergeCell ref="A441:K441"/>
    <mergeCell ref="A442:K442"/>
    <mergeCell ref="A433:K433"/>
    <mergeCell ref="A434:K434"/>
    <mergeCell ref="A435:K435"/>
    <mergeCell ref="A436:K436"/>
    <mergeCell ref="A437:K437"/>
    <mergeCell ref="A448:K448"/>
    <mergeCell ref="A449:K449"/>
    <mergeCell ref="A450:K450"/>
    <mergeCell ref="A451:K451"/>
    <mergeCell ref="A452:K452"/>
    <mergeCell ref="A443:K443"/>
    <mergeCell ref="A444:K444"/>
    <mergeCell ref="A445:K445"/>
    <mergeCell ref="A446:K446"/>
    <mergeCell ref="A447:K447"/>
    <mergeCell ref="A458:K458"/>
    <mergeCell ref="A459:K459"/>
    <mergeCell ref="A460:K460"/>
    <mergeCell ref="A461:K461"/>
    <mergeCell ref="A462:K462"/>
    <mergeCell ref="A453:K453"/>
    <mergeCell ref="A454:K454"/>
    <mergeCell ref="A455:K455"/>
    <mergeCell ref="A456:K456"/>
    <mergeCell ref="A457:K457"/>
    <mergeCell ref="A468:K468"/>
    <mergeCell ref="A469:K469"/>
    <mergeCell ref="A470:K470"/>
    <mergeCell ref="A471:K471"/>
    <mergeCell ref="A472:K472"/>
    <mergeCell ref="A463:K463"/>
    <mergeCell ref="A464:K464"/>
    <mergeCell ref="A465:K465"/>
    <mergeCell ref="A466:K466"/>
    <mergeCell ref="A467:K467"/>
    <mergeCell ref="A486:O486"/>
    <mergeCell ref="A487:O487"/>
    <mergeCell ref="A478:K478"/>
    <mergeCell ref="A480:O480"/>
    <mergeCell ref="A481:O481"/>
    <mergeCell ref="A483:O483"/>
    <mergeCell ref="A484:O484"/>
    <mergeCell ref="A473:K473"/>
    <mergeCell ref="A474:K474"/>
    <mergeCell ref="A475:K475"/>
    <mergeCell ref="A476:K476"/>
    <mergeCell ref="A477:K47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455"/>
  <sheetViews>
    <sheetView workbookViewId="0">
      <selection activeCell="F75" sqref="F75:T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11" width="10.6640625" style="1" customWidth="1"/>
    <col min="12" max="12" width="12.88671875" style="1" customWidth="1"/>
    <col min="13" max="18" width="10.6640625" style="1" customWidth="1"/>
    <col min="19" max="22" width="50" style="2" hidden="1" customWidth="1"/>
    <col min="23" max="27" width="55.6640625" style="2" hidden="1" customWidth="1"/>
    <col min="28" max="57" width="172.5546875" style="2" hidden="1" customWidth="1"/>
    <col min="58" max="67" width="109.33203125" style="2" hidden="1" customWidth="1"/>
    <col min="68" max="68" width="172.5546875" style="2" hidden="1" customWidth="1"/>
    <col min="69" max="69" width="34.109375" style="2" hidden="1" customWidth="1"/>
    <col min="70" max="70" width="172.5546875" style="2" hidden="1" customWidth="1"/>
    <col min="71" max="74" width="127.5546875" style="2" hidden="1" customWidth="1"/>
    <col min="75" max="16384" width="9.109375" style="1"/>
  </cols>
  <sheetData>
    <row r="1" spans="1:57" s="3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7" s="3" customFormat="1" ht="11.25" customHeight="1" x14ac:dyDescent="0.3">
      <c r="A2" s="248" t="s">
        <v>0</v>
      </c>
      <c r="B2" s="248"/>
      <c r="C2" s="248"/>
      <c r="D2" s="6"/>
      <c r="E2" s="4"/>
      <c r="F2" s="4"/>
      <c r="G2" s="4"/>
      <c r="H2" s="4"/>
      <c r="I2" s="4"/>
      <c r="J2" s="4"/>
      <c r="K2" s="4"/>
      <c r="L2" s="248" t="s">
        <v>1</v>
      </c>
      <c r="M2" s="248"/>
      <c r="N2" s="248"/>
      <c r="O2" s="248"/>
    </row>
    <row r="3" spans="1:57" s="3" customFormat="1" ht="11.25" customHeight="1" x14ac:dyDescent="0.3">
      <c r="A3" s="249"/>
      <c r="B3" s="249"/>
      <c r="C3" s="249"/>
      <c r="D3" s="249"/>
      <c r="E3" s="4"/>
      <c r="F3" s="4"/>
      <c r="G3" s="4"/>
      <c r="H3" s="4"/>
      <c r="I3" s="4"/>
      <c r="J3" s="4"/>
      <c r="K3" s="250"/>
      <c r="L3" s="250"/>
      <c r="M3" s="250"/>
      <c r="N3" s="250"/>
      <c r="O3" s="250"/>
    </row>
    <row r="4" spans="1:57" s="3" customFormat="1" ht="14.4" x14ac:dyDescent="0.3">
      <c r="A4" s="251"/>
      <c r="B4" s="251"/>
      <c r="C4" s="251"/>
      <c r="D4" s="251"/>
      <c r="E4" s="4"/>
      <c r="F4" s="4"/>
      <c r="G4" s="4"/>
      <c r="H4" s="4"/>
      <c r="I4" s="4"/>
      <c r="J4" s="4"/>
      <c r="K4" s="251"/>
      <c r="L4" s="251"/>
      <c r="M4" s="251"/>
      <c r="N4" s="251"/>
      <c r="O4" s="25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s="3" customFormat="1" ht="11.25" customHeight="1" x14ac:dyDescent="0.3">
      <c r="A5" s="7"/>
      <c r="B5" s="8"/>
      <c r="C5" s="9"/>
      <c r="D5" s="9"/>
      <c r="E5" s="4"/>
      <c r="F5" s="4"/>
      <c r="G5" s="4"/>
      <c r="H5" s="4"/>
      <c r="I5" s="4"/>
      <c r="J5" s="4"/>
      <c r="K5" s="7"/>
      <c r="L5" s="7"/>
      <c r="M5" s="7"/>
      <c r="N5" s="7"/>
      <c r="O5" s="8"/>
    </row>
    <row r="6" spans="1:57" s="3" customFormat="1" ht="11.25" customHeight="1" x14ac:dyDescent="0.3">
      <c r="A6" s="4" t="s">
        <v>3</v>
      </c>
      <c r="B6" s="10"/>
      <c r="C6" s="10"/>
      <c r="D6" s="10"/>
      <c r="E6" s="4"/>
      <c r="F6" s="4"/>
      <c r="G6" s="4"/>
      <c r="H6" s="4"/>
      <c r="I6" s="4"/>
      <c r="J6" s="4"/>
      <c r="K6" s="4"/>
      <c r="L6" s="4"/>
      <c r="M6" s="10"/>
      <c r="N6" s="10"/>
      <c r="O6" s="11" t="s">
        <v>3</v>
      </c>
    </row>
    <row r="7" spans="1:57" s="3" customFormat="1" ht="11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4"/>
      <c r="M7" s="4"/>
      <c r="N7" s="4"/>
      <c r="O7" s="4"/>
    </row>
    <row r="8" spans="1:57" s="3" customFormat="1" ht="14.4" x14ac:dyDescent="0.3">
      <c r="A8" s="246" t="s">
        <v>1260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AB8" s="12" t="s">
        <v>1260</v>
      </c>
      <c r="AC8" s="12" t="s">
        <v>2</v>
      </c>
      <c r="AD8" s="12" t="s">
        <v>2</v>
      </c>
      <c r="AE8" s="12" t="s">
        <v>2</v>
      </c>
      <c r="AF8" s="12" t="s">
        <v>2</v>
      </c>
      <c r="AG8" s="12" t="s">
        <v>2</v>
      </c>
      <c r="AH8" s="12" t="s">
        <v>2</v>
      </c>
      <c r="AI8" s="12" t="s">
        <v>2</v>
      </c>
      <c r="AJ8" s="12" t="s">
        <v>2</v>
      </c>
      <c r="AK8" s="12" t="s">
        <v>2</v>
      </c>
      <c r="AL8" s="12" t="s">
        <v>2</v>
      </c>
      <c r="AM8" s="12" t="s">
        <v>2</v>
      </c>
      <c r="AN8" s="12" t="s">
        <v>2</v>
      </c>
      <c r="AO8" s="12" t="s">
        <v>2</v>
      </c>
      <c r="AP8" s="12" t="s">
        <v>2</v>
      </c>
    </row>
    <row r="9" spans="1:57" s="3" customFormat="1" ht="14.4" x14ac:dyDescent="0.3">
      <c r="A9" s="231" t="s">
        <v>4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</row>
    <row r="10" spans="1:57" s="3" customFormat="1" ht="14.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4"/>
    </row>
    <row r="11" spans="1:57" s="3" customFormat="1" ht="28.5" customHeight="1" x14ac:dyDescent="0.3">
      <c r="A11" s="247" t="s">
        <v>2585</v>
      </c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57" s="3" customFormat="1" ht="21" customHeight="1" x14ac:dyDescent="0.3">
      <c r="A12" s="231" t="s">
        <v>6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1:57" s="3" customFormat="1" ht="14.4" x14ac:dyDescent="0.3">
      <c r="A13" s="246" t="s">
        <v>2586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AQ13" s="12" t="s">
        <v>2586</v>
      </c>
      <c r="AR13" s="12" t="s">
        <v>2</v>
      </c>
      <c r="AS13" s="12" t="s">
        <v>2</v>
      </c>
      <c r="AT13" s="12" t="s">
        <v>2</v>
      </c>
      <c r="AU13" s="12" t="s">
        <v>2</v>
      </c>
      <c r="AV13" s="12" t="s">
        <v>2</v>
      </c>
      <c r="AW13" s="12" t="s">
        <v>2</v>
      </c>
      <c r="AX13" s="12" t="s">
        <v>2</v>
      </c>
      <c r="AY13" s="12" t="s">
        <v>2</v>
      </c>
      <c r="AZ13" s="12" t="s">
        <v>2</v>
      </c>
      <c r="BA13" s="12" t="s">
        <v>2</v>
      </c>
      <c r="BB13" s="12" t="s">
        <v>2</v>
      </c>
      <c r="BC13" s="12" t="s">
        <v>2</v>
      </c>
      <c r="BD13" s="12" t="s">
        <v>2</v>
      </c>
      <c r="BE13" s="12" t="s">
        <v>2</v>
      </c>
    </row>
    <row r="14" spans="1:57" s="3" customFormat="1" ht="15.75" customHeight="1" x14ac:dyDescent="0.3">
      <c r="A14" s="231" t="s">
        <v>8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57" s="3" customFormat="1" ht="30.75" customHeight="1" x14ac:dyDescent="0.3">
      <c r="A15" s="4"/>
      <c r="B15" s="14" t="s">
        <v>9</v>
      </c>
      <c r="C15" s="232" t="s">
        <v>2313</v>
      </c>
      <c r="D15" s="232"/>
      <c r="E15" s="232"/>
      <c r="F15" s="232"/>
      <c r="G15" s="232"/>
      <c r="H15" s="15"/>
      <c r="I15" s="15"/>
      <c r="J15" s="15"/>
      <c r="K15" s="15"/>
      <c r="L15" s="15"/>
      <c r="M15" s="15"/>
      <c r="N15" s="15"/>
      <c r="O15" s="15"/>
    </row>
    <row r="16" spans="1:57" s="3" customFormat="1" ht="12.75" customHeight="1" x14ac:dyDescent="0.3">
      <c r="B16" s="16" t="s">
        <v>11</v>
      </c>
      <c r="C16" s="16"/>
      <c r="D16" s="17"/>
      <c r="E16" s="18">
        <v>23616.598999999998</v>
      </c>
      <c r="F16" s="19" t="s">
        <v>12</v>
      </c>
      <c r="H16" s="16"/>
      <c r="I16" s="16"/>
      <c r="J16" s="16"/>
      <c r="K16" s="16"/>
      <c r="L16" s="16"/>
      <c r="M16" s="20"/>
      <c r="N16" s="20"/>
      <c r="O16" s="16"/>
    </row>
    <row r="17" spans="1:69" s="3" customFormat="1" ht="12.75" customHeight="1" x14ac:dyDescent="0.3">
      <c r="B17" s="16" t="s">
        <v>13</v>
      </c>
      <c r="D17" s="17"/>
      <c r="E17" s="18">
        <v>10244.106</v>
      </c>
      <c r="F17" s="19" t="s">
        <v>12</v>
      </c>
      <c r="H17" s="16"/>
      <c r="I17" s="16"/>
      <c r="J17" s="16"/>
      <c r="K17" s="16"/>
      <c r="L17" s="16"/>
      <c r="M17" s="20"/>
      <c r="N17" s="20"/>
      <c r="O17" s="16"/>
    </row>
    <row r="18" spans="1:69" s="3" customFormat="1" ht="12.75" customHeight="1" x14ac:dyDescent="0.3">
      <c r="B18" s="16" t="s">
        <v>14</v>
      </c>
      <c r="D18" s="17"/>
      <c r="E18" s="18">
        <v>1322.4349999999999</v>
      </c>
      <c r="F18" s="19" t="s">
        <v>12</v>
      </c>
      <c r="H18" s="16"/>
      <c r="I18" s="16"/>
      <c r="J18" s="16"/>
      <c r="K18" s="16"/>
      <c r="L18" s="16"/>
      <c r="M18" s="20"/>
      <c r="N18" s="20"/>
      <c r="O18" s="16"/>
    </row>
    <row r="19" spans="1:69" s="3" customFormat="1" ht="12.75" customHeight="1" x14ac:dyDescent="0.3">
      <c r="B19" s="16" t="s">
        <v>15</v>
      </c>
      <c r="D19" s="17"/>
      <c r="E19" s="18">
        <v>5710.3119999999999</v>
      </c>
      <c r="F19" s="19" t="s">
        <v>12</v>
      </c>
      <c r="H19" s="16"/>
      <c r="I19" s="16"/>
      <c r="J19" s="16"/>
      <c r="K19" s="16"/>
      <c r="L19" s="16"/>
      <c r="M19" s="20"/>
      <c r="N19" s="20"/>
      <c r="O19" s="16"/>
    </row>
    <row r="20" spans="1:69" s="3" customFormat="1" ht="12.75" customHeight="1" x14ac:dyDescent="0.3">
      <c r="B20" s="16" t="s">
        <v>16</v>
      </c>
      <c r="C20" s="16"/>
      <c r="D20" s="17"/>
      <c r="E20" s="18">
        <v>512.15200000000004</v>
      </c>
      <c r="F20" s="19" t="s">
        <v>12</v>
      </c>
      <c r="H20" s="16"/>
      <c r="J20" s="16"/>
      <c r="K20" s="16"/>
      <c r="L20" s="16"/>
      <c r="M20" s="21"/>
      <c r="N20" s="5"/>
      <c r="O20" s="22"/>
    </row>
    <row r="21" spans="1:69" s="3" customFormat="1" ht="12.75" customHeight="1" x14ac:dyDescent="0.3">
      <c r="B21" s="16" t="s">
        <v>17</v>
      </c>
      <c r="C21" s="16"/>
      <c r="D21" s="23"/>
      <c r="E21" s="18">
        <v>1273.49</v>
      </c>
      <c r="F21" s="19" t="s">
        <v>18</v>
      </c>
      <c r="H21" s="16"/>
      <c r="J21" s="16"/>
      <c r="K21" s="16"/>
      <c r="L21" s="16"/>
      <c r="M21" s="24"/>
      <c r="N21" s="24"/>
      <c r="O21" s="19"/>
    </row>
    <row r="22" spans="1:69" s="3" customFormat="1" ht="14.4" x14ac:dyDescent="0.3">
      <c r="B22" s="16" t="s">
        <v>19</v>
      </c>
      <c r="C22" s="16"/>
      <c r="E22" s="21"/>
      <c r="F22" s="233" t="s">
        <v>1486</v>
      </c>
      <c r="G22" s="233"/>
      <c r="H22" s="233"/>
      <c r="I22" s="233"/>
      <c r="J22" s="233"/>
      <c r="K22" s="233"/>
      <c r="L22" s="233"/>
      <c r="M22" s="233"/>
      <c r="N22" s="233"/>
      <c r="O22" s="233"/>
      <c r="BF22" s="25" t="s">
        <v>1486</v>
      </c>
      <c r="BG22" s="25" t="s">
        <v>2</v>
      </c>
      <c r="BH22" s="25" t="s">
        <v>2</v>
      </c>
      <c r="BI22" s="25" t="s">
        <v>2</v>
      </c>
      <c r="BJ22" s="25" t="s">
        <v>2</v>
      </c>
      <c r="BK22" s="25" t="s">
        <v>2</v>
      </c>
      <c r="BL22" s="25" t="s">
        <v>2</v>
      </c>
      <c r="BM22" s="25" t="s">
        <v>2</v>
      </c>
      <c r="BN22" s="25" t="s">
        <v>2</v>
      </c>
      <c r="BO22" s="25" t="s">
        <v>2</v>
      </c>
    </row>
    <row r="23" spans="1:69" s="3" customFormat="1" ht="12.75" customHeight="1" x14ac:dyDescent="0.3">
      <c r="A23" s="16"/>
      <c r="B23" s="16"/>
      <c r="D23" s="21"/>
      <c r="E23" s="22"/>
      <c r="F23" s="26"/>
      <c r="G23" s="27"/>
      <c r="H23" s="16"/>
      <c r="I23" s="16"/>
      <c r="J23" s="16"/>
      <c r="K23" s="16"/>
      <c r="L23" s="234"/>
      <c r="M23" s="234"/>
      <c r="N23" s="16"/>
    </row>
    <row r="24" spans="1:69" s="3" customFormat="1" ht="14.4" x14ac:dyDescent="0.3">
      <c r="A24" s="28"/>
    </row>
    <row r="25" spans="1:69" s="3" customFormat="1" ht="36" customHeight="1" x14ac:dyDescent="0.3">
      <c r="A25" s="235" t="s">
        <v>20</v>
      </c>
      <c r="B25" s="235" t="s">
        <v>21</v>
      </c>
      <c r="C25" s="235" t="s">
        <v>22</v>
      </c>
      <c r="D25" s="235"/>
      <c r="E25" s="235"/>
      <c r="F25" s="236" t="s">
        <v>23</v>
      </c>
      <c r="G25" s="235" t="s">
        <v>24</v>
      </c>
      <c r="H25" s="239" t="s">
        <v>25</v>
      </c>
      <c r="I25" s="240"/>
      <c r="J25" s="241"/>
      <c r="K25" s="236" t="s">
        <v>26</v>
      </c>
      <c r="L25" s="239" t="s">
        <v>27</v>
      </c>
      <c r="M25" s="240"/>
      <c r="N25" s="240"/>
      <c r="O25" s="241"/>
    </row>
    <row r="26" spans="1:69" s="3" customFormat="1" ht="36.75" customHeight="1" x14ac:dyDescent="0.3">
      <c r="A26" s="235"/>
      <c r="B26" s="235"/>
      <c r="C26" s="235"/>
      <c r="D26" s="235"/>
      <c r="E26" s="235"/>
      <c r="F26" s="237"/>
      <c r="G26" s="235"/>
      <c r="H26" s="29" t="s">
        <v>28</v>
      </c>
      <c r="I26" s="29" t="s">
        <v>29</v>
      </c>
      <c r="J26" s="236" t="s">
        <v>30</v>
      </c>
      <c r="K26" s="242"/>
      <c r="L26" s="244" t="s">
        <v>28</v>
      </c>
      <c r="M26" s="244" t="s">
        <v>31</v>
      </c>
      <c r="N26" s="29" t="s">
        <v>29</v>
      </c>
      <c r="O26" s="236" t="s">
        <v>30</v>
      </c>
    </row>
    <row r="27" spans="1:69" s="3" customFormat="1" ht="22.8" x14ac:dyDescent="0.3">
      <c r="A27" s="235"/>
      <c r="B27" s="235"/>
      <c r="C27" s="235"/>
      <c r="D27" s="235"/>
      <c r="E27" s="235"/>
      <c r="F27" s="238"/>
      <c r="G27" s="235"/>
      <c r="H27" s="29" t="s">
        <v>32</v>
      </c>
      <c r="I27" s="30" t="s">
        <v>33</v>
      </c>
      <c r="J27" s="243"/>
      <c r="K27" s="243"/>
      <c r="L27" s="245"/>
      <c r="M27" s="245"/>
      <c r="N27" s="30" t="s">
        <v>33</v>
      </c>
      <c r="O27" s="243"/>
    </row>
    <row r="28" spans="1:69" s="3" customFormat="1" ht="14.4" x14ac:dyDescent="0.3">
      <c r="A28" s="31">
        <v>1</v>
      </c>
      <c r="B28" s="31">
        <v>2</v>
      </c>
      <c r="C28" s="227">
        <v>3</v>
      </c>
      <c r="D28" s="227"/>
      <c r="E28" s="227"/>
      <c r="F28" s="32">
        <v>4</v>
      </c>
      <c r="G28" s="31">
        <v>5</v>
      </c>
      <c r="H28" s="32">
        <v>6</v>
      </c>
      <c r="I28" s="31">
        <v>7</v>
      </c>
      <c r="J28" s="32">
        <v>8</v>
      </c>
      <c r="K28" s="31">
        <v>9</v>
      </c>
      <c r="L28" s="32">
        <v>10</v>
      </c>
      <c r="M28" s="31">
        <v>11</v>
      </c>
      <c r="N28" s="32">
        <v>12</v>
      </c>
      <c r="O28" s="31">
        <v>13</v>
      </c>
    </row>
    <row r="29" spans="1:69" s="3" customFormat="1" ht="14.4" x14ac:dyDescent="0.3">
      <c r="A29" s="228" t="s">
        <v>1264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30"/>
      <c r="BP29" s="33" t="s">
        <v>1264</v>
      </c>
    </row>
    <row r="30" spans="1:69" s="3" customFormat="1" ht="61.2" x14ac:dyDescent="0.3">
      <c r="A30" s="35" t="s">
        <v>36</v>
      </c>
      <c r="B30" s="36" t="s">
        <v>2314</v>
      </c>
      <c r="C30" s="223" t="s">
        <v>2315</v>
      </c>
      <c r="D30" s="223"/>
      <c r="E30" s="223"/>
      <c r="F30" s="35" t="s">
        <v>109</v>
      </c>
      <c r="G30" s="55">
        <v>1</v>
      </c>
      <c r="H30" s="39" t="s">
        <v>2316</v>
      </c>
      <c r="I30" s="39" t="s">
        <v>2317</v>
      </c>
      <c r="J30" s="39">
        <v>317.3</v>
      </c>
      <c r="K30" s="37" t="s">
        <v>42</v>
      </c>
      <c r="L30" s="39">
        <v>6544.38</v>
      </c>
      <c r="M30" s="39">
        <v>2269.9299999999998</v>
      </c>
      <c r="N30" s="40" t="s">
        <v>2318</v>
      </c>
      <c r="O30" s="39">
        <v>2716.09</v>
      </c>
      <c r="BP30" s="33"/>
      <c r="BQ30" s="41" t="s">
        <v>2315</v>
      </c>
    </row>
    <row r="31" spans="1:69" s="3" customFormat="1" ht="14.4" x14ac:dyDescent="0.3">
      <c r="A31" s="47"/>
      <c r="B31" s="48"/>
      <c r="C31" s="48"/>
      <c r="D31" s="48"/>
      <c r="E31" s="49" t="s">
        <v>2319</v>
      </c>
      <c r="F31" s="49"/>
      <c r="G31" s="50"/>
      <c r="H31" s="51"/>
      <c r="I31" s="17"/>
      <c r="J31" s="17"/>
      <c r="K31" s="17"/>
      <c r="L31" s="52">
        <v>2454.66</v>
      </c>
      <c r="M31" s="53"/>
      <c r="N31" s="53"/>
      <c r="O31" s="54"/>
      <c r="BP31" s="33"/>
      <c r="BQ31" s="41"/>
    </row>
    <row r="32" spans="1:69" s="3" customFormat="1" ht="14.4" x14ac:dyDescent="0.3">
      <c r="A32" s="47"/>
      <c r="B32" s="48"/>
      <c r="C32" s="48"/>
      <c r="D32" s="48"/>
      <c r="E32" s="49" t="s">
        <v>2320</v>
      </c>
      <c r="F32" s="49"/>
      <c r="G32" s="50"/>
      <c r="H32" s="51"/>
      <c r="I32" s="17"/>
      <c r="J32" s="17"/>
      <c r="K32" s="17"/>
      <c r="L32" s="52">
        <v>1290.5999999999999</v>
      </c>
      <c r="M32" s="53"/>
      <c r="N32" s="53"/>
      <c r="O32" s="54"/>
      <c r="BP32" s="33"/>
      <c r="BQ32" s="41"/>
    </row>
    <row r="33" spans="1:69" s="3" customFormat="1" ht="14.4" x14ac:dyDescent="0.3">
      <c r="A33" s="47"/>
      <c r="B33" s="48"/>
      <c r="C33" s="48"/>
      <c r="D33" s="48"/>
      <c r="E33" s="49" t="s">
        <v>47</v>
      </c>
      <c r="F33" s="49"/>
      <c r="G33" s="50"/>
      <c r="H33" s="51"/>
      <c r="I33" s="17"/>
      <c r="J33" s="17"/>
      <c r="K33" s="17"/>
      <c r="L33" s="52">
        <v>10289.64</v>
      </c>
      <c r="M33" s="53"/>
      <c r="N33" s="53"/>
      <c r="O33" s="54"/>
      <c r="BP33" s="33"/>
      <c r="BQ33" s="41"/>
    </row>
    <row r="34" spans="1:69" s="3" customFormat="1" ht="30.6" x14ac:dyDescent="0.3">
      <c r="A34" s="35" t="s">
        <v>48</v>
      </c>
      <c r="B34" s="36" t="s">
        <v>2587</v>
      </c>
      <c r="C34" s="223" t="s">
        <v>2588</v>
      </c>
      <c r="D34" s="223"/>
      <c r="E34" s="223"/>
      <c r="F34" s="35" t="s">
        <v>51</v>
      </c>
      <c r="G34" s="55">
        <v>1</v>
      </c>
      <c r="H34" s="39">
        <v>533418.93999999994</v>
      </c>
      <c r="I34" s="39"/>
      <c r="J34" s="39"/>
      <c r="K34" s="37" t="s">
        <v>52</v>
      </c>
      <c r="L34" s="39">
        <v>3323200</v>
      </c>
      <c r="M34" s="39"/>
      <c r="N34" s="40"/>
      <c r="O34" s="39"/>
      <c r="BP34" s="33"/>
      <c r="BQ34" s="41" t="s">
        <v>2588</v>
      </c>
    </row>
    <row r="35" spans="1:69" s="3" customFormat="1" ht="61.2" x14ac:dyDescent="0.3">
      <c r="A35" s="35" t="s">
        <v>53</v>
      </c>
      <c r="B35" s="36" t="s">
        <v>2029</v>
      </c>
      <c r="C35" s="223" t="s">
        <v>2030</v>
      </c>
      <c r="D35" s="223"/>
      <c r="E35" s="223"/>
      <c r="F35" s="35" t="s">
        <v>109</v>
      </c>
      <c r="G35" s="55">
        <v>2</v>
      </c>
      <c r="H35" s="39" t="s">
        <v>2031</v>
      </c>
      <c r="I35" s="39" t="s">
        <v>2032</v>
      </c>
      <c r="J35" s="39">
        <v>43.72</v>
      </c>
      <c r="K35" s="37" t="s">
        <v>42</v>
      </c>
      <c r="L35" s="39">
        <v>3596.43</v>
      </c>
      <c r="M35" s="39">
        <v>2659.35</v>
      </c>
      <c r="N35" s="40" t="s">
        <v>2322</v>
      </c>
      <c r="O35" s="39">
        <v>748.49</v>
      </c>
      <c r="BP35" s="33"/>
      <c r="BQ35" s="41" t="s">
        <v>2030</v>
      </c>
    </row>
    <row r="36" spans="1:69" s="3" customFormat="1" ht="14.4" x14ac:dyDescent="0.3">
      <c r="A36" s="42"/>
      <c r="B36" s="43"/>
      <c r="C36" s="44" t="s">
        <v>1608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BP36" s="33"/>
      <c r="BQ36" s="41"/>
    </row>
    <row r="37" spans="1:69" s="3" customFormat="1" ht="14.4" x14ac:dyDescent="0.3">
      <c r="A37" s="47"/>
      <c r="B37" s="48"/>
      <c r="C37" s="48"/>
      <c r="D37" s="48"/>
      <c r="E37" s="49" t="s">
        <v>2323</v>
      </c>
      <c r="F37" s="49"/>
      <c r="G37" s="50"/>
      <c r="H37" s="51"/>
      <c r="I37" s="17"/>
      <c r="J37" s="17"/>
      <c r="K37" s="17"/>
      <c r="L37" s="52">
        <v>2616.77</v>
      </c>
      <c r="M37" s="53"/>
      <c r="N37" s="53"/>
      <c r="O37" s="54"/>
      <c r="BP37" s="33"/>
      <c r="BQ37" s="41"/>
    </row>
    <row r="38" spans="1:69" s="3" customFormat="1" ht="14.4" x14ac:dyDescent="0.3">
      <c r="A38" s="47"/>
      <c r="B38" s="48"/>
      <c r="C38" s="48"/>
      <c r="D38" s="48"/>
      <c r="E38" s="49" t="s">
        <v>2324</v>
      </c>
      <c r="F38" s="49"/>
      <c r="G38" s="50"/>
      <c r="H38" s="51"/>
      <c r="I38" s="17"/>
      <c r="J38" s="17"/>
      <c r="K38" s="17"/>
      <c r="L38" s="52">
        <v>1375.83</v>
      </c>
      <c r="M38" s="53"/>
      <c r="N38" s="53"/>
      <c r="O38" s="54"/>
      <c r="BP38" s="33"/>
      <c r="BQ38" s="41"/>
    </row>
    <row r="39" spans="1:69" s="3" customFormat="1" ht="14.4" x14ac:dyDescent="0.3">
      <c r="A39" s="47"/>
      <c r="B39" s="48"/>
      <c r="C39" s="48"/>
      <c r="D39" s="48"/>
      <c r="E39" s="49" t="s">
        <v>47</v>
      </c>
      <c r="F39" s="49"/>
      <c r="G39" s="50"/>
      <c r="H39" s="51"/>
      <c r="I39" s="17"/>
      <c r="J39" s="17"/>
      <c r="K39" s="17"/>
      <c r="L39" s="52">
        <v>7589.03</v>
      </c>
      <c r="M39" s="53"/>
      <c r="N39" s="53"/>
      <c r="O39" s="54"/>
      <c r="BP39" s="33"/>
      <c r="BQ39" s="41"/>
    </row>
    <row r="40" spans="1:69" s="3" customFormat="1" ht="30.6" x14ac:dyDescent="0.3">
      <c r="A40" s="35" t="s">
        <v>2589</v>
      </c>
      <c r="B40" s="36" t="s">
        <v>2590</v>
      </c>
      <c r="C40" s="223" t="s">
        <v>2591</v>
      </c>
      <c r="D40" s="223"/>
      <c r="E40" s="223"/>
      <c r="F40" s="35" t="s">
        <v>51</v>
      </c>
      <c r="G40" s="55">
        <v>1</v>
      </c>
      <c r="H40" s="39">
        <v>56553.88</v>
      </c>
      <c r="I40" s="39"/>
      <c r="J40" s="39"/>
      <c r="K40" s="37" t="s">
        <v>52</v>
      </c>
      <c r="L40" s="39">
        <v>352330.67</v>
      </c>
      <c r="M40" s="39"/>
      <c r="N40" s="40"/>
      <c r="O40" s="39"/>
      <c r="BP40" s="33"/>
      <c r="BQ40" s="41" t="s">
        <v>2591</v>
      </c>
    </row>
    <row r="41" spans="1:69" s="3" customFormat="1" ht="30.6" x14ac:dyDescent="0.3">
      <c r="A41" s="35" t="s">
        <v>2033</v>
      </c>
      <c r="B41" s="36" t="s">
        <v>2590</v>
      </c>
      <c r="C41" s="223" t="s">
        <v>2592</v>
      </c>
      <c r="D41" s="223"/>
      <c r="E41" s="223"/>
      <c r="F41" s="35" t="s">
        <v>51</v>
      </c>
      <c r="G41" s="55">
        <v>1</v>
      </c>
      <c r="H41" s="39">
        <v>59937.93</v>
      </c>
      <c r="I41" s="39"/>
      <c r="J41" s="39"/>
      <c r="K41" s="37" t="s">
        <v>52</v>
      </c>
      <c r="L41" s="39">
        <v>373413.3</v>
      </c>
      <c r="M41" s="39"/>
      <c r="N41" s="40"/>
      <c r="O41" s="39"/>
      <c r="BP41" s="33"/>
      <c r="BQ41" s="41" t="s">
        <v>2592</v>
      </c>
    </row>
    <row r="42" spans="1:69" s="3" customFormat="1" ht="61.2" x14ac:dyDescent="0.3">
      <c r="A42" s="35" t="s">
        <v>80</v>
      </c>
      <c r="B42" s="36" t="s">
        <v>132</v>
      </c>
      <c r="C42" s="223" t="s">
        <v>133</v>
      </c>
      <c r="D42" s="223"/>
      <c r="E42" s="223"/>
      <c r="F42" s="35" t="s">
        <v>109</v>
      </c>
      <c r="G42" s="55">
        <v>2</v>
      </c>
      <c r="H42" s="39" t="s">
        <v>134</v>
      </c>
      <c r="I42" s="39" t="s">
        <v>135</v>
      </c>
      <c r="J42" s="39">
        <v>4.09</v>
      </c>
      <c r="K42" s="37" t="s">
        <v>42</v>
      </c>
      <c r="L42" s="39">
        <v>3623.55</v>
      </c>
      <c r="M42" s="39">
        <v>2309.0500000000002</v>
      </c>
      <c r="N42" s="40" t="s">
        <v>2325</v>
      </c>
      <c r="O42" s="39">
        <v>70.02</v>
      </c>
      <c r="BP42" s="33"/>
      <c r="BQ42" s="41" t="s">
        <v>133</v>
      </c>
    </row>
    <row r="43" spans="1:69" s="3" customFormat="1" ht="14.4" x14ac:dyDescent="0.3">
      <c r="A43" s="42"/>
      <c r="B43" s="43"/>
      <c r="C43" s="44" t="s">
        <v>1608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BP43" s="33"/>
      <c r="BQ43" s="41"/>
    </row>
    <row r="44" spans="1:69" s="3" customFormat="1" ht="14.4" x14ac:dyDescent="0.3">
      <c r="A44" s="47"/>
      <c r="B44" s="48"/>
      <c r="C44" s="48"/>
      <c r="D44" s="48"/>
      <c r="E44" s="49" t="s">
        <v>2326</v>
      </c>
      <c r="F44" s="49"/>
      <c r="G44" s="50"/>
      <c r="H44" s="51"/>
      <c r="I44" s="17"/>
      <c r="J44" s="17"/>
      <c r="K44" s="17"/>
      <c r="L44" s="52">
        <v>2527.79</v>
      </c>
      <c r="M44" s="53"/>
      <c r="N44" s="53"/>
      <c r="O44" s="54"/>
      <c r="BP44" s="33"/>
      <c r="BQ44" s="41"/>
    </row>
    <row r="45" spans="1:69" s="3" customFormat="1" ht="14.4" x14ac:dyDescent="0.3">
      <c r="A45" s="47"/>
      <c r="B45" s="48"/>
      <c r="C45" s="48"/>
      <c r="D45" s="48"/>
      <c r="E45" s="49" t="s">
        <v>2327</v>
      </c>
      <c r="F45" s="49"/>
      <c r="G45" s="50"/>
      <c r="H45" s="51"/>
      <c r="I45" s="17"/>
      <c r="J45" s="17"/>
      <c r="K45" s="17"/>
      <c r="L45" s="52">
        <v>1329.04</v>
      </c>
      <c r="M45" s="53"/>
      <c r="N45" s="53"/>
      <c r="O45" s="54"/>
      <c r="BP45" s="33"/>
      <c r="BQ45" s="41"/>
    </row>
    <row r="46" spans="1:69" s="3" customFormat="1" ht="14.4" x14ac:dyDescent="0.3">
      <c r="A46" s="47"/>
      <c r="B46" s="48"/>
      <c r="C46" s="48"/>
      <c r="D46" s="48"/>
      <c r="E46" s="49" t="s">
        <v>47</v>
      </c>
      <c r="F46" s="49"/>
      <c r="G46" s="50"/>
      <c r="H46" s="51"/>
      <c r="I46" s="17"/>
      <c r="J46" s="17"/>
      <c r="K46" s="17"/>
      <c r="L46" s="52">
        <v>7480.38</v>
      </c>
      <c r="M46" s="53"/>
      <c r="N46" s="53"/>
      <c r="O46" s="54"/>
      <c r="BP46" s="33"/>
      <c r="BQ46" s="41"/>
    </row>
    <row r="47" spans="1:69" s="3" customFormat="1" ht="30.6" x14ac:dyDescent="0.3">
      <c r="A47" s="35" t="s">
        <v>2593</v>
      </c>
      <c r="B47" s="36" t="s">
        <v>2590</v>
      </c>
      <c r="C47" s="223" t="s">
        <v>2594</v>
      </c>
      <c r="D47" s="223"/>
      <c r="E47" s="223"/>
      <c r="F47" s="35" t="s">
        <v>51</v>
      </c>
      <c r="G47" s="55">
        <v>1</v>
      </c>
      <c r="H47" s="39">
        <v>96359.55</v>
      </c>
      <c r="I47" s="39"/>
      <c r="J47" s="39"/>
      <c r="K47" s="37" t="s">
        <v>52</v>
      </c>
      <c r="L47" s="39">
        <v>600320</v>
      </c>
      <c r="M47" s="39"/>
      <c r="N47" s="40"/>
      <c r="O47" s="39"/>
      <c r="BP47" s="33"/>
      <c r="BQ47" s="41" t="s">
        <v>2594</v>
      </c>
    </row>
    <row r="48" spans="1:69" s="3" customFormat="1" ht="30.6" x14ac:dyDescent="0.3">
      <c r="A48" s="35" t="s">
        <v>98</v>
      </c>
      <c r="B48" s="36" t="s">
        <v>2590</v>
      </c>
      <c r="C48" s="223" t="s">
        <v>2595</v>
      </c>
      <c r="D48" s="223"/>
      <c r="E48" s="223"/>
      <c r="F48" s="35" t="s">
        <v>51</v>
      </c>
      <c r="G48" s="55">
        <v>1</v>
      </c>
      <c r="H48" s="39">
        <v>98367.039999999994</v>
      </c>
      <c r="I48" s="39"/>
      <c r="J48" s="39"/>
      <c r="K48" s="37" t="s">
        <v>52</v>
      </c>
      <c r="L48" s="39">
        <v>612826.66</v>
      </c>
      <c r="M48" s="39"/>
      <c r="N48" s="40"/>
      <c r="O48" s="39"/>
      <c r="BP48" s="33"/>
      <c r="BQ48" s="41" t="s">
        <v>2595</v>
      </c>
    </row>
    <row r="49" spans="1:70" s="3" customFormat="1" ht="14.4" x14ac:dyDescent="0.3">
      <c r="A49" s="228" t="s">
        <v>1493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30"/>
      <c r="BP49" s="33" t="s">
        <v>1493</v>
      </c>
      <c r="BQ49" s="41"/>
    </row>
    <row r="50" spans="1:70" s="3" customFormat="1" ht="61.2" x14ac:dyDescent="0.3">
      <c r="A50" s="35" t="s">
        <v>101</v>
      </c>
      <c r="B50" s="36" t="s">
        <v>203</v>
      </c>
      <c r="C50" s="223" t="s">
        <v>204</v>
      </c>
      <c r="D50" s="223"/>
      <c r="E50" s="223"/>
      <c r="F50" s="35" t="s">
        <v>174</v>
      </c>
      <c r="G50" s="56">
        <v>0.86</v>
      </c>
      <c r="H50" s="39" t="s">
        <v>205</v>
      </c>
      <c r="I50" s="39" t="s">
        <v>206</v>
      </c>
      <c r="J50" s="39">
        <v>515.91999999999996</v>
      </c>
      <c r="K50" s="37" t="s">
        <v>42</v>
      </c>
      <c r="L50" s="39">
        <v>36407.279999999999</v>
      </c>
      <c r="M50" s="39">
        <v>29591.39</v>
      </c>
      <c r="N50" s="40" t="s">
        <v>2596</v>
      </c>
      <c r="O50" s="39">
        <v>3797.92</v>
      </c>
      <c r="BP50" s="33"/>
      <c r="BQ50" s="41" t="s">
        <v>204</v>
      </c>
    </row>
    <row r="51" spans="1:70" s="3" customFormat="1" ht="14.4" x14ac:dyDescent="0.3">
      <c r="A51" s="42"/>
      <c r="B51" s="43"/>
      <c r="C51" s="44" t="s">
        <v>2597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BP51" s="33"/>
      <c r="BQ51" s="41"/>
    </row>
    <row r="52" spans="1:70" s="3" customFormat="1" ht="14.4" x14ac:dyDescent="0.3">
      <c r="A52" s="47"/>
      <c r="B52" s="48"/>
      <c r="C52" s="48"/>
      <c r="D52" s="48"/>
      <c r="E52" s="49" t="s">
        <v>2598</v>
      </c>
      <c r="F52" s="49"/>
      <c r="G52" s="50"/>
      <c r="H52" s="51"/>
      <c r="I52" s="17"/>
      <c r="J52" s="17"/>
      <c r="K52" s="17"/>
      <c r="L52" s="52">
        <v>29170.29</v>
      </c>
      <c r="M52" s="53"/>
      <c r="N52" s="53"/>
      <c r="O52" s="54"/>
      <c r="BP52" s="33"/>
      <c r="BQ52" s="41"/>
    </row>
    <row r="53" spans="1:70" s="3" customFormat="1" ht="14.4" x14ac:dyDescent="0.3">
      <c r="A53" s="47"/>
      <c r="B53" s="48"/>
      <c r="C53" s="48"/>
      <c r="D53" s="48"/>
      <c r="E53" s="49" t="s">
        <v>2599</v>
      </c>
      <c r="F53" s="49"/>
      <c r="G53" s="50"/>
      <c r="H53" s="51"/>
      <c r="I53" s="17"/>
      <c r="J53" s="17"/>
      <c r="K53" s="17"/>
      <c r="L53" s="52">
        <v>15336.95</v>
      </c>
      <c r="M53" s="53"/>
      <c r="N53" s="53"/>
      <c r="O53" s="54"/>
      <c r="BP53" s="33"/>
      <c r="BQ53" s="41"/>
    </row>
    <row r="54" spans="1:70" s="3" customFormat="1" ht="14.4" x14ac:dyDescent="0.3">
      <c r="A54" s="47"/>
      <c r="B54" s="48"/>
      <c r="C54" s="48"/>
      <c r="D54" s="48"/>
      <c r="E54" s="49" t="s">
        <v>47</v>
      </c>
      <c r="F54" s="49"/>
      <c r="G54" s="50"/>
      <c r="H54" s="51"/>
      <c r="I54" s="17"/>
      <c r="J54" s="17"/>
      <c r="K54" s="17"/>
      <c r="L54" s="52">
        <v>80914.52</v>
      </c>
      <c r="M54" s="53"/>
      <c r="N54" s="53"/>
      <c r="O54" s="54"/>
      <c r="BP54" s="33"/>
      <c r="BQ54" s="41"/>
    </row>
    <row r="55" spans="1:70" s="3" customFormat="1" ht="61.2" x14ac:dyDescent="0.3">
      <c r="A55" s="35" t="s">
        <v>106</v>
      </c>
      <c r="B55" s="36" t="s">
        <v>1498</v>
      </c>
      <c r="C55" s="223" t="s">
        <v>2600</v>
      </c>
      <c r="D55" s="223"/>
      <c r="E55" s="223"/>
      <c r="F55" s="35" t="s">
        <v>437</v>
      </c>
      <c r="G55" s="55">
        <v>77</v>
      </c>
      <c r="H55" s="39">
        <v>965.31</v>
      </c>
      <c r="I55" s="39"/>
      <c r="J55" s="39">
        <v>965.31</v>
      </c>
      <c r="K55" s="37" t="s">
        <v>42</v>
      </c>
      <c r="L55" s="39">
        <v>636255.13</v>
      </c>
      <c r="M55" s="39"/>
      <c r="N55" s="40"/>
      <c r="O55" s="39">
        <v>636255.13</v>
      </c>
      <c r="BP55" s="33"/>
      <c r="BQ55" s="41" t="s">
        <v>2600</v>
      </c>
    </row>
    <row r="56" spans="1:70" s="3" customFormat="1" ht="61.2" x14ac:dyDescent="0.3">
      <c r="A56" s="35" t="s">
        <v>1082</v>
      </c>
      <c r="B56" s="36" t="s">
        <v>1498</v>
      </c>
      <c r="C56" s="223" t="s">
        <v>2601</v>
      </c>
      <c r="D56" s="223"/>
      <c r="E56" s="223"/>
      <c r="F56" s="35" t="s">
        <v>437</v>
      </c>
      <c r="G56" s="55">
        <v>7</v>
      </c>
      <c r="H56" s="39">
        <v>769.05</v>
      </c>
      <c r="I56" s="39"/>
      <c r="J56" s="39">
        <v>769.05</v>
      </c>
      <c r="K56" s="37" t="s">
        <v>42</v>
      </c>
      <c r="L56" s="39">
        <v>46081.48</v>
      </c>
      <c r="M56" s="39"/>
      <c r="N56" s="40"/>
      <c r="O56" s="39">
        <v>46081.48</v>
      </c>
      <c r="BP56" s="33"/>
      <c r="BQ56" s="41" t="s">
        <v>2601</v>
      </c>
    </row>
    <row r="57" spans="1:70" s="3" customFormat="1" ht="61.2" x14ac:dyDescent="0.3">
      <c r="A57" s="35" t="s">
        <v>119</v>
      </c>
      <c r="B57" s="36" t="s">
        <v>1498</v>
      </c>
      <c r="C57" s="223" t="s">
        <v>2602</v>
      </c>
      <c r="D57" s="223"/>
      <c r="E57" s="223"/>
      <c r="F57" s="35" t="s">
        <v>437</v>
      </c>
      <c r="G57" s="55">
        <v>2</v>
      </c>
      <c r="H57" s="39">
        <v>1441.23</v>
      </c>
      <c r="I57" s="39"/>
      <c r="J57" s="39">
        <v>1441.23</v>
      </c>
      <c r="K57" s="37" t="s">
        <v>42</v>
      </c>
      <c r="L57" s="39">
        <v>24673.86</v>
      </c>
      <c r="M57" s="39"/>
      <c r="N57" s="40"/>
      <c r="O57" s="39">
        <v>24673.86</v>
      </c>
      <c r="BP57" s="33"/>
      <c r="BQ57" s="41" t="s">
        <v>2602</v>
      </c>
    </row>
    <row r="58" spans="1:70" s="3" customFormat="1" ht="61.2" x14ac:dyDescent="0.3">
      <c r="A58" s="35" t="s">
        <v>1088</v>
      </c>
      <c r="B58" s="36" t="s">
        <v>2341</v>
      </c>
      <c r="C58" s="223" t="s">
        <v>2342</v>
      </c>
      <c r="D58" s="223"/>
      <c r="E58" s="223"/>
      <c r="F58" s="35" t="s">
        <v>174</v>
      </c>
      <c r="G58" s="38">
        <v>0.1</v>
      </c>
      <c r="H58" s="39">
        <v>2637</v>
      </c>
      <c r="I58" s="39"/>
      <c r="J58" s="39">
        <v>2637</v>
      </c>
      <c r="K58" s="37" t="s">
        <v>42</v>
      </c>
      <c r="L58" s="39">
        <v>2257.27</v>
      </c>
      <c r="M58" s="39"/>
      <c r="N58" s="40"/>
      <c r="O58" s="39">
        <v>2257.27</v>
      </c>
      <c r="BP58" s="33"/>
      <c r="BQ58" s="41" t="s">
        <v>2342</v>
      </c>
    </row>
    <row r="59" spans="1:70" s="3" customFormat="1" ht="14.4" x14ac:dyDescent="0.3">
      <c r="A59" s="42"/>
      <c r="B59" s="43"/>
      <c r="C59" s="44" t="s">
        <v>1286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3"/>
      <c r="BQ59" s="41"/>
    </row>
    <row r="60" spans="1:70" s="3" customFormat="1" ht="14.4" x14ac:dyDescent="0.3">
      <c r="A60" s="224" t="s">
        <v>1504</v>
      </c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26"/>
      <c r="BP60" s="33"/>
      <c r="BQ60" s="41"/>
      <c r="BR60" s="34" t="s">
        <v>1504</v>
      </c>
    </row>
    <row r="61" spans="1:70" s="3" customFormat="1" ht="61.2" x14ac:dyDescent="0.3">
      <c r="A61" s="35" t="s">
        <v>126</v>
      </c>
      <c r="B61" s="36" t="s">
        <v>255</v>
      </c>
      <c r="C61" s="223" t="s">
        <v>256</v>
      </c>
      <c r="D61" s="223"/>
      <c r="E61" s="223"/>
      <c r="F61" s="35" t="s">
        <v>238</v>
      </c>
      <c r="G61" s="38">
        <v>8.4</v>
      </c>
      <c r="H61" s="39" t="s">
        <v>257</v>
      </c>
      <c r="I61" s="39" t="s">
        <v>258</v>
      </c>
      <c r="J61" s="39">
        <v>57.82</v>
      </c>
      <c r="K61" s="37" t="s">
        <v>42</v>
      </c>
      <c r="L61" s="39">
        <v>57231.73</v>
      </c>
      <c r="M61" s="39">
        <v>47497.71</v>
      </c>
      <c r="N61" s="40" t="s">
        <v>2603</v>
      </c>
      <c r="O61" s="39">
        <v>4157.49</v>
      </c>
      <c r="BP61" s="33"/>
      <c r="BQ61" s="41" t="s">
        <v>256</v>
      </c>
      <c r="BR61" s="34"/>
    </row>
    <row r="62" spans="1:70" s="3" customFormat="1" ht="14.4" x14ac:dyDescent="0.3">
      <c r="A62" s="42"/>
      <c r="B62" s="43"/>
      <c r="C62" s="44" t="s">
        <v>1506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BP62" s="33"/>
      <c r="BQ62" s="41"/>
      <c r="BR62" s="34"/>
    </row>
    <row r="63" spans="1:70" s="3" customFormat="1" ht="14.4" x14ac:dyDescent="0.3">
      <c r="A63" s="47"/>
      <c r="B63" s="48"/>
      <c r="C63" s="48"/>
      <c r="D63" s="48"/>
      <c r="E63" s="49" t="s">
        <v>2604</v>
      </c>
      <c r="F63" s="49"/>
      <c r="G63" s="50"/>
      <c r="H63" s="51"/>
      <c r="I63" s="17"/>
      <c r="J63" s="17"/>
      <c r="K63" s="17"/>
      <c r="L63" s="52">
        <v>46590</v>
      </c>
      <c r="M63" s="53"/>
      <c r="N63" s="53"/>
      <c r="O63" s="54"/>
      <c r="BP63" s="33"/>
      <c r="BQ63" s="41"/>
      <c r="BR63" s="34"/>
    </row>
    <row r="64" spans="1:70" s="3" customFormat="1" ht="14.4" x14ac:dyDescent="0.3">
      <c r="A64" s="47"/>
      <c r="B64" s="48"/>
      <c r="C64" s="48"/>
      <c r="D64" s="48"/>
      <c r="E64" s="49" t="s">
        <v>2605</v>
      </c>
      <c r="F64" s="49"/>
      <c r="G64" s="50"/>
      <c r="H64" s="51"/>
      <c r="I64" s="17"/>
      <c r="J64" s="17"/>
      <c r="K64" s="17"/>
      <c r="L64" s="52">
        <v>24495.77</v>
      </c>
      <c r="M64" s="53"/>
      <c r="N64" s="53"/>
      <c r="O64" s="54"/>
      <c r="BP64" s="33"/>
      <c r="BQ64" s="41"/>
      <c r="BR64" s="34"/>
    </row>
    <row r="65" spans="1:70" s="3" customFormat="1" ht="14.4" x14ac:dyDescent="0.3">
      <c r="A65" s="47"/>
      <c r="B65" s="48"/>
      <c r="C65" s="48"/>
      <c r="D65" s="48"/>
      <c r="E65" s="49" t="s">
        <v>47</v>
      </c>
      <c r="F65" s="49"/>
      <c r="G65" s="50"/>
      <c r="H65" s="51"/>
      <c r="I65" s="17"/>
      <c r="J65" s="17"/>
      <c r="K65" s="17"/>
      <c r="L65" s="52">
        <v>128317.5</v>
      </c>
      <c r="M65" s="53"/>
      <c r="N65" s="53"/>
      <c r="O65" s="54"/>
      <c r="BP65" s="33"/>
      <c r="BQ65" s="41"/>
      <c r="BR65" s="34"/>
    </row>
    <row r="66" spans="1:70" s="3" customFormat="1" ht="61.2" x14ac:dyDescent="0.3">
      <c r="A66" s="35" t="s">
        <v>131</v>
      </c>
      <c r="B66" s="36" t="s">
        <v>246</v>
      </c>
      <c r="C66" s="223" t="s">
        <v>247</v>
      </c>
      <c r="D66" s="223"/>
      <c r="E66" s="223"/>
      <c r="F66" s="35" t="s">
        <v>238</v>
      </c>
      <c r="G66" s="56">
        <v>8.15</v>
      </c>
      <c r="H66" s="39" t="s">
        <v>248</v>
      </c>
      <c r="I66" s="39" t="s">
        <v>249</v>
      </c>
      <c r="J66" s="39">
        <v>52.81</v>
      </c>
      <c r="K66" s="37" t="s">
        <v>42</v>
      </c>
      <c r="L66" s="39">
        <v>28227.73</v>
      </c>
      <c r="M66" s="39">
        <v>23681.87</v>
      </c>
      <c r="N66" s="40" t="s">
        <v>2606</v>
      </c>
      <c r="O66" s="39">
        <v>3684.24</v>
      </c>
      <c r="BP66" s="33"/>
      <c r="BQ66" s="41" t="s">
        <v>247</v>
      </c>
      <c r="BR66" s="34"/>
    </row>
    <row r="67" spans="1:70" s="3" customFormat="1" ht="14.4" x14ac:dyDescent="0.3">
      <c r="A67" s="42"/>
      <c r="B67" s="43"/>
      <c r="C67" s="44" t="s">
        <v>2607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6"/>
      <c r="BP67" s="33"/>
      <c r="BQ67" s="41"/>
      <c r="BR67" s="34"/>
    </row>
    <row r="68" spans="1:70" s="3" customFormat="1" ht="14.4" x14ac:dyDescent="0.3">
      <c r="A68" s="47"/>
      <c r="B68" s="48"/>
      <c r="C68" s="48"/>
      <c r="D68" s="48"/>
      <c r="E68" s="49" t="s">
        <v>2608</v>
      </c>
      <c r="F68" s="49"/>
      <c r="G68" s="50"/>
      <c r="H68" s="51"/>
      <c r="I68" s="17"/>
      <c r="J68" s="17"/>
      <c r="K68" s="17"/>
      <c r="L68" s="52">
        <v>23122.99</v>
      </c>
      <c r="M68" s="53"/>
      <c r="N68" s="53"/>
      <c r="O68" s="54"/>
      <c r="BP68" s="33"/>
      <c r="BQ68" s="41"/>
      <c r="BR68" s="34"/>
    </row>
    <row r="69" spans="1:70" s="3" customFormat="1" ht="14.4" x14ac:dyDescent="0.3">
      <c r="A69" s="47"/>
      <c r="B69" s="48"/>
      <c r="C69" s="48"/>
      <c r="D69" s="48"/>
      <c r="E69" s="49" t="s">
        <v>2609</v>
      </c>
      <c r="F69" s="49"/>
      <c r="G69" s="50"/>
      <c r="H69" s="51"/>
      <c r="I69" s="17"/>
      <c r="J69" s="17"/>
      <c r="K69" s="17"/>
      <c r="L69" s="52">
        <v>12157.45</v>
      </c>
      <c r="M69" s="53"/>
      <c r="N69" s="53"/>
      <c r="O69" s="54"/>
      <c r="BP69" s="33"/>
      <c r="BQ69" s="41"/>
      <c r="BR69" s="34"/>
    </row>
    <row r="70" spans="1:70" s="3" customFormat="1" ht="14.4" x14ac:dyDescent="0.3">
      <c r="A70" s="47"/>
      <c r="B70" s="48"/>
      <c r="C70" s="48"/>
      <c r="D70" s="48"/>
      <c r="E70" s="49" t="s">
        <v>47</v>
      </c>
      <c r="F70" s="49"/>
      <c r="G70" s="50"/>
      <c r="H70" s="51"/>
      <c r="I70" s="17"/>
      <c r="J70" s="17"/>
      <c r="K70" s="17"/>
      <c r="L70" s="52">
        <v>63508.17</v>
      </c>
      <c r="M70" s="53"/>
      <c r="N70" s="53"/>
      <c r="O70" s="54"/>
      <c r="BP70" s="33"/>
      <c r="BQ70" s="41"/>
      <c r="BR70" s="34"/>
    </row>
    <row r="71" spans="1:70" s="3" customFormat="1" ht="61.2" x14ac:dyDescent="0.3">
      <c r="A71" s="35" t="s">
        <v>1097</v>
      </c>
      <c r="B71" s="36" t="s">
        <v>1531</v>
      </c>
      <c r="C71" s="223" t="s">
        <v>1532</v>
      </c>
      <c r="D71" s="223"/>
      <c r="E71" s="223"/>
      <c r="F71" s="35" t="s">
        <v>56</v>
      </c>
      <c r="G71" s="38">
        <v>0.2</v>
      </c>
      <c r="H71" s="39" t="s">
        <v>1533</v>
      </c>
      <c r="I71" s="39" t="s">
        <v>1534</v>
      </c>
      <c r="J71" s="39">
        <v>367.19</v>
      </c>
      <c r="K71" s="37" t="s">
        <v>42</v>
      </c>
      <c r="L71" s="39">
        <v>6642.36</v>
      </c>
      <c r="M71" s="39">
        <v>5932.86</v>
      </c>
      <c r="N71" s="40" t="s">
        <v>2610</v>
      </c>
      <c r="O71" s="39">
        <v>628.63</v>
      </c>
      <c r="BP71" s="33"/>
      <c r="BQ71" s="41" t="s">
        <v>1532</v>
      </c>
      <c r="BR71" s="34"/>
    </row>
    <row r="72" spans="1:70" s="3" customFormat="1" ht="14.4" x14ac:dyDescent="0.3">
      <c r="A72" s="42"/>
      <c r="B72" s="43"/>
      <c r="C72" s="44" t="s">
        <v>1544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6"/>
      <c r="BP72" s="33"/>
      <c r="BQ72" s="41"/>
      <c r="BR72" s="34"/>
    </row>
    <row r="73" spans="1:70" s="3" customFormat="1" ht="14.4" x14ac:dyDescent="0.3">
      <c r="A73" s="47"/>
      <c r="B73" s="48"/>
      <c r="C73" s="48"/>
      <c r="D73" s="48"/>
      <c r="E73" s="49" t="s">
        <v>2611</v>
      </c>
      <c r="F73" s="49"/>
      <c r="G73" s="50"/>
      <c r="H73" s="51"/>
      <c r="I73" s="17"/>
      <c r="J73" s="17"/>
      <c r="K73" s="17"/>
      <c r="L73" s="52">
        <v>5758.59</v>
      </c>
      <c r="M73" s="53"/>
      <c r="N73" s="53"/>
      <c r="O73" s="54"/>
      <c r="BP73" s="33"/>
      <c r="BQ73" s="41"/>
      <c r="BR73" s="34"/>
    </row>
    <row r="74" spans="1:70" s="3" customFormat="1" ht="14.4" x14ac:dyDescent="0.3">
      <c r="A74" s="47"/>
      <c r="B74" s="48"/>
      <c r="C74" s="48"/>
      <c r="D74" s="48"/>
      <c r="E74" s="49" t="s">
        <v>2612</v>
      </c>
      <c r="F74" s="49"/>
      <c r="G74" s="50"/>
      <c r="H74" s="51"/>
      <c r="I74" s="17"/>
      <c r="J74" s="17"/>
      <c r="K74" s="17"/>
      <c r="L74" s="52">
        <v>3027.71</v>
      </c>
      <c r="M74" s="53"/>
      <c r="N74" s="53"/>
      <c r="O74" s="54"/>
      <c r="BP74" s="33"/>
      <c r="BQ74" s="41"/>
      <c r="BR74" s="34"/>
    </row>
    <row r="75" spans="1:70" s="3" customFormat="1" ht="14.4" x14ac:dyDescent="0.3">
      <c r="A75" s="47"/>
      <c r="B75" s="48"/>
      <c r="C75" s="48"/>
      <c r="D75" s="48"/>
      <c r="E75" s="49" t="s">
        <v>47</v>
      </c>
      <c r="F75" s="49"/>
      <c r="G75" s="50"/>
      <c r="H75" s="51"/>
      <c r="I75" s="17"/>
      <c r="J75" s="17"/>
      <c r="K75" s="17"/>
      <c r="L75" s="52">
        <v>15428.66</v>
      </c>
      <c r="M75" s="53"/>
      <c r="N75" s="53"/>
      <c r="O75" s="54"/>
      <c r="BP75" s="33"/>
      <c r="BQ75" s="41"/>
      <c r="BR75" s="34"/>
    </row>
    <row r="76" spans="1:70" s="3" customFormat="1" ht="61.2" x14ac:dyDescent="0.3">
      <c r="A76" s="35" t="s">
        <v>142</v>
      </c>
      <c r="B76" s="36" t="s">
        <v>1539</v>
      </c>
      <c r="C76" s="223" t="s">
        <v>1540</v>
      </c>
      <c r="D76" s="223"/>
      <c r="E76" s="223"/>
      <c r="F76" s="35" t="s">
        <v>56</v>
      </c>
      <c r="G76" s="38">
        <v>0.1</v>
      </c>
      <c r="H76" s="39" t="s">
        <v>1541</v>
      </c>
      <c r="I76" s="39" t="s">
        <v>1542</v>
      </c>
      <c r="J76" s="39">
        <v>302.85000000000002</v>
      </c>
      <c r="K76" s="37" t="s">
        <v>42</v>
      </c>
      <c r="L76" s="39">
        <v>2567.9299999999998</v>
      </c>
      <c r="M76" s="39">
        <v>2269.88</v>
      </c>
      <c r="N76" s="40" t="s">
        <v>2613</v>
      </c>
      <c r="O76" s="39">
        <v>259.24</v>
      </c>
      <c r="BP76" s="33"/>
      <c r="BQ76" s="41" t="s">
        <v>1540</v>
      </c>
      <c r="BR76" s="34"/>
    </row>
    <row r="77" spans="1:70" s="3" customFormat="1" ht="14.4" x14ac:dyDescent="0.3">
      <c r="A77" s="42"/>
      <c r="B77" s="43"/>
      <c r="C77" s="44" t="s">
        <v>1286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6"/>
      <c r="BP77" s="33"/>
      <c r="BQ77" s="41"/>
      <c r="BR77" s="34"/>
    </row>
    <row r="78" spans="1:70" s="3" customFormat="1" ht="14.4" x14ac:dyDescent="0.3">
      <c r="A78" s="47"/>
      <c r="B78" s="48"/>
      <c r="C78" s="48"/>
      <c r="D78" s="48"/>
      <c r="E78" s="49" t="s">
        <v>2614</v>
      </c>
      <c r="F78" s="49"/>
      <c r="G78" s="50"/>
      <c r="H78" s="51"/>
      <c r="I78" s="17"/>
      <c r="J78" s="17"/>
      <c r="K78" s="17"/>
      <c r="L78" s="52">
        <v>2203.65</v>
      </c>
      <c r="M78" s="53"/>
      <c r="N78" s="53"/>
      <c r="O78" s="54"/>
      <c r="BP78" s="33"/>
      <c r="BQ78" s="41"/>
      <c r="BR78" s="34"/>
    </row>
    <row r="79" spans="1:70" s="3" customFormat="1" ht="14.4" x14ac:dyDescent="0.3">
      <c r="A79" s="47"/>
      <c r="B79" s="48"/>
      <c r="C79" s="48"/>
      <c r="D79" s="48"/>
      <c r="E79" s="49" t="s">
        <v>2615</v>
      </c>
      <c r="F79" s="49"/>
      <c r="G79" s="50"/>
      <c r="H79" s="51"/>
      <c r="I79" s="17"/>
      <c r="J79" s="17"/>
      <c r="K79" s="17"/>
      <c r="L79" s="52">
        <v>1158.6199999999999</v>
      </c>
      <c r="M79" s="53"/>
      <c r="N79" s="53"/>
      <c r="O79" s="54"/>
      <c r="BP79" s="33"/>
      <c r="BQ79" s="41"/>
      <c r="BR79" s="34"/>
    </row>
    <row r="80" spans="1:70" s="3" customFormat="1" ht="14.4" x14ac:dyDescent="0.3">
      <c r="A80" s="47"/>
      <c r="B80" s="48"/>
      <c r="C80" s="48"/>
      <c r="D80" s="48"/>
      <c r="E80" s="49" t="s">
        <v>47</v>
      </c>
      <c r="F80" s="49"/>
      <c r="G80" s="50"/>
      <c r="H80" s="51"/>
      <c r="I80" s="17"/>
      <c r="J80" s="17"/>
      <c r="K80" s="17"/>
      <c r="L80" s="52">
        <v>5930.2</v>
      </c>
      <c r="M80" s="53"/>
      <c r="N80" s="53"/>
      <c r="O80" s="54"/>
      <c r="BP80" s="33"/>
      <c r="BQ80" s="41"/>
      <c r="BR80" s="34"/>
    </row>
    <row r="81" spans="1:70" s="3" customFormat="1" ht="61.2" x14ac:dyDescent="0.3">
      <c r="A81" s="35" t="s">
        <v>1103</v>
      </c>
      <c r="B81" s="36" t="s">
        <v>73</v>
      </c>
      <c r="C81" s="223" t="s">
        <v>74</v>
      </c>
      <c r="D81" s="223"/>
      <c r="E81" s="223"/>
      <c r="F81" s="35" t="s">
        <v>56</v>
      </c>
      <c r="G81" s="38">
        <v>0.9</v>
      </c>
      <c r="H81" s="39" t="s">
        <v>75</v>
      </c>
      <c r="I81" s="39" t="s">
        <v>76</v>
      </c>
      <c r="J81" s="39">
        <v>265.20999999999998</v>
      </c>
      <c r="K81" s="37" t="s">
        <v>42</v>
      </c>
      <c r="L81" s="39">
        <v>19305.439999999999</v>
      </c>
      <c r="M81" s="39">
        <v>17009.48</v>
      </c>
      <c r="N81" s="40" t="s">
        <v>2616</v>
      </c>
      <c r="O81" s="39">
        <v>2043.25</v>
      </c>
      <c r="BP81" s="33"/>
      <c r="BQ81" s="41" t="s">
        <v>74</v>
      </c>
      <c r="BR81" s="34"/>
    </row>
    <row r="82" spans="1:70" s="3" customFormat="1" ht="14.4" x14ac:dyDescent="0.3">
      <c r="A82" s="42"/>
      <c r="B82" s="43"/>
      <c r="C82" s="44" t="s">
        <v>2617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6"/>
      <c r="BP82" s="33"/>
      <c r="BQ82" s="41"/>
      <c r="BR82" s="34"/>
    </row>
    <row r="83" spans="1:70" s="3" customFormat="1" ht="14.4" x14ac:dyDescent="0.3">
      <c r="A83" s="47"/>
      <c r="B83" s="48"/>
      <c r="C83" s="48"/>
      <c r="D83" s="48"/>
      <c r="E83" s="49" t="s">
        <v>2618</v>
      </c>
      <c r="F83" s="49"/>
      <c r="G83" s="50"/>
      <c r="H83" s="51"/>
      <c r="I83" s="17"/>
      <c r="J83" s="17"/>
      <c r="K83" s="17"/>
      <c r="L83" s="52">
        <v>16510.28</v>
      </c>
      <c r="M83" s="53"/>
      <c r="N83" s="53"/>
      <c r="O83" s="54"/>
      <c r="BP83" s="33"/>
      <c r="BQ83" s="41"/>
      <c r="BR83" s="34"/>
    </row>
    <row r="84" spans="1:70" s="3" customFormat="1" ht="14.4" x14ac:dyDescent="0.3">
      <c r="A84" s="47"/>
      <c r="B84" s="48"/>
      <c r="C84" s="48"/>
      <c r="D84" s="48"/>
      <c r="E84" s="49" t="s">
        <v>2619</v>
      </c>
      <c r="F84" s="49"/>
      <c r="G84" s="50"/>
      <c r="H84" s="51"/>
      <c r="I84" s="17"/>
      <c r="J84" s="17"/>
      <c r="K84" s="17"/>
      <c r="L84" s="52">
        <v>8680.66</v>
      </c>
      <c r="M84" s="53"/>
      <c r="N84" s="53"/>
      <c r="O84" s="54"/>
      <c r="BP84" s="33"/>
      <c r="BQ84" s="41"/>
      <c r="BR84" s="34"/>
    </row>
    <row r="85" spans="1:70" s="3" customFormat="1" ht="14.4" x14ac:dyDescent="0.3">
      <c r="A85" s="47"/>
      <c r="B85" s="48"/>
      <c r="C85" s="48"/>
      <c r="D85" s="48"/>
      <c r="E85" s="49" t="s">
        <v>47</v>
      </c>
      <c r="F85" s="49"/>
      <c r="G85" s="50"/>
      <c r="H85" s="51"/>
      <c r="I85" s="17"/>
      <c r="J85" s="17"/>
      <c r="K85" s="17"/>
      <c r="L85" s="52">
        <v>44496.38</v>
      </c>
      <c r="M85" s="53"/>
      <c r="N85" s="53"/>
      <c r="O85" s="54"/>
      <c r="BP85" s="33"/>
      <c r="BQ85" s="41"/>
      <c r="BR85" s="34"/>
    </row>
    <row r="86" spans="1:70" s="3" customFormat="1" ht="61.2" x14ac:dyDescent="0.3">
      <c r="A86" s="35" t="s">
        <v>1105</v>
      </c>
      <c r="B86" s="36" t="s">
        <v>64</v>
      </c>
      <c r="C86" s="223" t="s">
        <v>65</v>
      </c>
      <c r="D86" s="223"/>
      <c r="E86" s="223"/>
      <c r="F86" s="35" t="s">
        <v>56</v>
      </c>
      <c r="G86" s="56">
        <v>0.76</v>
      </c>
      <c r="H86" s="39" t="s">
        <v>66</v>
      </c>
      <c r="I86" s="39" t="s">
        <v>67</v>
      </c>
      <c r="J86" s="39">
        <v>161.83000000000001</v>
      </c>
      <c r="K86" s="37" t="s">
        <v>42</v>
      </c>
      <c r="L86" s="39">
        <v>14061.69</v>
      </c>
      <c r="M86" s="39">
        <v>12845.76</v>
      </c>
      <c r="N86" s="40" t="s">
        <v>2620</v>
      </c>
      <c r="O86" s="39">
        <v>1052.74</v>
      </c>
      <c r="BP86" s="33"/>
      <c r="BQ86" s="41" t="s">
        <v>65</v>
      </c>
      <c r="BR86" s="34"/>
    </row>
    <row r="87" spans="1:70" s="3" customFormat="1" ht="14.4" x14ac:dyDescent="0.3">
      <c r="A87" s="42"/>
      <c r="B87" s="43"/>
      <c r="C87" s="44" t="s">
        <v>2621</v>
      </c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6"/>
      <c r="BP87" s="33"/>
      <c r="BQ87" s="41"/>
      <c r="BR87" s="34"/>
    </row>
    <row r="88" spans="1:70" s="3" customFormat="1" ht="14.4" x14ac:dyDescent="0.3">
      <c r="A88" s="47"/>
      <c r="B88" s="48"/>
      <c r="C88" s="48"/>
      <c r="D88" s="48"/>
      <c r="E88" s="49" t="s">
        <v>2622</v>
      </c>
      <c r="F88" s="49"/>
      <c r="G88" s="50"/>
      <c r="H88" s="51"/>
      <c r="I88" s="17"/>
      <c r="J88" s="17"/>
      <c r="K88" s="17"/>
      <c r="L88" s="52">
        <v>12465.16</v>
      </c>
      <c r="M88" s="53"/>
      <c r="N88" s="53"/>
      <c r="O88" s="54"/>
      <c r="BP88" s="33"/>
      <c r="BQ88" s="41"/>
      <c r="BR88" s="34"/>
    </row>
    <row r="89" spans="1:70" s="3" customFormat="1" ht="14.4" x14ac:dyDescent="0.3">
      <c r="A89" s="47"/>
      <c r="B89" s="48"/>
      <c r="C89" s="48"/>
      <c r="D89" s="48"/>
      <c r="E89" s="49" t="s">
        <v>2623</v>
      </c>
      <c r="F89" s="49"/>
      <c r="G89" s="50"/>
      <c r="H89" s="51"/>
      <c r="I89" s="17"/>
      <c r="J89" s="17"/>
      <c r="K89" s="17"/>
      <c r="L89" s="52">
        <v>6553.85</v>
      </c>
      <c r="M89" s="53"/>
      <c r="N89" s="53"/>
      <c r="O89" s="54"/>
      <c r="BP89" s="33"/>
      <c r="BQ89" s="41"/>
      <c r="BR89" s="34"/>
    </row>
    <row r="90" spans="1:70" s="3" customFormat="1" ht="14.4" x14ac:dyDescent="0.3">
      <c r="A90" s="47"/>
      <c r="B90" s="48"/>
      <c r="C90" s="48"/>
      <c r="D90" s="48"/>
      <c r="E90" s="49" t="s">
        <v>47</v>
      </c>
      <c r="F90" s="49"/>
      <c r="G90" s="50"/>
      <c r="H90" s="51"/>
      <c r="I90" s="17"/>
      <c r="J90" s="17"/>
      <c r="K90" s="17"/>
      <c r="L90" s="52">
        <v>33080.699999999997</v>
      </c>
      <c r="M90" s="53"/>
      <c r="N90" s="53"/>
      <c r="O90" s="54"/>
      <c r="BP90" s="33"/>
      <c r="BQ90" s="41"/>
      <c r="BR90" s="34"/>
    </row>
    <row r="91" spans="1:70" s="3" customFormat="1" ht="61.2" x14ac:dyDescent="0.3">
      <c r="A91" s="35" t="s">
        <v>151</v>
      </c>
      <c r="B91" s="36" t="s">
        <v>54</v>
      </c>
      <c r="C91" s="223" t="s">
        <v>55</v>
      </c>
      <c r="D91" s="223"/>
      <c r="E91" s="223"/>
      <c r="F91" s="35" t="s">
        <v>56</v>
      </c>
      <c r="G91" s="56">
        <v>1.92</v>
      </c>
      <c r="H91" s="39" t="s">
        <v>57</v>
      </c>
      <c r="I91" s="39" t="s">
        <v>58</v>
      </c>
      <c r="J91" s="39">
        <v>114.45</v>
      </c>
      <c r="K91" s="37" t="s">
        <v>42</v>
      </c>
      <c r="L91" s="39">
        <v>17660.439999999999</v>
      </c>
      <c r="M91" s="39">
        <v>15711.85</v>
      </c>
      <c r="N91" s="40" t="s">
        <v>2624</v>
      </c>
      <c r="O91" s="39">
        <v>1881.01</v>
      </c>
      <c r="BP91" s="33"/>
      <c r="BQ91" s="41" t="s">
        <v>55</v>
      </c>
      <c r="BR91" s="34"/>
    </row>
    <row r="92" spans="1:70" s="3" customFormat="1" ht="14.4" x14ac:dyDescent="0.3">
      <c r="A92" s="42"/>
      <c r="B92" s="43"/>
      <c r="C92" s="44" t="s">
        <v>2625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6"/>
      <c r="BP92" s="33"/>
      <c r="BQ92" s="41"/>
      <c r="BR92" s="34"/>
    </row>
    <row r="93" spans="1:70" s="3" customFormat="1" ht="14.4" x14ac:dyDescent="0.3">
      <c r="A93" s="47"/>
      <c r="B93" s="48"/>
      <c r="C93" s="48"/>
      <c r="D93" s="48"/>
      <c r="E93" s="49" t="s">
        <v>2626</v>
      </c>
      <c r="F93" s="49"/>
      <c r="G93" s="50"/>
      <c r="H93" s="51"/>
      <c r="I93" s="17"/>
      <c r="J93" s="17"/>
      <c r="K93" s="17"/>
      <c r="L93" s="52">
        <v>15252.56</v>
      </c>
      <c r="M93" s="53"/>
      <c r="N93" s="53"/>
      <c r="O93" s="54"/>
      <c r="BP93" s="33"/>
      <c r="BQ93" s="41"/>
      <c r="BR93" s="34"/>
    </row>
    <row r="94" spans="1:70" s="3" customFormat="1" ht="14.4" x14ac:dyDescent="0.3">
      <c r="A94" s="47"/>
      <c r="B94" s="48"/>
      <c r="C94" s="48"/>
      <c r="D94" s="48"/>
      <c r="E94" s="49" t="s">
        <v>2627</v>
      </c>
      <c r="F94" s="49"/>
      <c r="G94" s="50"/>
      <c r="H94" s="51"/>
      <c r="I94" s="17"/>
      <c r="J94" s="17"/>
      <c r="K94" s="17"/>
      <c r="L94" s="52">
        <v>8019.39</v>
      </c>
      <c r="M94" s="53"/>
      <c r="N94" s="53"/>
      <c r="O94" s="54"/>
      <c r="BP94" s="33"/>
      <c r="BQ94" s="41"/>
      <c r="BR94" s="34"/>
    </row>
    <row r="95" spans="1:70" s="3" customFormat="1" ht="14.4" x14ac:dyDescent="0.3">
      <c r="A95" s="47"/>
      <c r="B95" s="48"/>
      <c r="C95" s="48"/>
      <c r="D95" s="48"/>
      <c r="E95" s="49" t="s">
        <v>47</v>
      </c>
      <c r="F95" s="49"/>
      <c r="G95" s="50"/>
      <c r="H95" s="51"/>
      <c r="I95" s="17"/>
      <c r="J95" s="17"/>
      <c r="K95" s="17"/>
      <c r="L95" s="52">
        <v>40932.39</v>
      </c>
      <c r="M95" s="53"/>
      <c r="N95" s="53"/>
      <c r="O95" s="54"/>
      <c r="BP95" s="33"/>
      <c r="BQ95" s="41"/>
      <c r="BR95" s="34"/>
    </row>
    <row r="96" spans="1:70" s="3" customFormat="1" ht="61.2" x14ac:dyDescent="0.3">
      <c r="A96" s="35" t="s">
        <v>156</v>
      </c>
      <c r="B96" s="36" t="s">
        <v>1559</v>
      </c>
      <c r="C96" s="223" t="s">
        <v>2365</v>
      </c>
      <c r="D96" s="223"/>
      <c r="E96" s="223"/>
      <c r="F96" s="35" t="s">
        <v>265</v>
      </c>
      <c r="G96" s="38">
        <v>61.2</v>
      </c>
      <c r="H96" s="39">
        <v>282.27999999999997</v>
      </c>
      <c r="I96" s="39"/>
      <c r="J96" s="39">
        <v>282.27999999999997</v>
      </c>
      <c r="K96" s="37" t="s">
        <v>42</v>
      </c>
      <c r="L96" s="39">
        <v>147878.59</v>
      </c>
      <c r="M96" s="39"/>
      <c r="N96" s="40"/>
      <c r="O96" s="39">
        <v>147878.59</v>
      </c>
      <c r="BP96" s="33"/>
      <c r="BQ96" s="41" t="s">
        <v>2365</v>
      </c>
      <c r="BR96" s="34"/>
    </row>
    <row r="97" spans="1:70" s="3" customFormat="1" ht="14.4" x14ac:dyDescent="0.3">
      <c r="A97" s="42"/>
      <c r="B97" s="43"/>
      <c r="C97" s="44" t="s">
        <v>1317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6"/>
      <c r="BP97" s="33"/>
      <c r="BQ97" s="41"/>
      <c r="BR97" s="34"/>
    </row>
    <row r="98" spans="1:70" s="3" customFormat="1" ht="61.2" x14ac:dyDescent="0.3">
      <c r="A98" s="35" t="s">
        <v>1127</v>
      </c>
      <c r="B98" s="36" t="s">
        <v>1559</v>
      </c>
      <c r="C98" s="223" t="s">
        <v>2628</v>
      </c>
      <c r="D98" s="223"/>
      <c r="E98" s="223"/>
      <c r="F98" s="35" t="s">
        <v>265</v>
      </c>
      <c r="G98" s="38">
        <v>10.199999999999999</v>
      </c>
      <c r="H98" s="39">
        <v>219.53</v>
      </c>
      <c r="I98" s="39"/>
      <c r="J98" s="39">
        <v>219.53</v>
      </c>
      <c r="K98" s="37" t="s">
        <v>42</v>
      </c>
      <c r="L98" s="39">
        <v>19167.599999999999</v>
      </c>
      <c r="M98" s="39"/>
      <c r="N98" s="40"/>
      <c r="O98" s="39">
        <v>19167.599999999999</v>
      </c>
      <c r="BP98" s="33"/>
      <c r="BQ98" s="41" t="s">
        <v>2628</v>
      </c>
      <c r="BR98" s="34"/>
    </row>
    <row r="99" spans="1:70" s="3" customFormat="1" ht="14.4" x14ac:dyDescent="0.3">
      <c r="A99" s="42"/>
      <c r="B99" s="43"/>
      <c r="C99" s="44" t="s">
        <v>283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6"/>
      <c r="BP99" s="33"/>
      <c r="BQ99" s="41"/>
      <c r="BR99" s="34"/>
    </row>
    <row r="100" spans="1:70" s="3" customFormat="1" ht="61.2" x14ac:dyDescent="0.3">
      <c r="A100" s="35" t="s">
        <v>1137</v>
      </c>
      <c r="B100" s="36" t="s">
        <v>1559</v>
      </c>
      <c r="C100" s="223" t="s">
        <v>2366</v>
      </c>
      <c r="D100" s="223"/>
      <c r="E100" s="223"/>
      <c r="F100" s="35" t="s">
        <v>265</v>
      </c>
      <c r="G100" s="38">
        <v>66.3</v>
      </c>
      <c r="H100" s="39">
        <v>175.26</v>
      </c>
      <c r="I100" s="39"/>
      <c r="J100" s="39">
        <v>175.26</v>
      </c>
      <c r="K100" s="37" t="s">
        <v>42</v>
      </c>
      <c r="L100" s="39">
        <v>99464.960000000006</v>
      </c>
      <c r="M100" s="39"/>
      <c r="N100" s="40"/>
      <c r="O100" s="39">
        <v>99464.960000000006</v>
      </c>
      <c r="BP100" s="33"/>
      <c r="BQ100" s="41" t="s">
        <v>2366</v>
      </c>
      <c r="BR100" s="34"/>
    </row>
    <row r="101" spans="1:70" s="3" customFormat="1" ht="14.4" x14ac:dyDescent="0.3">
      <c r="A101" s="42"/>
      <c r="B101" s="43"/>
      <c r="C101" s="44" t="s">
        <v>2369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6"/>
      <c r="BP101" s="33"/>
      <c r="BQ101" s="41"/>
      <c r="BR101" s="34"/>
    </row>
    <row r="102" spans="1:70" s="3" customFormat="1" ht="61.2" x14ac:dyDescent="0.3">
      <c r="A102" s="35" t="s">
        <v>171</v>
      </c>
      <c r="B102" s="36" t="s">
        <v>2367</v>
      </c>
      <c r="C102" s="223" t="s">
        <v>2368</v>
      </c>
      <c r="D102" s="223"/>
      <c r="E102" s="223"/>
      <c r="F102" s="35" t="s">
        <v>265</v>
      </c>
      <c r="G102" s="38">
        <v>10.199999999999999</v>
      </c>
      <c r="H102" s="39">
        <v>118.59</v>
      </c>
      <c r="I102" s="39"/>
      <c r="J102" s="39">
        <v>118.59</v>
      </c>
      <c r="K102" s="37" t="s">
        <v>42</v>
      </c>
      <c r="L102" s="39">
        <v>10354.33</v>
      </c>
      <c r="M102" s="39"/>
      <c r="N102" s="40"/>
      <c r="O102" s="39">
        <v>10354.33</v>
      </c>
      <c r="BP102" s="33"/>
      <c r="BQ102" s="41" t="s">
        <v>2368</v>
      </c>
      <c r="BR102" s="34"/>
    </row>
    <row r="103" spans="1:70" s="3" customFormat="1" ht="14.4" x14ac:dyDescent="0.3">
      <c r="A103" s="42"/>
      <c r="B103" s="43"/>
      <c r="C103" s="44" t="s">
        <v>283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  <c r="BP103" s="33"/>
      <c r="BQ103" s="41"/>
      <c r="BR103" s="34"/>
    </row>
    <row r="104" spans="1:70" s="3" customFormat="1" ht="61.2" x14ac:dyDescent="0.3">
      <c r="A104" s="35" t="s">
        <v>181</v>
      </c>
      <c r="B104" s="36" t="s">
        <v>1572</v>
      </c>
      <c r="C104" s="223" t="s">
        <v>2370</v>
      </c>
      <c r="D104" s="223"/>
      <c r="E104" s="223"/>
      <c r="F104" s="35" t="s">
        <v>265</v>
      </c>
      <c r="G104" s="38">
        <v>56.1</v>
      </c>
      <c r="H104" s="39">
        <v>76.42</v>
      </c>
      <c r="I104" s="39"/>
      <c r="J104" s="39">
        <v>76.42</v>
      </c>
      <c r="K104" s="37" t="s">
        <v>42</v>
      </c>
      <c r="L104" s="39">
        <v>36698.11</v>
      </c>
      <c r="M104" s="39"/>
      <c r="N104" s="40"/>
      <c r="O104" s="39">
        <v>36698.11</v>
      </c>
      <c r="BP104" s="33"/>
      <c r="BQ104" s="41" t="s">
        <v>2370</v>
      </c>
      <c r="BR104" s="34"/>
    </row>
    <row r="105" spans="1:70" s="3" customFormat="1" ht="14.4" x14ac:dyDescent="0.3">
      <c r="A105" s="42"/>
      <c r="B105" s="43"/>
      <c r="C105" s="44" t="s">
        <v>2629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6"/>
      <c r="BP105" s="33"/>
      <c r="BQ105" s="41"/>
      <c r="BR105" s="34"/>
    </row>
    <row r="106" spans="1:70" s="3" customFormat="1" ht="61.2" x14ac:dyDescent="0.3">
      <c r="A106" s="35" t="s">
        <v>185</v>
      </c>
      <c r="B106" s="36" t="s">
        <v>1572</v>
      </c>
      <c r="C106" s="223" t="s">
        <v>2630</v>
      </c>
      <c r="D106" s="223"/>
      <c r="E106" s="223"/>
      <c r="F106" s="35" t="s">
        <v>265</v>
      </c>
      <c r="G106" s="38">
        <v>351.9</v>
      </c>
      <c r="H106" s="39">
        <v>47.84</v>
      </c>
      <c r="I106" s="39"/>
      <c r="J106" s="39">
        <v>47.84</v>
      </c>
      <c r="K106" s="37" t="s">
        <v>42</v>
      </c>
      <c r="L106" s="39">
        <v>144106.71</v>
      </c>
      <c r="M106" s="39"/>
      <c r="N106" s="40"/>
      <c r="O106" s="39">
        <v>144106.71</v>
      </c>
      <c r="BP106" s="33"/>
      <c r="BQ106" s="41" t="s">
        <v>2630</v>
      </c>
      <c r="BR106" s="34"/>
    </row>
    <row r="107" spans="1:70" s="3" customFormat="1" ht="14.4" x14ac:dyDescent="0.3">
      <c r="A107" s="42"/>
      <c r="B107" s="43"/>
      <c r="C107" s="44" t="s">
        <v>2631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6"/>
      <c r="BP107" s="33"/>
      <c r="BQ107" s="41"/>
      <c r="BR107" s="34"/>
    </row>
    <row r="108" spans="1:70" s="3" customFormat="1" ht="61.2" x14ac:dyDescent="0.3">
      <c r="A108" s="35" t="s">
        <v>187</v>
      </c>
      <c r="B108" s="36" t="s">
        <v>1572</v>
      </c>
      <c r="C108" s="223" t="s">
        <v>2632</v>
      </c>
      <c r="D108" s="223"/>
      <c r="E108" s="223"/>
      <c r="F108" s="35" t="s">
        <v>265</v>
      </c>
      <c r="G108" s="38">
        <v>71.400000000000006</v>
      </c>
      <c r="H108" s="39">
        <v>86.33</v>
      </c>
      <c r="I108" s="39"/>
      <c r="J108" s="39">
        <v>86.33</v>
      </c>
      <c r="K108" s="37" t="s">
        <v>42</v>
      </c>
      <c r="L108" s="39">
        <v>52763.51</v>
      </c>
      <c r="M108" s="39"/>
      <c r="N108" s="40"/>
      <c r="O108" s="39">
        <v>52763.51</v>
      </c>
      <c r="BP108" s="33"/>
      <c r="BQ108" s="41" t="s">
        <v>2632</v>
      </c>
      <c r="BR108" s="34"/>
    </row>
    <row r="109" spans="1:70" s="3" customFormat="1" ht="14.4" x14ac:dyDescent="0.3">
      <c r="A109" s="42"/>
      <c r="B109" s="43"/>
      <c r="C109" s="44" t="s">
        <v>2633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6"/>
      <c r="BP109" s="33"/>
      <c r="BQ109" s="41"/>
      <c r="BR109" s="34"/>
    </row>
    <row r="110" spans="1:70" s="3" customFormat="1" ht="61.2" x14ac:dyDescent="0.3">
      <c r="A110" s="35" t="s">
        <v>196</v>
      </c>
      <c r="B110" s="36" t="s">
        <v>1572</v>
      </c>
      <c r="C110" s="223" t="s">
        <v>2634</v>
      </c>
      <c r="D110" s="223"/>
      <c r="E110" s="223"/>
      <c r="F110" s="35" t="s">
        <v>265</v>
      </c>
      <c r="G110" s="38">
        <v>122.4</v>
      </c>
      <c r="H110" s="39">
        <v>55.8</v>
      </c>
      <c r="I110" s="39"/>
      <c r="J110" s="39">
        <v>55.8</v>
      </c>
      <c r="K110" s="37" t="s">
        <v>42</v>
      </c>
      <c r="L110" s="39">
        <v>58464.12</v>
      </c>
      <c r="M110" s="39"/>
      <c r="N110" s="40"/>
      <c r="O110" s="39">
        <v>58464.12</v>
      </c>
      <c r="BP110" s="33"/>
      <c r="BQ110" s="41" t="s">
        <v>2634</v>
      </c>
      <c r="BR110" s="34"/>
    </row>
    <row r="111" spans="1:70" s="3" customFormat="1" ht="14.4" x14ac:dyDescent="0.3">
      <c r="A111" s="42"/>
      <c r="B111" s="43"/>
      <c r="C111" s="44" t="s">
        <v>2635</v>
      </c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6"/>
      <c r="BP111" s="33"/>
      <c r="BQ111" s="41"/>
      <c r="BR111" s="34"/>
    </row>
    <row r="112" spans="1:70" s="3" customFormat="1" ht="61.2" x14ac:dyDescent="0.3">
      <c r="A112" s="35" t="s">
        <v>198</v>
      </c>
      <c r="B112" s="36" t="s">
        <v>1572</v>
      </c>
      <c r="C112" s="223" t="s">
        <v>2636</v>
      </c>
      <c r="D112" s="223"/>
      <c r="E112" s="223"/>
      <c r="F112" s="35" t="s">
        <v>265</v>
      </c>
      <c r="G112" s="38">
        <v>265.2</v>
      </c>
      <c r="H112" s="39">
        <v>35.549999999999997</v>
      </c>
      <c r="I112" s="39"/>
      <c r="J112" s="39">
        <v>35.549999999999997</v>
      </c>
      <c r="K112" s="37" t="s">
        <v>42</v>
      </c>
      <c r="L112" s="39">
        <v>80702.48</v>
      </c>
      <c r="M112" s="39"/>
      <c r="N112" s="40"/>
      <c r="O112" s="39">
        <v>80702.48</v>
      </c>
      <c r="BP112" s="33"/>
      <c r="BQ112" s="41" t="s">
        <v>2636</v>
      </c>
      <c r="BR112" s="34"/>
    </row>
    <row r="113" spans="1:70" s="3" customFormat="1" ht="14.4" x14ac:dyDescent="0.3">
      <c r="A113" s="42"/>
      <c r="B113" s="43"/>
      <c r="C113" s="44" t="s">
        <v>2637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6"/>
      <c r="BP113" s="33"/>
      <c r="BQ113" s="41"/>
      <c r="BR113" s="34"/>
    </row>
    <row r="114" spans="1:70" s="3" customFormat="1" ht="61.2" x14ac:dyDescent="0.3">
      <c r="A114" s="35" t="s">
        <v>200</v>
      </c>
      <c r="B114" s="36" t="s">
        <v>1581</v>
      </c>
      <c r="C114" s="223" t="s">
        <v>2638</v>
      </c>
      <c r="D114" s="223"/>
      <c r="E114" s="223"/>
      <c r="F114" s="35" t="s">
        <v>265</v>
      </c>
      <c r="G114" s="38">
        <v>20.399999999999999</v>
      </c>
      <c r="H114" s="39">
        <v>205.49</v>
      </c>
      <c r="I114" s="39"/>
      <c r="J114" s="39">
        <v>205.49</v>
      </c>
      <c r="K114" s="37" t="s">
        <v>42</v>
      </c>
      <c r="L114" s="39">
        <v>35883.49</v>
      </c>
      <c r="M114" s="39"/>
      <c r="N114" s="40"/>
      <c r="O114" s="39">
        <v>35883.49</v>
      </c>
      <c r="BP114" s="33"/>
      <c r="BQ114" s="41" t="s">
        <v>2638</v>
      </c>
      <c r="BR114" s="34"/>
    </row>
    <row r="115" spans="1:70" s="3" customFormat="1" ht="14.4" x14ac:dyDescent="0.3">
      <c r="A115" s="42"/>
      <c r="B115" s="43"/>
      <c r="C115" s="44" t="s">
        <v>266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6"/>
      <c r="BP115" s="33"/>
      <c r="BQ115" s="41"/>
      <c r="BR115" s="34"/>
    </row>
    <row r="116" spans="1:70" s="3" customFormat="1" ht="61.2" x14ac:dyDescent="0.3">
      <c r="A116" s="35" t="s">
        <v>202</v>
      </c>
      <c r="B116" s="36" t="s">
        <v>2639</v>
      </c>
      <c r="C116" s="223" t="s">
        <v>2640</v>
      </c>
      <c r="D116" s="223"/>
      <c r="E116" s="223"/>
      <c r="F116" s="35" t="s">
        <v>265</v>
      </c>
      <c r="G116" s="55">
        <v>51</v>
      </c>
      <c r="H116" s="39">
        <v>47.4</v>
      </c>
      <c r="I116" s="39"/>
      <c r="J116" s="39">
        <v>47.4</v>
      </c>
      <c r="K116" s="37" t="s">
        <v>42</v>
      </c>
      <c r="L116" s="39">
        <v>20692.939999999999</v>
      </c>
      <c r="M116" s="39"/>
      <c r="N116" s="40"/>
      <c r="O116" s="39">
        <v>20692.939999999999</v>
      </c>
      <c r="BP116" s="33"/>
      <c r="BQ116" s="41" t="s">
        <v>2640</v>
      </c>
      <c r="BR116" s="34"/>
    </row>
    <row r="117" spans="1:70" s="3" customFormat="1" ht="14.4" x14ac:dyDescent="0.3">
      <c r="A117" s="42"/>
      <c r="B117" s="43"/>
      <c r="C117" s="44" t="s">
        <v>287</v>
      </c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6"/>
      <c r="BP117" s="33"/>
      <c r="BQ117" s="41"/>
      <c r="BR117" s="34"/>
    </row>
    <row r="118" spans="1:70" s="3" customFormat="1" ht="61.2" x14ac:dyDescent="0.3">
      <c r="A118" s="35" t="s">
        <v>211</v>
      </c>
      <c r="B118" s="36" t="s">
        <v>2639</v>
      </c>
      <c r="C118" s="223" t="s">
        <v>2641</v>
      </c>
      <c r="D118" s="223"/>
      <c r="E118" s="223"/>
      <c r="F118" s="35" t="s">
        <v>265</v>
      </c>
      <c r="G118" s="38">
        <v>260.10000000000002</v>
      </c>
      <c r="H118" s="39">
        <v>64.28</v>
      </c>
      <c r="I118" s="39"/>
      <c r="J118" s="39">
        <v>64.28</v>
      </c>
      <c r="K118" s="37" t="s">
        <v>42</v>
      </c>
      <c r="L118" s="39">
        <v>143116.59</v>
      </c>
      <c r="M118" s="39"/>
      <c r="N118" s="40"/>
      <c r="O118" s="39">
        <v>143116.59</v>
      </c>
      <c r="BP118" s="33"/>
      <c r="BQ118" s="41" t="s">
        <v>2641</v>
      </c>
      <c r="BR118" s="34"/>
    </row>
    <row r="119" spans="1:70" s="3" customFormat="1" ht="14.4" x14ac:dyDescent="0.3">
      <c r="A119" s="42"/>
      <c r="B119" s="43"/>
      <c r="C119" s="44" t="s">
        <v>2642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6"/>
      <c r="BP119" s="33"/>
      <c r="BQ119" s="41"/>
      <c r="BR119" s="34"/>
    </row>
    <row r="120" spans="1:70" s="3" customFormat="1" ht="61.2" x14ac:dyDescent="0.3">
      <c r="A120" s="35" t="s">
        <v>213</v>
      </c>
      <c r="B120" s="36" t="s">
        <v>1581</v>
      </c>
      <c r="C120" s="223" t="s">
        <v>2643</v>
      </c>
      <c r="D120" s="223"/>
      <c r="E120" s="223"/>
      <c r="F120" s="35" t="s">
        <v>265</v>
      </c>
      <c r="G120" s="38">
        <v>45.9</v>
      </c>
      <c r="H120" s="39">
        <v>72.33</v>
      </c>
      <c r="I120" s="39"/>
      <c r="J120" s="39">
        <v>72.33</v>
      </c>
      <c r="K120" s="37" t="s">
        <v>42</v>
      </c>
      <c r="L120" s="39">
        <v>28418.75</v>
      </c>
      <c r="M120" s="39"/>
      <c r="N120" s="40"/>
      <c r="O120" s="39">
        <v>28418.75</v>
      </c>
      <c r="BP120" s="33"/>
      <c r="BQ120" s="41" t="s">
        <v>2643</v>
      </c>
      <c r="BR120" s="34"/>
    </row>
    <row r="121" spans="1:70" s="3" customFormat="1" ht="14.4" x14ac:dyDescent="0.3">
      <c r="A121" s="42"/>
      <c r="B121" s="43"/>
      <c r="C121" s="44" t="s">
        <v>2644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6"/>
      <c r="BP121" s="33"/>
      <c r="BQ121" s="41"/>
      <c r="BR121" s="34"/>
    </row>
    <row r="122" spans="1:70" s="3" customFormat="1" ht="61.2" x14ac:dyDescent="0.3">
      <c r="A122" s="35" t="s">
        <v>215</v>
      </c>
      <c r="B122" s="36" t="s">
        <v>1581</v>
      </c>
      <c r="C122" s="223" t="s">
        <v>2645</v>
      </c>
      <c r="D122" s="223"/>
      <c r="E122" s="223"/>
      <c r="F122" s="35" t="s">
        <v>265</v>
      </c>
      <c r="G122" s="38">
        <v>244.8</v>
      </c>
      <c r="H122" s="39">
        <v>47.4</v>
      </c>
      <c r="I122" s="39"/>
      <c r="J122" s="39">
        <v>47.4</v>
      </c>
      <c r="K122" s="37" t="s">
        <v>42</v>
      </c>
      <c r="L122" s="39">
        <v>99326.13</v>
      </c>
      <c r="M122" s="39"/>
      <c r="N122" s="40"/>
      <c r="O122" s="39">
        <v>99326.13</v>
      </c>
      <c r="BP122" s="33"/>
      <c r="BQ122" s="41" t="s">
        <v>2645</v>
      </c>
      <c r="BR122" s="34"/>
    </row>
    <row r="123" spans="1:70" s="3" customFormat="1" ht="14.4" x14ac:dyDescent="0.3">
      <c r="A123" s="42"/>
      <c r="B123" s="43"/>
      <c r="C123" s="44" t="s">
        <v>2646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6"/>
      <c r="BP123" s="33"/>
      <c r="BQ123" s="41"/>
      <c r="BR123" s="34"/>
    </row>
    <row r="124" spans="1:70" s="3" customFormat="1" ht="61.2" x14ac:dyDescent="0.3">
      <c r="A124" s="35" t="s">
        <v>217</v>
      </c>
      <c r="B124" s="36" t="s">
        <v>2384</v>
      </c>
      <c r="C124" s="223" t="s">
        <v>2647</v>
      </c>
      <c r="D124" s="223"/>
      <c r="E124" s="223"/>
      <c r="F124" s="35" t="s">
        <v>265</v>
      </c>
      <c r="G124" s="55">
        <v>51</v>
      </c>
      <c r="H124" s="39">
        <v>45.01</v>
      </c>
      <c r="I124" s="39"/>
      <c r="J124" s="39">
        <v>45.01</v>
      </c>
      <c r="K124" s="37" t="s">
        <v>42</v>
      </c>
      <c r="L124" s="39">
        <v>19649.57</v>
      </c>
      <c r="M124" s="39"/>
      <c r="N124" s="40"/>
      <c r="O124" s="39">
        <v>19649.57</v>
      </c>
      <c r="BP124" s="33"/>
      <c r="BQ124" s="41" t="s">
        <v>2647</v>
      </c>
      <c r="BR124" s="34"/>
    </row>
    <row r="125" spans="1:70" s="3" customFormat="1" ht="14.4" x14ac:dyDescent="0.3">
      <c r="A125" s="42"/>
      <c r="B125" s="43"/>
      <c r="C125" s="44" t="s">
        <v>287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6"/>
      <c r="BP125" s="33"/>
      <c r="BQ125" s="41"/>
      <c r="BR125" s="34"/>
    </row>
    <row r="126" spans="1:70" s="3" customFormat="1" ht="61.2" x14ac:dyDescent="0.3">
      <c r="A126" s="35" t="s">
        <v>219</v>
      </c>
      <c r="B126" s="36" t="s">
        <v>310</v>
      </c>
      <c r="C126" s="223" t="s">
        <v>311</v>
      </c>
      <c r="D126" s="223"/>
      <c r="E126" s="223"/>
      <c r="F126" s="35" t="s">
        <v>238</v>
      </c>
      <c r="G126" s="58">
        <v>1.2825</v>
      </c>
      <c r="H126" s="39" t="s">
        <v>312</v>
      </c>
      <c r="I126" s="39" t="s">
        <v>313</v>
      </c>
      <c r="J126" s="39">
        <v>171.88</v>
      </c>
      <c r="K126" s="37" t="s">
        <v>42</v>
      </c>
      <c r="L126" s="39">
        <v>21501.1</v>
      </c>
      <c r="M126" s="39">
        <v>19053.8</v>
      </c>
      <c r="N126" s="40" t="s">
        <v>2648</v>
      </c>
      <c r="O126" s="39">
        <v>1886.93</v>
      </c>
      <c r="BP126" s="33"/>
      <c r="BQ126" s="41" t="s">
        <v>311</v>
      </c>
      <c r="BR126" s="34"/>
    </row>
    <row r="127" spans="1:70" s="3" customFormat="1" ht="14.4" x14ac:dyDescent="0.3">
      <c r="A127" s="42"/>
      <c r="B127" s="43"/>
      <c r="C127" s="44" t="s">
        <v>2649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6"/>
      <c r="BP127" s="33"/>
      <c r="BQ127" s="41"/>
      <c r="BR127" s="34"/>
    </row>
    <row r="128" spans="1:70" s="3" customFormat="1" ht="14.4" x14ac:dyDescent="0.3">
      <c r="A128" s="47"/>
      <c r="B128" s="48"/>
      <c r="C128" s="48"/>
      <c r="D128" s="48"/>
      <c r="E128" s="49" t="s">
        <v>2650</v>
      </c>
      <c r="F128" s="49"/>
      <c r="G128" s="50"/>
      <c r="H128" s="51"/>
      <c r="I128" s="17"/>
      <c r="J128" s="17"/>
      <c r="K128" s="17"/>
      <c r="L128" s="52">
        <v>18506.04</v>
      </c>
      <c r="M128" s="53"/>
      <c r="N128" s="53"/>
      <c r="O128" s="54"/>
      <c r="BP128" s="33"/>
      <c r="BQ128" s="41"/>
      <c r="BR128" s="34"/>
    </row>
    <row r="129" spans="1:70" s="3" customFormat="1" ht="14.4" x14ac:dyDescent="0.3">
      <c r="A129" s="47"/>
      <c r="B129" s="48"/>
      <c r="C129" s="48"/>
      <c r="D129" s="48"/>
      <c r="E129" s="49" t="s">
        <v>2651</v>
      </c>
      <c r="F129" s="49"/>
      <c r="G129" s="50"/>
      <c r="H129" s="51"/>
      <c r="I129" s="17"/>
      <c r="J129" s="17"/>
      <c r="K129" s="17"/>
      <c r="L129" s="52">
        <v>9729.98</v>
      </c>
      <c r="M129" s="53"/>
      <c r="N129" s="53"/>
      <c r="O129" s="54"/>
      <c r="BP129" s="33"/>
      <c r="BQ129" s="41"/>
      <c r="BR129" s="34"/>
    </row>
    <row r="130" spans="1:70" s="3" customFormat="1" ht="14.4" x14ac:dyDescent="0.3">
      <c r="A130" s="47"/>
      <c r="B130" s="48"/>
      <c r="C130" s="48"/>
      <c r="D130" s="48"/>
      <c r="E130" s="49" t="s">
        <v>47</v>
      </c>
      <c r="F130" s="49"/>
      <c r="G130" s="50"/>
      <c r="H130" s="51"/>
      <c r="I130" s="17"/>
      <c r="J130" s="17"/>
      <c r="K130" s="17"/>
      <c r="L130" s="52">
        <v>49737.120000000003</v>
      </c>
      <c r="M130" s="53"/>
      <c r="N130" s="53"/>
      <c r="O130" s="54"/>
      <c r="BP130" s="33"/>
      <c r="BQ130" s="41"/>
      <c r="BR130" s="34"/>
    </row>
    <row r="131" spans="1:70" s="3" customFormat="1" ht="61.2" x14ac:dyDescent="0.3">
      <c r="A131" s="35" t="s">
        <v>221</v>
      </c>
      <c r="B131" s="36" t="s">
        <v>2652</v>
      </c>
      <c r="C131" s="223" t="s">
        <v>2653</v>
      </c>
      <c r="D131" s="223"/>
      <c r="E131" s="223"/>
      <c r="F131" s="35" t="s">
        <v>265</v>
      </c>
      <c r="G131" s="38">
        <v>10.3</v>
      </c>
      <c r="H131" s="39">
        <v>70.709999999999994</v>
      </c>
      <c r="I131" s="39"/>
      <c r="J131" s="39">
        <v>70.709999999999994</v>
      </c>
      <c r="K131" s="37" t="s">
        <v>42</v>
      </c>
      <c r="L131" s="39">
        <v>6234.36</v>
      </c>
      <c r="M131" s="39"/>
      <c r="N131" s="40"/>
      <c r="O131" s="39">
        <v>6234.36</v>
      </c>
      <c r="BP131" s="33"/>
      <c r="BQ131" s="41" t="s">
        <v>2653</v>
      </c>
      <c r="BR131" s="34"/>
    </row>
    <row r="132" spans="1:70" s="3" customFormat="1" ht="14.4" x14ac:dyDescent="0.3">
      <c r="A132" s="42"/>
      <c r="B132" s="43"/>
      <c r="C132" s="44" t="s">
        <v>1336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6"/>
      <c r="BP132" s="33"/>
      <c r="BQ132" s="41"/>
      <c r="BR132" s="34"/>
    </row>
    <row r="133" spans="1:70" s="3" customFormat="1" ht="61.2" x14ac:dyDescent="0.3">
      <c r="A133" s="35" t="s">
        <v>230</v>
      </c>
      <c r="B133" s="36" t="s">
        <v>2652</v>
      </c>
      <c r="C133" s="223" t="s">
        <v>1595</v>
      </c>
      <c r="D133" s="223"/>
      <c r="E133" s="223"/>
      <c r="F133" s="35" t="s">
        <v>265</v>
      </c>
      <c r="G133" s="56">
        <v>15.45</v>
      </c>
      <c r="H133" s="39">
        <v>41.42</v>
      </c>
      <c r="I133" s="39"/>
      <c r="J133" s="39">
        <v>41.42</v>
      </c>
      <c r="K133" s="37" t="s">
        <v>42</v>
      </c>
      <c r="L133" s="39">
        <v>5477.88</v>
      </c>
      <c r="M133" s="39"/>
      <c r="N133" s="40"/>
      <c r="O133" s="39">
        <v>5477.88</v>
      </c>
      <c r="BP133" s="33"/>
      <c r="BQ133" s="41" t="s">
        <v>1595</v>
      </c>
      <c r="BR133" s="34"/>
    </row>
    <row r="134" spans="1:70" s="3" customFormat="1" ht="14.4" x14ac:dyDescent="0.3">
      <c r="A134" s="42"/>
      <c r="B134" s="43"/>
      <c r="C134" s="44" t="s">
        <v>2654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6"/>
      <c r="BP134" s="33"/>
      <c r="BQ134" s="41"/>
      <c r="BR134" s="34"/>
    </row>
    <row r="135" spans="1:70" s="3" customFormat="1" ht="61.2" x14ac:dyDescent="0.3">
      <c r="A135" s="35" t="s">
        <v>232</v>
      </c>
      <c r="B135" s="36" t="s">
        <v>2655</v>
      </c>
      <c r="C135" s="223" t="s">
        <v>1601</v>
      </c>
      <c r="D135" s="223"/>
      <c r="E135" s="223"/>
      <c r="F135" s="35" t="s">
        <v>265</v>
      </c>
      <c r="G135" s="38">
        <v>51.5</v>
      </c>
      <c r="H135" s="39">
        <v>29.8</v>
      </c>
      <c r="I135" s="39"/>
      <c r="J135" s="39">
        <v>29.8</v>
      </c>
      <c r="K135" s="37" t="s">
        <v>42</v>
      </c>
      <c r="L135" s="39">
        <v>13137.03</v>
      </c>
      <c r="M135" s="39"/>
      <c r="N135" s="40"/>
      <c r="O135" s="39">
        <v>13137.03</v>
      </c>
      <c r="BP135" s="33"/>
      <c r="BQ135" s="41" t="s">
        <v>1601</v>
      </c>
      <c r="BR135" s="34"/>
    </row>
    <row r="136" spans="1:70" s="3" customFormat="1" ht="14.4" x14ac:dyDescent="0.3">
      <c r="A136" s="42"/>
      <c r="B136" s="43"/>
      <c r="C136" s="44" t="s">
        <v>321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6"/>
      <c r="BP136" s="33"/>
      <c r="BQ136" s="41"/>
      <c r="BR136" s="34"/>
    </row>
    <row r="137" spans="1:70" s="3" customFormat="1" ht="61.2" x14ac:dyDescent="0.3">
      <c r="A137" s="35" t="s">
        <v>235</v>
      </c>
      <c r="B137" s="36" t="s">
        <v>2656</v>
      </c>
      <c r="C137" s="223" t="s">
        <v>1604</v>
      </c>
      <c r="D137" s="223"/>
      <c r="E137" s="223"/>
      <c r="F137" s="35" t="s">
        <v>265</v>
      </c>
      <c r="G137" s="55">
        <v>51</v>
      </c>
      <c r="H137" s="39">
        <v>7.41</v>
      </c>
      <c r="I137" s="39"/>
      <c r="J137" s="39">
        <v>7.41</v>
      </c>
      <c r="K137" s="37" t="s">
        <v>42</v>
      </c>
      <c r="L137" s="39">
        <v>3234.91</v>
      </c>
      <c r="M137" s="39"/>
      <c r="N137" s="40"/>
      <c r="O137" s="39">
        <v>3234.91</v>
      </c>
      <c r="BP137" s="33"/>
      <c r="BQ137" s="41" t="s">
        <v>1604</v>
      </c>
      <c r="BR137" s="34"/>
    </row>
    <row r="138" spans="1:70" s="3" customFormat="1" ht="14.4" x14ac:dyDescent="0.3">
      <c r="A138" s="42"/>
      <c r="B138" s="43"/>
      <c r="C138" s="44" t="s">
        <v>287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6"/>
      <c r="BP138" s="33"/>
      <c r="BQ138" s="41"/>
      <c r="BR138" s="34"/>
    </row>
    <row r="139" spans="1:70" s="3" customFormat="1" ht="14.4" x14ac:dyDescent="0.3">
      <c r="A139" s="224" t="s">
        <v>1606</v>
      </c>
      <c r="B139" s="225"/>
      <c r="C139" s="225"/>
      <c r="D139" s="225"/>
      <c r="E139" s="225"/>
      <c r="F139" s="225"/>
      <c r="G139" s="225"/>
      <c r="H139" s="225"/>
      <c r="I139" s="225"/>
      <c r="J139" s="225"/>
      <c r="K139" s="225"/>
      <c r="L139" s="225"/>
      <c r="M139" s="225"/>
      <c r="N139" s="225"/>
      <c r="O139" s="226"/>
      <c r="BP139" s="33"/>
      <c r="BQ139" s="41"/>
      <c r="BR139" s="34" t="s">
        <v>1606</v>
      </c>
    </row>
    <row r="140" spans="1:70" s="3" customFormat="1" ht="61.2" x14ac:dyDescent="0.3">
      <c r="A140" s="35" t="s">
        <v>245</v>
      </c>
      <c r="B140" s="36" t="s">
        <v>589</v>
      </c>
      <c r="C140" s="223" t="s">
        <v>590</v>
      </c>
      <c r="D140" s="223"/>
      <c r="E140" s="223"/>
      <c r="F140" s="35" t="s">
        <v>174</v>
      </c>
      <c r="G140" s="56">
        <v>0.01</v>
      </c>
      <c r="H140" s="39" t="s">
        <v>591</v>
      </c>
      <c r="I140" s="39" t="s">
        <v>592</v>
      </c>
      <c r="J140" s="39">
        <v>109.43</v>
      </c>
      <c r="K140" s="37" t="s">
        <v>42</v>
      </c>
      <c r="L140" s="39">
        <v>165.25</v>
      </c>
      <c r="M140" s="39">
        <v>153.91999999999999</v>
      </c>
      <c r="N140" s="40" t="s">
        <v>2394</v>
      </c>
      <c r="O140" s="39">
        <v>9.3699999999999992</v>
      </c>
      <c r="BP140" s="33"/>
      <c r="BQ140" s="41" t="s">
        <v>590</v>
      </c>
      <c r="BR140" s="34"/>
    </row>
    <row r="141" spans="1:70" s="3" customFormat="1" ht="14.4" x14ac:dyDescent="0.3">
      <c r="A141" s="42"/>
      <c r="B141" s="43"/>
      <c r="C141" s="44" t="s">
        <v>2141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6"/>
      <c r="BP141" s="33"/>
      <c r="BQ141" s="41"/>
      <c r="BR141" s="34"/>
    </row>
    <row r="142" spans="1:70" s="3" customFormat="1" ht="14.4" x14ac:dyDescent="0.3">
      <c r="A142" s="47"/>
      <c r="B142" s="48"/>
      <c r="C142" s="48"/>
      <c r="D142" s="48"/>
      <c r="E142" s="49" t="s">
        <v>2395</v>
      </c>
      <c r="F142" s="49"/>
      <c r="G142" s="50"/>
      <c r="H142" s="51"/>
      <c r="I142" s="17"/>
      <c r="J142" s="17"/>
      <c r="K142" s="17"/>
      <c r="L142" s="52">
        <v>149.49</v>
      </c>
      <c r="M142" s="53"/>
      <c r="N142" s="53"/>
      <c r="O142" s="54"/>
      <c r="BP142" s="33"/>
      <c r="BQ142" s="41"/>
      <c r="BR142" s="34"/>
    </row>
    <row r="143" spans="1:70" s="3" customFormat="1" ht="14.4" x14ac:dyDescent="0.3">
      <c r="A143" s="47"/>
      <c r="B143" s="48"/>
      <c r="C143" s="48"/>
      <c r="D143" s="48"/>
      <c r="E143" s="49" t="s">
        <v>2396</v>
      </c>
      <c r="F143" s="49"/>
      <c r="G143" s="50"/>
      <c r="H143" s="51"/>
      <c r="I143" s="17"/>
      <c r="J143" s="17"/>
      <c r="K143" s="17"/>
      <c r="L143" s="52">
        <v>78.599999999999994</v>
      </c>
      <c r="M143" s="53"/>
      <c r="N143" s="53"/>
      <c r="O143" s="54"/>
      <c r="BP143" s="33"/>
      <c r="BQ143" s="41"/>
      <c r="BR143" s="34"/>
    </row>
    <row r="144" spans="1:70" s="3" customFormat="1" ht="14.4" x14ac:dyDescent="0.3">
      <c r="A144" s="47"/>
      <c r="B144" s="48"/>
      <c r="C144" s="48"/>
      <c r="D144" s="48"/>
      <c r="E144" s="49" t="s">
        <v>47</v>
      </c>
      <c r="F144" s="49"/>
      <c r="G144" s="50"/>
      <c r="H144" s="51"/>
      <c r="I144" s="17"/>
      <c r="J144" s="17"/>
      <c r="K144" s="17"/>
      <c r="L144" s="52">
        <v>393.34</v>
      </c>
      <c r="M144" s="53"/>
      <c r="N144" s="53"/>
      <c r="O144" s="54"/>
      <c r="BP144" s="33"/>
      <c r="BQ144" s="41"/>
      <c r="BR144" s="34"/>
    </row>
    <row r="145" spans="1:70" s="3" customFormat="1" ht="61.2" x14ac:dyDescent="0.3">
      <c r="A145" s="35" t="s">
        <v>254</v>
      </c>
      <c r="B145" s="36" t="s">
        <v>1613</v>
      </c>
      <c r="C145" s="223" t="s">
        <v>1612</v>
      </c>
      <c r="D145" s="223"/>
      <c r="E145" s="223"/>
      <c r="F145" s="35" t="s">
        <v>437</v>
      </c>
      <c r="G145" s="55">
        <v>1</v>
      </c>
      <c r="H145" s="39">
        <v>1203.01</v>
      </c>
      <c r="I145" s="39"/>
      <c r="J145" s="39">
        <v>1203.01</v>
      </c>
      <c r="K145" s="37" t="s">
        <v>42</v>
      </c>
      <c r="L145" s="39">
        <v>10297.77</v>
      </c>
      <c r="M145" s="39"/>
      <c r="N145" s="40"/>
      <c r="O145" s="39">
        <v>10297.77</v>
      </c>
      <c r="BP145" s="33"/>
      <c r="BQ145" s="41" t="s">
        <v>1612</v>
      </c>
      <c r="BR145" s="34"/>
    </row>
    <row r="146" spans="1:70" s="3" customFormat="1" ht="14.4" x14ac:dyDescent="0.3">
      <c r="A146" s="224" t="s">
        <v>1677</v>
      </c>
      <c r="B146" s="225"/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25"/>
      <c r="N146" s="225"/>
      <c r="O146" s="226"/>
      <c r="BP146" s="33"/>
      <c r="BQ146" s="41"/>
      <c r="BR146" s="34" t="s">
        <v>1677</v>
      </c>
    </row>
    <row r="147" spans="1:70" s="3" customFormat="1" ht="61.2" x14ac:dyDescent="0.3">
      <c r="A147" s="35" t="s">
        <v>288</v>
      </c>
      <c r="B147" s="36" t="s">
        <v>324</v>
      </c>
      <c r="C147" s="223" t="s">
        <v>325</v>
      </c>
      <c r="D147" s="223"/>
      <c r="E147" s="223"/>
      <c r="F147" s="35" t="s">
        <v>326</v>
      </c>
      <c r="G147" s="55">
        <v>10</v>
      </c>
      <c r="H147" s="39" t="s">
        <v>1438</v>
      </c>
      <c r="I147" s="39"/>
      <c r="J147" s="39">
        <v>1.55</v>
      </c>
      <c r="K147" s="37" t="s">
        <v>42</v>
      </c>
      <c r="L147" s="39">
        <v>1928.21</v>
      </c>
      <c r="M147" s="39">
        <v>1795.53</v>
      </c>
      <c r="N147" s="40"/>
      <c r="O147" s="39">
        <v>132.68</v>
      </c>
      <c r="BP147" s="33"/>
      <c r="BQ147" s="41" t="s">
        <v>325</v>
      </c>
      <c r="BR147" s="34"/>
    </row>
    <row r="148" spans="1:70" s="3" customFormat="1" ht="14.4" x14ac:dyDescent="0.3">
      <c r="A148" s="47"/>
      <c r="B148" s="48"/>
      <c r="C148" s="48"/>
      <c r="D148" s="48"/>
      <c r="E148" s="49" t="s">
        <v>1678</v>
      </c>
      <c r="F148" s="49"/>
      <c r="G148" s="50"/>
      <c r="H148" s="51"/>
      <c r="I148" s="17"/>
      <c r="J148" s="17"/>
      <c r="K148" s="17"/>
      <c r="L148" s="52">
        <v>1741.66</v>
      </c>
      <c r="M148" s="53"/>
      <c r="N148" s="53"/>
      <c r="O148" s="54"/>
      <c r="BP148" s="33"/>
      <c r="BQ148" s="41"/>
      <c r="BR148" s="34"/>
    </row>
    <row r="149" spans="1:70" s="3" customFormat="1" ht="14.4" x14ac:dyDescent="0.3">
      <c r="A149" s="47"/>
      <c r="B149" s="48"/>
      <c r="C149" s="48"/>
      <c r="D149" s="48"/>
      <c r="E149" s="49" t="s">
        <v>1679</v>
      </c>
      <c r="F149" s="49"/>
      <c r="G149" s="50"/>
      <c r="H149" s="51"/>
      <c r="I149" s="17"/>
      <c r="J149" s="17"/>
      <c r="K149" s="17"/>
      <c r="L149" s="52">
        <v>915.72</v>
      </c>
      <c r="M149" s="53"/>
      <c r="N149" s="53"/>
      <c r="O149" s="54"/>
      <c r="BP149" s="33"/>
      <c r="BQ149" s="41"/>
      <c r="BR149" s="34"/>
    </row>
    <row r="150" spans="1:70" s="3" customFormat="1" ht="14.4" x14ac:dyDescent="0.3">
      <c r="A150" s="47"/>
      <c r="B150" s="48"/>
      <c r="C150" s="48"/>
      <c r="D150" s="48"/>
      <c r="E150" s="49" t="s">
        <v>47</v>
      </c>
      <c r="F150" s="49"/>
      <c r="G150" s="50"/>
      <c r="H150" s="51"/>
      <c r="I150" s="17"/>
      <c r="J150" s="17"/>
      <c r="K150" s="17"/>
      <c r="L150" s="52">
        <v>4585.59</v>
      </c>
      <c r="M150" s="53"/>
      <c r="N150" s="53"/>
      <c r="O150" s="54"/>
      <c r="BP150" s="33"/>
      <c r="BQ150" s="41"/>
      <c r="BR150" s="34"/>
    </row>
    <row r="151" spans="1:70" s="3" customFormat="1" ht="61.2" x14ac:dyDescent="0.3">
      <c r="A151" s="35" t="s">
        <v>300</v>
      </c>
      <c r="B151" s="36" t="s">
        <v>2657</v>
      </c>
      <c r="C151" s="223" t="s">
        <v>1681</v>
      </c>
      <c r="D151" s="223"/>
      <c r="E151" s="223"/>
      <c r="F151" s="35" t="s">
        <v>437</v>
      </c>
      <c r="G151" s="55">
        <v>3</v>
      </c>
      <c r="H151" s="39">
        <v>814.25</v>
      </c>
      <c r="I151" s="39"/>
      <c r="J151" s="39">
        <v>814.25</v>
      </c>
      <c r="K151" s="37" t="s">
        <v>42</v>
      </c>
      <c r="L151" s="39">
        <v>20909.939999999999</v>
      </c>
      <c r="M151" s="39"/>
      <c r="N151" s="40"/>
      <c r="O151" s="39">
        <v>20909.939999999999</v>
      </c>
      <c r="BP151" s="33"/>
      <c r="BQ151" s="41" t="s">
        <v>1681</v>
      </c>
      <c r="BR151" s="34"/>
    </row>
    <row r="152" spans="1:70" s="3" customFormat="1" ht="61.2" x14ac:dyDescent="0.3">
      <c r="A152" s="35" t="s">
        <v>309</v>
      </c>
      <c r="B152" s="36" t="s">
        <v>2658</v>
      </c>
      <c r="C152" s="223" t="s">
        <v>1683</v>
      </c>
      <c r="D152" s="223"/>
      <c r="E152" s="223"/>
      <c r="F152" s="35" t="s">
        <v>437</v>
      </c>
      <c r="G152" s="55">
        <v>3</v>
      </c>
      <c r="H152" s="39">
        <v>181.62</v>
      </c>
      <c r="I152" s="39"/>
      <c r="J152" s="39">
        <v>181.62</v>
      </c>
      <c r="K152" s="37" t="s">
        <v>42</v>
      </c>
      <c r="L152" s="39">
        <v>4664</v>
      </c>
      <c r="M152" s="39"/>
      <c r="N152" s="40"/>
      <c r="O152" s="39">
        <v>4664</v>
      </c>
      <c r="BP152" s="33"/>
      <c r="BQ152" s="41" t="s">
        <v>1683</v>
      </c>
      <c r="BR152" s="34"/>
    </row>
    <row r="153" spans="1:70" s="3" customFormat="1" ht="61.2" x14ac:dyDescent="0.3">
      <c r="A153" s="35" t="s">
        <v>323</v>
      </c>
      <c r="B153" s="36" t="s">
        <v>2659</v>
      </c>
      <c r="C153" s="223" t="s">
        <v>1685</v>
      </c>
      <c r="D153" s="223"/>
      <c r="E153" s="223"/>
      <c r="F153" s="35" t="s">
        <v>437</v>
      </c>
      <c r="G153" s="55">
        <v>1</v>
      </c>
      <c r="H153" s="39">
        <v>2214.5700000000002</v>
      </c>
      <c r="I153" s="39"/>
      <c r="J153" s="39">
        <v>2214.5700000000002</v>
      </c>
      <c r="K153" s="37" t="s">
        <v>42</v>
      </c>
      <c r="L153" s="39">
        <v>18956.72</v>
      </c>
      <c r="M153" s="39"/>
      <c r="N153" s="40"/>
      <c r="O153" s="39">
        <v>18956.72</v>
      </c>
      <c r="BP153" s="33"/>
      <c r="BQ153" s="41" t="s">
        <v>1685</v>
      </c>
      <c r="BR153" s="34"/>
    </row>
    <row r="154" spans="1:70" s="3" customFormat="1" ht="61.2" x14ac:dyDescent="0.3">
      <c r="A154" s="35" t="s">
        <v>331</v>
      </c>
      <c r="B154" s="36" t="s">
        <v>1686</v>
      </c>
      <c r="C154" s="223" t="s">
        <v>1687</v>
      </c>
      <c r="D154" s="223"/>
      <c r="E154" s="223"/>
      <c r="F154" s="35" t="s">
        <v>1688</v>
      </c>
      <c r="G154" s="60">
        <v>0.14399999999999999</v>
      </c>
      <c r="H154" s="39" t="s">
        <v>1689</v>
      </c>
      <c r="I154" s="39">
        <v>88.52</v>
      </c>
      <c r="J154" s="39"/>
      <c r="K154" s="37" t="s">
        <v>42</v>
      </c>
      <c r="L154" s="39">
        <v>840.7</v>
      </c>
      <c r="M154" s="39">
        <v>695.12</v>
      </c>
      <c r="N154" s="40">
        <v>145.58000000000001</v>
      </c>
      <c r="O154" s="39"/>
      <c r="BP154" s="33"/>
      <c r="BQ154" s="41" t="s">
        <v>1687</v>
      </c>
      <c r="BR154" s="34"/>
    </row>
    <row r="155" spans="1:70" s="3" customFormat="1" ht="14.4" x14ac:dyDescent="0.3">
      <c r="A155" s="42"/>
      <c r="B155" s="43"/>
      <c r="C155" s="44" t="s">
        <v>2401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6"/>
      <c r="BP155" s="33"/>
      <c r="BQ155" s="41"/>
      <c r="BR155" s="34"/>
    </row>
    <row r="156" spans="1:70" s="3" customFormat="1" ht="14.4" x14ac:dyDescent="0.3">
      <c r="A156" s="47"/>
      <c r="B156" s="48"/>
      <c r="C156" s="48"/>
      <c r="D156" s="48"/>
      <c r="E156" s="49" t="s">
        <v>2402</v>
      </c>
      <c r="F156" s="49"/>
      <c r="G156" s="50"/>
      <c r="H156" s="51"/>
      <c r="I156" s="17"/>
      <c r="J156" s="17"/>
      <c r="K156" s="17"/>
      <c r="L156" s="52">
        <v>674.27</v>
      </c>
      <c r="M156" s="53"/>
      <c r="N156" s="53"/>
      <c r="O156" s="54"/>
      <c r="BP156" s="33"/>
      <c r="BQ156" s="41"/>
      <c r="BR156" s="34"/>
    </row>
    <row r="157" spans="1:70" s="3" customFormat="1" ht="14.4" x14ac:dyDescent="0.3">
      <c r="A157" s="47"/>
      <c r="B157" s="48"/>
      <c r="C157" s="48"/>
      <c r="D157" s="48"/>
      <c r="E157" s="49" t="s">
        <v>2403</v>
      </c>
      <c r="F157" s="49"/>
      <c r="G157" s="50"/>
      <c r="H157" s="51"/>
      <c r="I157" s="17"/>
      <c r="J157" s="17"/>
      <c r="K157" s="17"/>
      <c r="L157" s="52">
        <v>382.32</v>
      </c>
      <c r="M157" s="53"/>
      <c r="N157" s="53"/>
      <c r="O157" s="54"/>
      <c r="BP157" s="33"/>
      <c r="BQ157" s="41"/>
      <c r="BR157" s="34"/>
    </row>
    <row r="158" spans="1:70" s="3" customFormat="1" ht="14.4" x14ac:dyDescent="0.3">
      <c r="A158" s="47"/>
      <c r="B158" s="48"/>
      <c r="C158" s="48"/>
      <c r="D158" s="48"/>
      <c r="E158" s="49" t="s">
        <v>47</v>
      </c>
      <c r="F158" s="49"/>
      <c r="G158" s="50"/>
      <c r="H158" s="51"/>
      <c r="I158" s="17"/>
      <c r="J158" s="17"/>
      <c r="K158" s="17"/>
      <c r="L158" s="52">
        <v>1897.29</v>
      </c>
      <c r="M158" s="53"/>
      <c r="N158" s="53"/>
      <c r="O158" s="54"/>
      <c r="BP158" s="33"/>
      <c r="BQ158" s="41"/>
      <c r="BR158" s="34"/>
    </row>
    <row r="159" spans="1:70" s="3" customFormat="1" ht="61.2" x14ac:dyDescent="0.3">
      <c r="A159" s="35" t="s">
        <v>335</v>
      </c>
      <c r="B159" s="36" t="s">
        <v>1693</v>
      </c>
      <c r="C159" s="223" t="s">
        <v>1694</v>
      </c>
      <c r="D159" s="223"/>
      <c r="E159" s="223"/>
      <c r="F159" s="35" t="s">
        <v>437</v>
      </c>
      <c r="G159" s="55">
        <v>3</v>
      </c>
      <c r="H159" s="39">
        <v>24.82</v>
      </c>
      <c r="I159" s="39"/>
      <c r="J159" s="39">
        <v>24.82</v>
      </c>
      <c r="K159" s="37" t="s">
        <v>42</v>
      </c>
      <c r="L159" s="39">
        <v>637.38</v>
      </c>
      <c r="M159" s="39"/>
      <c r="N159" s="40"/>
      <c r="O159" s="39">
        <v>637.38</v>
      </c>
      <c r="BP159" s="33"/>
      <c r="BQ159" s="41" t="s">
        <v>1694</v>
      </c>
      <c r="BR159" s="34"/>
    </row>
    <row r="160" spans="1:70" s="3" customFormat="1" ht="14.4" x14ac:dyDescent="0.3">
      <c r="A160" s="224" t="s">
        <v>1615</v>
      </c>
      <c r="B160" s="225"/>
      <c r="C160" s="225"/>
      <c r="D160" s="225"/>
      <c r="E160" s="225"/>
      <c r="F160" s="225"/>
      <c r="G160" s="225"/>
      <c r="H160" s="225"/>
      <c r="I160" s="225"/>
      <c r="J160" s="225"/>
      <c r="K160" s="225"/>
      <c r="L160" s="225"/>
      <c r="M160" s="225"/>
      <c r="N160" s="225"/>
      <c r="O160" s="226"/>
      <c r="BP160" s="33"/>
      <c r="BQ160" s="41"/>
      <c r="BR160" s="34" t="s">
        <v>1615</v>
      </c>
    </row>
    <row r="161" spans="1:70" s="3" customFormat="1" ht="61.2" x14ac:dyDescent="0.3">
      <c r="A161" s="35" t="s">
        <v>339</v>
      </c>
      <c r="B161" s="36" t="s">
        <v>578</v>
      </c>
      <c r="C161" s="223" t="s">
        <v>579</v>
      </c>
      <c r="D161" s="223"/>
      <c r="E161" s="223"/>
      <c r="F161" s="35" t="s">
        <v>109</v>
      </c>
      <c r="G161" s="55">
        <v>2</v>
      </c>
      <c r="H161" s="39" t="s">
        <v>580</v>
      </c>
      <c r="I161" s="39" t="s">
        <v>581</v>
      </c>
      <c r="J161" s="39">
        <v>3.51</v>
      </c>
      <c r="K161" s="37" t="s">
        <v>42</v>
      </c>
      <c r="L161" s="39">
        <v>1249.72</v>
      </c>
      <c r="M161" s="39">
        <v>1110.48</v>
      </c>
      <c r="N161" s="40" t="s">
        <v>582</v>
      </c>
      <c r="O161" s="39">
        <v>59.92</v>
      </c>
      <c r="BP161" s="33"/>
      <c r="BQ161" s="41" t="s">
        <v>579</v>
      </c>
      <c r="BR161" s="34"/>
    </row>
    <row r="162" spans="1:70" s="3" customFormat="1" ht="14.4" x14ac:dyDescent="0.3">
      <c r="A162" s="47"/>
      <c r="B162" s="48"/>
      <c r="C162" s="48"/>
      <c r="D162" s="48"/>
      <c r="E162" s="49" t="s">
        <v>1616</v>
      </c>
      <c r="F162" s="49"/>
      <c r="G162" s="50"/>
      <c r="H162" s="51"/>
      <c r="I162" s="17"/>
      <c r="J162" s="17"/>
      <c r="K162" s="17"/>
      <c r="L162" s="52">
        <v>1089.73</v>
      </c>
      <c r="M162" s="53"/>
      <c r="N162" s="53"/>
      <c r="O162" s="54"/>
      <c r="BP162" s="33"/>
      <c r="BQ162" s="41"/>
      <c r="BR162" s="34"/>
    </row>
    <row r="163" spans="1:70" s="3" customFormat="1" ht="14.4" x14ac:dyDescent="0.3">
      <c r="A163" s="47"/>
      <c r="B163" s="48"/>
      <c r="C163" s="48"/>
      <c r="D163" s="48"/>
      <c r="E163" s="49" t="s">
        <v>1617</v>
      </c>
      <c r="F163" s="49"/>
      <c r="G163" s="50"/>
      <c r="H163" s="51"/>
      <c r="I163" s="17"/>
      <c r="J163" s="17"/>
      <c r="K163" s="17"/>
      <c r="L163" s="52">
        <v>572.95000000000005</v>
      </c>
      <c r="M163" s="53"/>
      <c r="N163" s="53"/>
      <c r="O163" s="54"/>
      <c r="BP163" s="33"/>
      <c r="BQ163" s="41"/>
      <c r="BR163" s="34"/>
    </row>
    <row r="164" spans="1:70" s="3" customFormat="1" ht="14.4" x14ac:dyDescent="0.3">
      <c r="A164" s="47"/>
      <c r="B164" s="48"/>
      <c r="C164" s="48"/>
      <c r="D164" s="48"/>
      <c r="E164" s="49" t="s">
        <v>47</v>
      </c>
      <c r="F164" s="49"/>
      <c r="G164" s="50"/>
      <c r="H164" s="51"/>
      <c r="I164" s="17"/>
      <c r="J164" s="17"/>
      <c r="K164" s="17"/>
      <c r="L164" s="52">
        <v>2912.4</v>
      </c>
      <c r="M164" s="53"/>
      <c r="N164" s="53"/>
      <c r="O164" s="54"/>
      <c r="BP164" s="33"/>
      <c r="BQ164" s="41"/>
      <c r="BR164" s="34"/>
    </row>
    <row r="165" spans="1:70" s="3" customFormat="1" ht="30.6" x14ac:dyDescent="0.3">
      <c r="A165" s="35" t="s">
        <v>2051</v>
      </c>
      <c r="B165" s="36" t="s">
        <v>2054</v>
      </c>
      <c r="C165" s="223" t="s">
        <v>1619</v>
      </c>
      <c r="D165" s="223"/>
      <c r="E165" s="223"/>
      <c r="F165" s="35" t="s">
        <v>437</v>
      </c>
      <c r="G165" s="55">
        <v>2</v>
      </c>
      <c r="H165" s="39">
        <v>1576.88</v>
      </c>
      <c r="I165" s="39"/>
      <c r="J165" s="39"/>
      <c r="K165" s="37" t="s">
        <v>52</v>
      </c>
      <c r="L165" s="39">
        <v>19647.919999999998</v>
      </c>
      <c r="M165" s="39"/>
      <c r="N165" s="40"/>
      <c r="O165" s="39"/>
      <c r="BP165" s="33"/>
      <c r="BQ165" s="41" t="s">
        <v>1619</v>
      </c>
      <c r="BR165" s="34"/>
    </row>
    <row r="166" spans="1:70" s="3" customFormat="1" ht="61.2" x14ac:dyDescent="0.3">
      <c r="A166" s="35" t="s">
        <v>350</v>
      </c>
      <c r="B166" s="36" t="s">
        <v>1620</v>
      </c>
      <c r="C166" s="223" t="s">
        <v>1621</v>
      </c>
      <c r="D166" s="223"/>
      <c r="E166" s="223"/>
      <c r="F166" s="35" t="s">
        <v>109</v>
      </c>
      <c r="G166" s="55">
        <v>6</v>
      </c>
      <c r="H166" s="39" t="s">
        <v>1622</v>
      </c>
      <c r="I166" s="39">
        <v>0.37</v>
      </c>
      <c r="J166" s="39">
        <v>55.05</v>
      </c>
      <c r="K166" s="37" t="s">
        <v>42</v>
      </c>
      <c r="L166" s="39">
        <v>8094.6</v>
      </c>
      <c r="M166" s="39">
        <v>5242.01</v>
      </c>
      <c r="N166" s="40">
        <v>25.22</v>
      </c>
      <c r="O166" s="39">
        <v>2827.37</v>
      </c>
      <c r="BP166" s="33"/>
      <c r="BQ166" s="41" t="s">
        <v>1621</v>
      </c>
      <c r="BR166" s="34"/>
    </row>
    <row r="167" spans="1:70" s="3" customFormat="1" ht="14.4" x14ac:dyDescent="0.3">
      <c r="A167" s="47"/>
      <c r="B167" s="48"/>
      <c r="C167" s="48"/>
      <c r="D167" s="48"/>
      <c r="E167" s="49" t="s">
        <v>2408</v>
      </c>
      <c r="F167" s="49"/>
      <c r="G167" s="50"/>
      <c r="H167" s="51"/>
      <c r="I167" s="17"/>
      <c r="J167" s="17"/>
      <c r="K167" s="17"/>
      <c r="L167" s="52">
        <v>5084.75</v>
      </c>
      <c r="M167" s="53"/>
      <c r="N167" s="53"/>
      <c r="O167" s="54"/>
      <c r="BP167" s="33"/>
      <c r="BQ167" s="41"/>
      <c r="BR167" s="34"/>
    </row>
    <row r="168" spans="1:70" s="3" customFormat="1" ht="14.4" x14ac:dyDescent="0.3">
      <c r="A168" s="47"/>
      <c r="B168" s="48"/>
      <c r="C168" s="48"/>
      <c r="D168" s="48"/>
      <c r="E168" s="49" t="s">
        <v>2409</v>
      </c>
      <c r="F168" s="49"/>
      <c r="G168" s="50"/>
      <c r="H168" s="51"/>
      <c r="I168" s="17"/>
      <c r="J168" s="17"/>
      <c r="K168" s="17"/>
      <c r="L168" s="52">
        <v>2673.43</v>
      </c>
      <c r="M168" s="53"/>
      <c r="N168" s="53"/>
      <c r="O168" s="54"/>
      <c r="BP168" s="33"/>
      <c r="BQ168" s="41"/>
      <c r="BR168" s="34"/>
    </row>
    <row r="169" spans="1:70" s="3" customFormat="1" ht="14.4" x14ac:dyDescent="0.3">
      <c r="A169" s="47"/>
      <c r="B169" s="48"/>
      <c r="C169" s="48"/>
      <c r="D169" s="48"/>
      <c r="E169" s="49" t="s">
        <v>47</v>
      </c>
      <c r="F169" s="49"/>
      <c r="G169" s="50"/>
      <c r="H169" s="51"/>
      <c r="I169" s="17"/>
      <c r="J169" s="17"/>
      <c r="K169" s="17"/>
      <c r="L169" s="52">
        <v>15852.78</v>
      </c>
      <c r="M169" s="53"/>
      <c r="N169" s="53"/>
      <c r="O169" s="54"/>
      <c r="BP169" s="33"/>
      <c r="BQ169" s="41"/>
      <c r="BR169" s="34"/>
    </row>
    <row r="170" spans="1:70" s="3" customFormat="1" ht="31.8" x14ac:dyDescent="0.3">
      <c r="A170" s="35" t="s">
        <v>2053</v>
      </c>
      <c r="B170" s="36" t="s">
        <v>2056</v>
      </c>
      <c r="C170" s="223" t="s">
        <v>1627</v>
      </c>
      <c r="D170" s="223"/>
      <c r="E170" s="223"/>
      <c r="F170" s="35" t="s">
        <v>437</v>
      </c>
      <c r="G170" s="55">
        <v>6</v>
      </c>
      <c r="H170" s="39">
        <v>2403.11</v>
      </c>
      <c r="I170" s="39"/>
      <c r="J170" s="39"/>
      <c r="K170" s="37" t="s">
        <v>52</v>
      </c>
      <c r="L170" s="39">
        <v>89828.25</v>
      </c>
      <c r="M170" s="39"/>
      <c r="N170" s="40"/>
      <c r="O170" s="39"/>
      <c r="BP170" s="33"/>
      <c r="BQ170" s="41" t="s">
        <v>1627</v>
      </c>
      <c r="BR170" s="34"/>
    </row>
    <row r="171" spans="1:70" s="3" customFormat="1" ht="61.2" x14ac:dyDescent="0.3">
      <c r="A171" s="35" t="s">
        <v>355</v>
      </c>
      <c r="B171" s="36" t="s">
        <v>1629</v>
      </c>
      <c r="C171" s="223" t="s">
        <v>1630</v>
      </c>
      <c r="D171" s="223"/>
      <c r="E171" s="223"/>
      <c r="F171" s="35" t="s">
        <v>109</v>
      </c>
      <c r="G171" s="55">
        <v>14</v>
      </c>
      <c r="H171" s="39" t="s">
        <v>1631</v>
      </c>
      <c r="I171" s="39">
        <v>1.33</v>
      </c>
      <c r="J171" s="39">
        <v>33.54</v>
      </c>
      <c r="K171" s="37" t="s">
        <v>42</v>
      </c>
      <c r="L171" s="39">
        <v>16003.4</v>
      </c>
      <c r="M171" s="39">
        <v>11770.69</v>
      </c>
      <c r="N171" s="40">
        <v>213.28</v>
      </c>
      <c r="O171" s="39">
        <v>4019.43</v>
      </c>
      <c r="BP171" s="33"/>
      <c r="BQ171" s="41" t="s">
        <v>1630</v>
      </c>
      <c r="BR171" s="34"/>
    </row>
    <row r="172" spans="1:70" s="3" customFormat="1" ht="14.4" x14ac:dyDescent="0.3">
      <c r="A172" s="47"/>
      <c r="B172" s="48"/>
      <c r="C172" s="48"/>
      <c r="D172" s="48"/>
      <c r="E172" s="49" t="s">
        <v>2660</v>
      </c>
      <c r="F172" s="49"/>
      <c r="G172" s="50"/>
      <c r="H172" s="51"/>
      <c r="I172" s="17"/>
      <c r="J172" s="17"/>
      <c r="K172" s="17"/>
      <c r="L172" s="52">
        <v>11417.57</v>
      </c>
      <c r="M172" s="53"/>
      <c r="N172" s="53"/>
      <c r="O172" s="54"/>
      <c r="BP172" s="33"/>
      <c r="BQ172" s="41"/>
      <c r="BR172" s="34"/>
    </row>
    <row r="173" spans="1:70" s="3" customFormat="1" ht="14.4" x14ac:dyDescent="0.3">
      <c r="A173" s="47"/>
      <c r="B173" s="48"/>
      <c r="C173" s="48"/>
      <c r="D173" s="48"/>
      <c r="E173" s="49" t="s">
        <v>2661</v>
      </c>
      <c r="F173" s="49"/>
      <c r="G173" s="50"/>
      <c r="H173" s="51"/>
      <c r="I173" s="17"/>
      <c r="J173" s="17"/>
      <c r="K173" s="17"/>
      <c r="L173" s="52">
        <v>6003.05</v>
      </c>
      <c r="M173" s="53"/>
      <c r="N173" s="53"/>
      <c r="O173" s="54"/>
      <c r="BP173" s="33"/>
      <c r="BQ173" s="41"/>
      <c r="BR173" s="34"/>
    </row>
    <row r="174" spans="1:70" s="3" customFormat="1" ht="14.4" x14ac:dyDescent="0.3">
      <c r="A174" s="47"/>
      <c r="B174" s="48"/>
      <c r="C174" s="48"/>
      <c r="D174" s="48"/>
      <c r="E174" s="49" t="s">
        <v>47</v>
      </c>
      <c r="F174" s="49"/>
      <c r="G174" s="50"/>
      <c r="H174" s="51"/>
      <c r="I174" s="17"/>
      <c r="J174" s="17"/>
      <c r="K174" s="17"/>
      <c r="L174" s="52">
        <v>33424.019999999997</v>
      </c>
      <c r="M174" s="53"/>
      <c r="N174" s="53"/>
      <c r="O174" s="54"/>
      <c r="BP174" s="33"/>
      <c r="BQ174" s="41"/>
      <c r="BR174" s="34"/>
    </row>
    <row r="175" spans="1:70" s="3" customFormat="1" ht="42" x14ac:dyDescent="0.3">
      <c r="A175" s="35" t="s">
        <v>2055</v>
      </c>
      <c r="B175" s="36" t="s">
        <v>2662</v>
      </c>
      <c r="C175" s="223" t="s">
        <v>1634</v>
      </c>
      <c r="D175" s="223"/>
      <c r="E175" s="223"/>
      <c r="F175" s="35" t="s">
        <v>437</v>
      </c>
      <c r="G175" s="55">
        <v>14</v>
      </c>
      <c r="H175" s="39">
        <v>2292.27</v>
      </c>
      <c r="I175" s="39"/>
      <c r="J175" s="39"/>
      <c r="K175" s="37" t="s">
        <v>52</v>
      </c>
      <c r="L175" s="39">
        <v>199931.79</v>
      </c>
      <c r="M175" s="39"/>
      <c r="N175" s="40"/>
      <c r="O175" s="39"/>
      <c r="BP175" s="33"/>
      <c r="BQ175" s="41" t="s">
        <v>1634</v>
      </c>
      <c r="BR175" s="34"/>
    </row>
    <row r="176" spans="1:70" s="3" customFormat="1" ht="61.2" x14ac:dyDescent="0.3">
      <c r="A176" s="35" t="s">
        <v>1410</v>
      </c>
      <c r="B176" s="36" t="s">
        <v>132</v>
      </c>
      <c r="C176" s="223" t="s">
        <v>133</v>
      </c>
      <c r="D176" s="223"/>
      <c r="E176" s="223"/>
      <c r="F176" s="35" t="s">
        <v>109</v>
      </c>
      <c r="G176" s="55">
        <v>5</v>
      </c>
      <c r="H176" s="39" t="s">
        <v>134</v>
      </c>
      <c r="I176" s="39" t="s">
        <v>135</v>
      </c>
      <c r="J176" s="39">
        <v>4.09</v>
      </c>
      <c r="K176" s="37" t="s">
        <v>42</v>
      </c>
      <c r="L176" s="39">
        <v>9058.9</v>
      </c>
      <c r="M176" s="39">
        <v>5772.64</v>
      </c>
      <c r="N176" s="40" t="s">
        <v>2663</v>
      </c>
      <c r="O176" s="39">
        <v>175.05</v>
      </c>
      <c r="BP176" s="33"/>
      <c r="BQ176" s="41" t="s">
        <v>133</v>
      </c>
      <c r="BR176" s="34"/>
    </row>
    <row r="177" spans="1:70" s="3" customFormat="1" ht="14.4" x14ac:dyDescent="0.3">
      <c r="A177" s="42"/>
      <c r="B177" s="43"/>
      <c r="C177" s="44" t="s">
        <v>2664</v>
      </c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6"/>
      <c r="BP177" s="33"/>
      <c r="BQ177" s="41"/>
      <c r="BR177" s="34"/>
    </row>
    <row r="178" spans="1:70" s="3" customFormat="1" ht="14.4" x14ac:dyDescent="0.3">
      <c r="A178" s="47"/>
      <c r="B178" s="48"/>
      <c r="C178" s="48"/>
      <c r="D178" s="48"/>
      <c r="E178" s="49" t="s">
        <v>2665</v>
      </c>
      <c r="F178" s="49"/>
      <c r="G178" s="50"/>
      <c r="H178" s="51"/>
      <c r="I178" s="17"/>
      <c r="J178" s="17"/>
      <c r="K178" s="17"/>
      <c r="L178" s="52">
        <v>6319.5</v>
      </c>
      <c r="M178" s="53"/>
      <c r="N178" s="53"/>
      <c r="O178" s="54"/>
      <c r="BP178" s="33"/>
      <c r="BQ178" s="41"/>
      <c r="BR178" s="34"/>
    </row>
    <row r="179" spans="1:70" s="3" customFormat="1" ht="14.4" x14ac:dyDescent="0.3">
      <c r="A179" s="47"/>
      <c r="B179" s="48"/>
      <c r="C179" s="48"/>
      <c r="D179" s="48"/>
      <c r="E179" s="49" t="s">
        <v>2666</v>
      </c>
      <c r="F179" s="49"/>
      <c r="G179" s="50"/>
      <c r="H179" s="51"/>
      <c r="I179" s="17"/>
      <c r="J179" s="17"/>
      <c r="K179" s="17"/>
      <c r="L179" s="52">
        <v>3322.62</v>
      </c>
      <c r="M179" s="53"/>
      <c r="N179" s="53"/>
      <c r="O179" s="54"/>
      <c r="BP179" s="33"/>
      <c r="BQ179" s="41"/>
      <c r="BR179" s="34"/>
    </row>
    <row r="180" spans="1:70" s="3" customFormat="1" ht="14.4" x14ac:dyDescent="0.3">
      <c r="A180" s="47"/>
      <c r="B180" s="48"/>
      <c r="C180" s="48"/>
      <c r="D180" s="48"/>
      <c r="E180" s="49" t="s">
        <v>47</v>
      </c>
      <c r="F180" s="49"/>
      <c r="G180" s="50"/>
      <c r="H180" s="51"/>
      <c r="I180" s="17"/>
      <c r="J180" s="17"/>
      <c r="K180" s="17"/>
      <c r="L180" s="52">
        <v>18701.02</v>
      </c>
      <c r="M180" s="53"/>
      <c r="N180" s="53"/>
      <c r="O180" s="54"/>
      <c r="BP180" s="33"/>
      <c r="BQ180" s="41"/>
      <c r="BR180" s="34"/>
    </row>
    <row r="181" spans="1:70" s="3" customFormat="1" ht="31.8" x14ac:dyDescent="0.3">
      <c r="A181" s="35" t="s">
        <v>2059</v>
      </c>
      <c r="B181" s="36" t="s">
        <v>2416</v>
      </c>
      <c r="C181" s="223" t="s">
        <v>1662</v>
      </c>
      <c r="D181" s="223"/>
      <c r="E181" s="223"/>
      <c r="F181" s="35" t="s">
        <v>437</v>
      </c>
      <c r="G181" s="55">
        <v>2</v>
      </c>
      <c r="H181" s="39">
        <v>6225.34</v>
      </c>
      <c r="I181" s="39"/>
      <c r="J181" s="39"/>
      <c r="K181" s="37" t="s">
        <v>52</v>
      </c>
      <c r="L181" s="39">
        <v>77567.740000000005</v>
      </c>
      <c r="M181" s="39"/>
      <c r="N181" s="40"/>
      <c r="O181" s="39"/>
      <c r="BP181" s="33"/>
      <c r="BQ181" s="41" t="s">
        <v>1662</v>
      </c>
      <c r="BR181" s="34"/>
    </row>
    <row r="182" spans="1:70" s="3" customFormat="1" ht="31.8" x14ac:dyDescent="0.3">
      <c r="A182" s="35" t="s">
        <v>2667</v>
      </c>
      <c r="B182" s="36" t="s">
        <v>2416</v>
      </c>
      <c r="C182" s="223" t="s">
        <v>1663</v>
      </c>
      <c r="D182" s="223"/>
      <c r="E182" s="223"/>
      <c r="F182" s="35" t="s">
        <v>437</v>
      </c>
      <c r="G182" s="55">
        <v>3</v>
      </c>
      <c r="H182" s="39">
        <v>3276.91</v>
      </c>
      <c r="I182" s="39"/>
      <c r="J182" s="39"/>
      <c r="K182" s="37" t="s">
        <v>52</v>
      </c>
      <c r="L182" s="39">
        <v>61245.45</v>
      </c>
      <c r="M182" s="39"/>
      <c r="N182" s="40"/>
      <c r="O182" s="39"/>
      <c r="BP182" s="33"/>
      <c r="BQ182" s="41" t="s">
        <v>1663</v>
      </c>
      <c r="BR182" s="34"/>
    </row>
    <row r="183" spans="1:70" s="3" customFormat="1" ht="61.2" x14ac:dyDescent="0.3">
      <c r="A183" s="35" t="s">
        <v>384</v>
      </c>
      <c r="B183" s="36" t="s">
        <v>429</v>
      </c>
      <c r="C183" s="223" t="s">
        <v>430</v>
      </c>
      <c r="D183" s="223"/>
      <c r="E183" s="223"/>
      <c r="F183" s="35" t="s">
        <v>109</v>
      </c>
      <c r="G183" s="55">
        <v>36</v>
      </c>
      <c r="H183" s="39" t="s">
        <v>431</v>
      </c>
      <c r="I183" s="39"/>
      <c r="J183" s="39">
        <v>7.45</v>
      </c>
      <c r="K183" s="37" t="s">
        <v>42</v>
      </c>
      <c r="L183" s="39">
        <v>62625.54</v>
      </c>
      <c r="M183" s="39">
        <v>60329.75</v>
      </c>
      <c r="N183" s="40"/>
      <c r="O183" s="39">
        <v>2295.79</v>
      </c>
      <c r="BP183" s="33"/>
      <c r="BQ183" s="41" t="s">
        <v>430</v>
      </c>
      <c r="BR183" s="34"/>
    </row>
    <row r="184" spans="1:70" s="3" customFormat="1" ht="14.4" x14ac:dyDescent="0.3">
      <c r="A184" s="47"/>
      <c r="B184" s="48"/>
      <c r="C184" s="48"/>
      <c r="D184" s="48"/>
      <c r="E184" s="49" t="s">
        <v>2668</v>
      </c>
      <c r="F184" s="49"/>
      <c r="G184" s="50"/>
      <c r="H184" s="51"/>
      <c r="I184" s="17"/>
      <c r="J184" s="17"/>
      <c r="K184" s="17"/>
      <c r="L184" s="52">
        <v>57313.26</v>
      </c>
      <c r="M184" s="53"/>
      <c r="N184" s="53"/>
      <c r="O184" s="54"/>
      <c r="BP184" s="33"/>
      <c r="BQ184" s="41"/>
      <c r="BR184" s="34"/>
    </row>
    <row r="185" spans="1:70" s="3" customFormat="1" ht="14.4" x14ac:dyDescent="0.3">
      <c r="A185" s="47"/>
      <c r="B185" s="48"/>
      <c r="C185" s="48"/>
      <c r="D185" s="48"/>
      <c r="E185" s="49" t="s">
        <v>2669</v>
      </c>
      <c r="F185" s="49"/>
      <c r="G185" s="50"/>
      <c r="H185" s="51"/>
      <c r="I185" s="17"/>
      <c r="J185" s="17"/>
      <c r="K185" s="17"/>
      <c r="L185" s="52">
        <v>31974.77</v>
      </c>
      <c r="M185" s="53"/>
      <c r="N185" s="53"/>
      <c r="O185" s="54"/>
      <c r="BP185" s="33"/>
      <c r="BQ185" s="41"/>
      <c r="BR185" s="34"/>
    </row>
    <row r="186" spans="1:70" s="3" customFormat="1" ht="14.4" x14ac:dyDescent="0.3">
      <c r="A186" s="47"/>
      <c r="B186" s="48"/>
      <c r="C186" s="48"/>
      <c r="D186" s="48"/>
      <c r="E186" s="49" t="s">
        <v>47</v>
      </c>
      <c r="F186" s="49"/>
      <c r="G186" s="50"/>
      <c r="H186" s="51"/>
      <c r="I186" s="17"/>
      <c r="J186" s="17"/>
      <c r="K186" s="17"/>
      <c r="L186" s="52">
        <v>151913.57</v>
      </c>
      <c r="M186" s="53"/>
      <c r="N186" s="53"/>
      <c r="O186" s="54"/>
      <c r="BP186" s="33"/>
      <c r="BQ186" s="41"/>
      <c r="BR186" s="34"/>
    </row>
    <row r="187" spans="1:70" s="3" customFormat="1" ht="61.2" x14ac:dyDescent="0.3">
      <c r="A187" s="35" t="s">
        <v>386</v>
      </c>
      <c r="B187" s="36" t="s">
        <v>1644</v>
      </c>
      <c r="C187" s="223" t="s">
        <v>1647</v>
      </c>
      <c r="D187" s="223"/>
      <c r="E187" s="223"/>
      <c r="F187" s="35" t="s">
        <v>437</v>
      </c>
      <c r="G187" s="55">
        <v>36</v>
      </c>
      <c r="H187" s="39">
        <v>2561.42</v>
      </c>
      <c r="I187" s="39"/>
      <c r="J187" s="39">
        <v>2561.42</v>
      </c>
      <c r="K187" s="37" t="s">
        <v>42</v>
      </c>
      <c r="L187" s="39">
        <v>789327.19</v>
      </c>
      <c r="M187" s="39"/>
      <c r="N187" s="40"/>
      <c r="O187" s="39">
        <v>789327.19</v>
      </c>
      <c r="BP187" s="33"/>
      <c r="BQ187" s="41" t="s">
        <v>1647</v>
      </c>
      <c r="BR187" s="34"/>
    </row>
    <row r="188" spans="1:70" s="3" customFormat="1" ht="14.4" x14ac:dyDescent="0.3">
      <c r="A188" s="224" t="s">
        <v>1915</v>
      </c>
      <c r="B188" s="225"/>
      <c r="C188" s="225"/>
      <c r="D188" s="225"/>
      <c r="E188" s="225"/>
      <c r="F188" s="225"/>
      <c r="G188" s="225"/>
      <c r="H188" s="225"/>
      <c r="I188" s="225"/>
      <c r="J188" s="225"/>
      <c r="K188" s="225"/>
      <c r="L188" s="225"/>
      <c r="M188" s="225"/>
      <c r="N188" s="225"/>
      <c r="O188" s="226"/>
      <c r="BP188" s="33"/>
      <c r="BQ188" s="41"/>
      <c r="BR188" s="34" t="s">
        <v>1915</v>
      </c>
    </row>
    <row r="189" spans="1:70" s="3" customFormat="1" ht="61.2" x14ac:dyDescent="0.3">
      <c r="A189" s="35" t="s">
        <v>388</v>
      </c>
      <c r="B189" s="36" t="s">
        <v>1916</v>
      </c>
      <c r="C189" s="223" t="s">
        <v>1917</v>
      </c>
      <c r="D189" s="223"/>
      <c r="E189" s="223"/>
      <c r="F189" s="35" t="s">
        <v>1918</v>
      </c>
      <c r="G189" s="58">
        <v>0.1225</v>
      </c>
      <c r="H189" s="39" t="s">
        <v>1919</v>
      </c>
      <c r="I189" s="39"/>
      <c r="J189" s="39"/>
      <c r="K189" s="37" t="s">
        <v>42</v>
      </c>
      <c r="L189" s="39">
        <v>7229.1</v>
      </c>
      <c r="M189" s="39">
        <v>7229.1</v>
      </c>
      <c r="N189" s="40"/>
      <c r="O189" s="39"/>
      <c r="BP189" s="33"/>
      <c r="BQ189" s="41" t="s">
        <v>1917</v>
      </c>
      <c r="BR189" s="34"/>
    </row>
    <row r="190" spans="1:70" s="3" customFormat="1" ht="14.4" x14ac:dyDescent="0.3">
      <c r="A190" s="42"/>
      <c r="B190" s="43"/>
      <c r="C190" s="44" t="s">
        <v>2670</v>
      </c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6"/>
      <c r="BP190" s="33"/>
      <c r="BQ190" s="41"/>
      <c r="BR190" s="34"/>
    </row>
    <row r="191" spans="1:70" s="3" customFormat="1" ht="14.4" x14ac:dyDescent="0.3">
      <c r="A191" s="47"/>
      <c r="B191" s="48"/>
      <c r="C191" s="48"/>
      <c r="D191" s="48"/>
      <c r="E191" s="49" t="s">
        <v>2671</v>
      </c>
      <c r="F191" s="49"/>
      <c r="G191" s="50"/>
      <c r="H191" s="51"/>
      <c r="I191" s="17"/>
      <c r="J191" s="17"/>
      <c r="K191" s="17"/>
      <c r="L191" s="52">
        <v>6433.9</v>
      </c>
      <c r="M191" s="53"/>
      <c r="N191" s="53"/>
      <c r="O191" s="54"/>
      <c r="BP191" s="33"/>
      <c r="BQ191" s="41"/>
      <c r="BR191" s="34"/>
    </row>
    <row r="192" spans="1:70" s="3" customFormat="1" ht="14.4" x14ac:dyDescent="0.3">
      <c r="A192" s="47"/>
      <c r="B192" s="48"/>
      <c r="C192" s="48"/>
      <c r="D192" s="48"/>
      <c r="E192" s="49" t="s">
        <v>2672</v>
      </c>
      <c r="F192" s="49"/>
      <c r="G192" s="50"/>
      <c r="H192" s="51"/>
      <c r="I192" s="17"/>
      <c r="J192" s="17"/>
      <c r="K192" s="17"/>
      <c r="L192" s="52">
        <v>2891.64</v>
      </c>
      <c r="M192" s="53"/>
      <c r="N192" s="53"/>
      <c r="O192" s="54"/>
      <c r="BP192" s="33"/>
      <c r="BQ192" s="41"/>
      <c r="BR192" s="34"/>
    </row>
    <row r="193" spans="1:70" s="3" customFormat="1" ht="14.4" x14ac:dyDescent="0.3">
      <c r="A193" s="47"/>
      <c r="B193" s="48"/>
      <c r="C193" s="48"/>
      <c r="D193" s="48"/>
      <c r="E193" s="49" t="s">
        <v>47</v>
      </c>
      <c r="F193" s="49"/>
      <c r="G193" s="50"/>
      <c r="H193" s="51"/>
      <c r="I193" s="17"/>
      <c r="J193" s="17"/>
      <c r="K193" s="17"/>
      <c r="L193" s="52">
        <v>16554.64</v>
      </c>
      <c r="M193" s="53"/>
      <c r="N193" s="53"/>
      <c r="O193" s="54"/>
      <c r="BP193" s="33"/>
      <c r="BQ193" s="41"/>
      <c r="BR193" s="34"/>
    </row>
    <row r="194" spans="1:70" s="3" customFormat="1" ht="61.2" x14ac:dyDescent="0.3">
      <c r="A194" s="35" t="s">
        <v>391</v>
      </c>
      <c r="B194" s="36" t="s">
        <v>1923</v>
      </c>
      <c r="C194" s="223" t="s">
        <v>1924</v>
      </c>
      <c r="D194" s="223"/>
      <c r="E194" s="223"/>
      <c r="F194" s="35" t="s">
        <v>1918</v>
      </c>
      <c r="G194" s="58">
        <v>0.1225</v>
      </c>
      <c r="H194" s="39" t="s">
        <v>1925</v>
      </c>
      <c r="I194" s="39"/>
      <c r="J194" s="39"/>
      <c r="K194" s="37" t="s">
        <v>42</v>
      </c>
      <c r="L194" s="39">
        <v>3994.28</v>
      </c>
      <c r="M194" s="39">
        <v>3994.28</v>
      </c>
      <c r="N194" s="40"/>
      <c r="O194" s="39"/>
      <c r="BP194" s="33"/>
      <c r="BQ194" s="41" t="s">
        <v>1924</v>
      </c>
      <c r="BR194" s="34"/>
    </row>
    <row r="195" spans="1:70" s="3" customFormat="1" ht="14.4" x14ac:dyDescent="0.3">
      <c r="A195" s="47"/>
      <c r="B195" s="48"/>
      <c r="C195" s="48"/>
      <c r="D195" s="48"/>
      <c r="E195" s="49" t="s">
        <v>2673</v>
      </c>
      <c r="F195" s="49"/>
      <c r="G195" s="50"/>
      <c r="H195" s="51"/>
      <c r="I195" s="17"/>
      <c r="J195" s="17"/>
      <c r="K195" s="17"/>
      <c r="L195" s="52">
        <v>3554.91</v>
      </c>
      <c r="M195" s="53"/>
      <c r="N195" s="53"/>
      <c r="O195" s="54"/>
      <c r="BP195" s="33"/>
      <c r="BQ195" s="41"/>
      <c r="BR195" s="34"/>
    </row>
    <row r="196" spans="1:70" s="3" customFormat="1" ht="14.4" x14ac:dyDescent="0.3">
      <c r="A196" s="47"/>
      <c r="B196" s="48"/>
      <c r="C196" s="48"/>
      <c r="D196" s="48"/>
      <c r="E196" s="49" t="s">
        <v>2674</v>
      </c>
      <c r="F196" s="49"/>
      <c r="G196" s="50"/>
      <c r="H196" s="51"/>
      <c r="I196" s="17"/>
      <c r="J196" s="17"/>
      <c r="K196" s="17"/>
      <c r="L196" s="52">
        <v>1597.71</v>
      </c>
      <c r="M196" s="53"/>
      <c r="N196" s="53"/>
      <c r="O196" s="54"/>
      <c r="BP196" s="33"/>
      <c r="BQ196" s="41"/>
      <c r="BR196" s="34"/>
    </row>
    <row r="197" spans="1:70" s="3" customFormat="1" ht="14.4" x14ac:dyDescent="0.3">
      <c r="A197" s="47"/>
      <c r="B197" s="48"/>
      <c r="C197" s="48"/>
      <c r="D197" s="48"/>
      <c r="E197" s="49" t="s">
        <v>47</v>
      </c>
      <c r="F197" s="49"/>
      <c r="G197" s="50"/>
      <c r="H197" s="51"/>
      <c r="I197" s="17"/>
      <c r="J197" s="17"/>
      <c r="K197" s="17"/>
      <c r="L197" s="52">
        <v>9146.9</v>
      </c>
      <c r="M197" s="53"/>
      <c r="N197" s="53"/>
      <c r="O197" s="54"/>
      <c r="BP197" s="33"/>
      <c r="BQ197" s="41"/>
      <c r="BR197" s="34"/>
    </row>
    <row r="198" spans="1:70" s="3" customFormat="1" ht="61.2" x14ac:dyDescent="0.3">
      <c r="A198" s="35" t="s">
        <v>393</v>
      </c>
      <c r="B198" s="36" t="s">
        <v>1064</v>
      </c>
      <c r="C198" s="223" t="s">
        <v>1929</v>
      </c>
      <c r="D198" s="223"/>
      <c r="E198" s="223"/>
      <c r="F198" s="35" t="s">
        <v>238</v>
      </c>
      <c r="G198" s="56">
        <v>0.49</v>
      </c>
      <c r="H198" s="39" t="s">
        <v>1066</v>
      </c>
      <c r="I198" s="39" t="s">
        <v>1067</v>
      </c>
      <c r="J198" s="39">
        <v>124.14</v>
      </c>
      <c r="K198" s="37" t="s">
        <v>42</v>
      </c>
      <c r="L198" s="39">
        <v>4825.7</v>
      </c>
      <c r="M198" s="39">
        <v>3757.66</v>
      </c>
      <c r="N198" s="40" t="s">
        <v>2675</v>
      </c>
      <c r="O198" s="39">
        <v>520.73</v>
      </c>
      <c r="BP198" s="33"/>
      <c r="BQ198" s="41" t="s">
        <v>1929</v>
      </c>
      <c r="BR198" s="34"/>
    </row>
    <row r="199" spans="1:70" s="3" customFormat="1" ht="14.4" x14ac:dyDescent="0.3">
      <c r="A199" s="42"/>
      <c r="B199" s="43"/>
      <c r="C199" s="44" t="s">
        <v>2676</v>
      </c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6"/>
      <c r="BP199" s="33"/>
      <c r="BQ199" s="41"/>
      <c r="BR199" s="34"/>
    </row>
    <row r="200" spans="1:70" s="3" customFormat="1" ht="14.4" x14ac:dyDescent="0.3">
      <c r="A200" s="47"/>
      <c r="B200" s="48"/>
      <c r="C200" s="48"/>
      <c r="D200" s="48"/>
      <c r="E200" s="49" t="s">
        <v>2677</v>
      </c>
      <c r="F200" s="49"/>
      <c r="G200" s="50"/>
      <c r="H200" s="51"/>
      <c r="I200" s="17"/>
      <c r="J200" s="17"/>
      <c r="K200" s="17"/>
      <c r="L200" s="52">
        <v>3711.43</v>
      </c>
      <c r="M200" s="53"/>
      <c r="N200" s="53"/>
      <c r="O200" s="54"/>
      <c r="BP200" s="33"/>
      <c r="BQ200" s="41"/>
      <c r="BR200" s="34"/>
    </row>
    <row r="201" spans="1:70" s="3" customFormat="1" ht="14.4" x14ac:dyDescent="0.3">
      <c r="A201" s="47"/>
      <c r="B201" s="48"/>
      <c r="C201" s="48"/>
      <c r="D201" s="48"/>
      <c r="E201" s="49" t="s">
        <v>2678</v>
      </c>
      <c r="F201" s="49"/>
      <c r="G201" s="50"/>
      <c r="H201" s="51"/>
      <c r="I201" s="17"/>
      <c r="J201" s="17"/>
      <c r="K201" s="17"/>
      <c r="L201" s="52">
        <v>1951.37</v>
      </c>
      <c r="M201" s="53"/>
      <c r="N201" s="53"/>
      <c r="O201" s="54"/>
      <c r="BP201" s="33"/>
      <c r="BQ201" s="41"/>
      <c r="BR201" s="34"/>
    </row>
    <row r="202" spans="1:70" s="3" customFormat="1" ht="14.4" x14ac:dyDescent="0.3">
      <c r="A202" s="47"/>
      <c r="B202" s="48"/>
      <c r="C202" s="48"/>
      <c r="D202" s="48"/>
      <c r="E202" s="49" t="s">
        <v>47</v>
      </c>
      <c r="F202" s="49"/>
      <c r="G202" s="50"/>
      <c r="H202" s="51"/>
      <c r="I202" s="17"/>
      <c r="J202" s="17"/>
      <c r="K202" s="17"/>
      <c r="L202" s="52">
        <v>10488.5</v>
      </c>
      <c r="M202" s="53"/>
      <c r="N202" s="53"/>
      <c r="O202" s="54"/>
      <c r="BP202" s="33"/>
      <c r="BQ202" s="41"/>
      <c r="BR202" s="34"/>
    </row>
    <row r="203" spans="1:70" s="3" customFormat="1" ht="61.2" x14ac:dyDescent="0.3">
      <c r="A203" s="35" t="s">
        <v>395</v>
      </c>
      <c r="B203" s="36" t="s">
        <v>812</v>
      </c>
      <c r="C203" s="223" t="s">
        <v>813</v>
      </c>
      <c r="D203" s="223"/>
      <c r="E203" s="223"/>
      <c r="F203" s="35" t="s">
        <v>238</v>
      </c>
      <c r="G203" s="56">
        <v>5.31</v>
      </c>
      <c r="H203" s="39" t="s">
        <v>1934</v>
      </c>
      <c r="I203" s="39" t="s">
        <v>815</v>
      </c>
      <c r="J203" s="39">
        <v>22.32</v>
      </c>
      <c r="K203" s="37" t="s">
        <v>42</v>
      </c>
      <c r="L203" s="39">
        <v>59890.080000000002</v>
      </c>
      <c r="M203" s="39">
        <v>52249.919999999998</v>
      </c>
      <c r="N203" s="40" t="s">
        <v>2679</v>
      </c>
      <c r="O203" s="39">
        <v>1014.52</v>
      </c>
      <c r="BP203" s="33"/>
      <c r="BQ203" s="41" t="s">
        <v>813</v>
      </c>
      <c r="BR203" s="34"/>
    </row>
    <row r="204" spans="1:70" s="3" customFormat="1" ht="14.4" x14ac:dyDescent="0.3">
      <c r="A204" s="42"/>
      <c r="B204" s="43"/>
      <c r="C204" s="44" t="s">
        <v>2680</v>
      </c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6"/>
      <c r="BP204" s="33"/>
      <c r="BQ204" s="41"/>
      <c r="BR204" s="34"/>
    </row>
    <row r="205" spans="1:70" s="3" customFormat="1" ht="14.4" x14ac:dyDescent="0.3">
      <c r="A205" s="47"/>
      <c r="B205" s="48"/>
      <c r="C205" s="48"/>
      <c r="D205" s="48"/>
      <c r="E205" s="49" t="s">
        <v>2681</v>
      </c>
      <c r="F205" s="49"/>
      <c r="G205" s="50"/>
      <c r="H205" s="51"/>
      <c r="I205" s="17"/>
      <c r="J205" s="17"/>
      <c r="K205" s="17"/>
      <c r="L205" s="52">
        <v>51500.480000000003</v>
      </c>
      <c r="M205" s="53"/>
      <c r="N205" s="53"/>
      <c r="O205" s="54"/>
      <c r="BP205" s="33"/>
      <c r="BQ205" s="41"/>
      <c r="BR205" s="34"/>
    </row>
    <row r="206" spans="1:70" s="3" customFormat="1" ht="14.4" x14ac:dyDescent="0.3">
      <c r="A206" s="47"/>
      <c r="B206" s="48"/>
      <c r="C206" s="48"/>
      <c r="D206" s="48"/>
      <c r="E206" s="49" t="s">
        <v>2682</v>
      </c>
      <c r="F206" s="49"/>
      <c r="G206" s="50"/>
      <c r="H206" s="51"/>
      <c r="I206" s="17"/>
      <c r="J206" s="17"/>
      <c r="K206" s="17"/>
      <c r="L206" s="52">
        <v>27077.57</v>
      </c>
      <c r="M206" s="53"/>
      <c r="N206" s="53"/>
      <c r="O206" s="54"/>
      <c r="BP206" s="33"/>
      <c r="BQ206" s="41"/>
      <c r="BR206" s="34"/>
    </row>
    <row r="207" spans="1:70" s="3" customFormat="1" ht="14.4" x14ac:dyDescent="0.3">
      <c r="A207" s="47"/>
      <c r="B207" s="48"/>
      <c r="C207" s="48"/>
      <c r="D207" s="48"/>
      <c r="E207" s="49" t="s">
        <v>47</v>
      </c>
      <c r="F207" s="49"/>
      <c r="G207" s="50"/>
      <c r="H207" s="51"/>
      <c r="I207" s="17"/>
      <c r="J207" s="17"/>
      <c r="K207" s="17"/>
      <c r="L207" s="52">
        <v>138468.13</v>
      </c>
      <c r="M207" s="53"/>
      <c r="N207" s="53"/>
      <c r="O207" s="54"/>
      <c r="BP207" s="33"/>
      <c r="BQ207" s="41"/>
      <c r="BR207" s="34"/>
    </row>
    <row r="208" spans="1:70" s="3" customFormat="1" ht="61.2" x14ac:dyDescent="0.3">
      <c r="A208" s="35" t="s">
        <v>397</v>
      </c>
      <c r="B208" s="36" t="s">
        <v>2683</v>
      </c>
      <c r="C208" s="223" t="s">
        <v>822</v>
      </c>
      <c r="D208" s="223"/>
      <c r="E208" s="223"/>
      <c r="F208" s="35" t="s">
        <v>265</v>
      </c>
      <c r="G208" s="55">
        <v>580</v>
      </c>
      <c r="H208" s="39">
        <v>35.549999999999997</v>
      </c>
      <c r="I208" s="39"/>
      <c r="J208" s="39">
        <v>35.549999999999997</v>
      </c>
      <c r="K208" s="37" t="s">
        <v>42</v>
      </c>
      <c r="L208" s="39">
        <v>176498.64</v>
      </c>
      <c r="M208" s="39"/>
      <c r="N208" s="40"/>
      <c r="O208" s="39">
        <v>176498.64</v>
      </c>
      <c r="BP208" s="33"/>
      <c r="BQ208" s="41" t="s">
        <v>822</v>
      </c>
      <c r="BR208" s="34"/>
    </row>
    <row r="209" spans="1:70" s="3" customFormat="1" ht="61.2" x14ac:dyDescent="0.3">
      <c r="A209" s="35" t="s">
        <v>399</v>
      </c>
      <c r="B209" s="36" t="s">
        <v>2684</v>
      </c>
      <c r="C209" s="223" t="s">
        <v>824</v>
      </c>
      <c r="D209" s="223"/>
      <c r="E209" s="223"/>
      <c r="F209" s="35" t="s">
        <v>437</v>
      </c>
      <c r="G209" s="55">
        <v>650</v>
      </c>
      <c r="H209" s="39">
        <v>48.46</v>
      </c>
      <c r="I209" s="39"/>
      <c r="J209" s="39">
        <v>48.46</v>
      </c>
      <c r="K209" s="37" t="s">
        <v>42</v>
      </c>
      <c r="L209" s="39">
        <v>269631.44</v>
      </c>
      <c r="M209" s="39"/>
      <c r="N209" s="40"/>
      <c r="O209" s="39">
        <v>269631.44</v>
      </c>
      <c r="BP209" s="33"/>
      <c r="BQ209" s="41" t="s">
        <v>824</v>
      </c>
      <c r="BR209" s="34"/>
    </row>
    <row r="210" spans="1:70" s="3" customFormat="1" ht="61.2" x14ac:dyDescent="0.3">
      <c r="A210" s="35" t="s">
        <v>401</v>
      </c>
      <c r="B210" s="36" t="s">
        <v>2140</v>
      </c>
      <c r="C210" s="223" t="s">
        <v>1961</v>
      </c>
      <c r="D210" s="223"/>
      <c r="E210" s="223"/>
      <c r="F210" s="35" t="s">
        <v>437</v>
      </c>
      <c r="G210" s="55">
        <v>8</v>
      </c>
      <c r="H210" s="39">
        <v>389.35</v>
      </c>
      <c r="I210" s="39"/>
      <c r="J210" s="39">
        <v>389.35</v>
      </c>
      <c r="K210" s="37" t="s">
        <v>42</v>
      </c>
      <c r="L210" s="39">
        <v>26662.69</v>
      </c>
      <c r="M210" s="39"/>
      <c r="N210" s="40"/>
      <c r="O210" s="39">
        <v>26662.69</v>
      </c>
      <c r="BP210" s="33"/>
      <c r="BQ210" s="41" t="s">
        <v>1961</v>
      </c>
      <c r="BR210" s="34"/>
    </row>
    <row r="211" spans="1:70" s="3" customFormat="1" ht="61.2" x14ac:dyDescent="0.3">
      <c r="A211" s="35" t="s">
        <v>403</v>
      </c>
      <c r="B211" s="36" t="s">
        <v>2441</v>
      </c>
      <c r="C211" s="223" t="s">
        <v>2442</v>
      </c>
      <c r="D211" s="223"/>
      <c r="E211" s="223"/>
      <c r="F211" s="35" t="s">
        <v>437</v>
      </c>
      <c r="G211" s="55">
        <v>650</v>
      </c>
      <c r="H211" s="39">
        <v>11.32</v>
      </c>
      <c r="I211" s="39"/>
      <c r="J211" s="39">
        <v>11.32</v>
      </c>
      <c r="K211" s="37" t="s">
        <v>42</v>
      </c>
      <c r="L211" s="39">
        <v>62984.480000000003</v>
      </c>
      <c r="M211" s="39"/>
      <c r="N211" s="40"/>
      <c r="O211" s="39">
        <v>62984.480000000003</v>
      </c>
      <c r="BP211" s="33"/>
      <c r="BQ211" s="41" t="s">
        <v>2442</v>
      </c>
      <c r="BR211" s="34"/>
    </row>
    <row r="212" spans="1:70" s="3" customFormat="1" ht="61.2" x14ac:dyDescent="0.3">
      <c r="A212" s="35" t="s">
        <v>405</v>
      </c>
      <c r="B212" s="36" t="s">
        <v>849</v>
      </c>
      <c r="C212" s="223" t="s">
        <v>850</v>
      </c>
      <c r="D212" s="223"/>
      <c r="E212" s="223"/>
      <c r="F212" s="35" t="s">
        <v>520</v>
      </c>
      <c r="G212" s="38">
        <v>0.8</v>
      </c>
      <c r="H212" s="39" t="s">
        <v>851</v>
      </c>
      <c r="I212" s="39" t="s">
        <v>852</v>
      </c>
      <c r="J212" s="39">
        <v>69.58</v>
      </c>
      <c r="K212" s="37" t="s">
        <v>42</v>
      </c>
      <c r="L212" s="39">
        <v>5119.37</v>
      </c>
      <c r="M212" s="39">
        <v>3954.41</v>
      </c>
      <c r="N212" s="40" t="s">
        <v>2685</v>
      </c>
      <c r="O212" s="39">
        <v>476.48</v>
      </c>
      <c r="BP212" s="33"/>
      <c r="BQ212" s="41" t="s">
        <v>850</v>
      </c>
      <c r="BR212" s="34"/>
    </row>
    <row r="213" spans="1:70" s="3" customFormat="1" ht="14.4" x14ac:dyDescent="0.3">
      <c r="A213" s="42"/>
      <c r="B213" s="43"/>
      <c r="C213" s="44" t="s">
        <v>2686</v>
      </c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6"/>
      <c r="BP213" s="33"/>
      <c r="BQ213" s="41"/>
      <c r="BR213" s="34"/>
    </row>
    <row r="214" spans="1:70" s="3" customFormat="1" ht="14.4" x14ac:dyDescent="0.3">
      <c r="A214" s="47"/>
      <c r="B214" s="48"/>
      <c r="C214" s="48"/>
      <c r="D214" s="48"/>
      <c r="E214" s="49" t="s">
        <v>2687</v>
      </c>
      <c r="F214" s="49"/>
      <c r="G214" s="50"/>
      <c r="H214" s="51"/>
      <c r="I214" s="17"/>
      <c r="J214" s="17"/>
      <c r="K214" s="17"/>
      <c r="L214" s="52">
        <v>3929.47</v>
      </c>
      <c r="M214" s="53"/>
      <c r="N214" s="53"/>
      <c r="O214" s="54"/>
      <c r="BP214" s="33"/>
      <c r="BQ214" s="41"/>
      <c r="BR214" s="34"/>
    </row>
    <row r="215" spans="1:70" s="3" customFormat="1" ht="14.4" x14ac:dyDescent="0.3">
      <c r="A215" s="47"/>
      <c r="B215" s="48"/>
      <c r="C215" s="48"/>
      <c r="D215" s="48"/>
      <c r="E215" s="49" t="s">
        <v>2688</v>
      </c>
      <c r="F215" s="49"/>
      <c r="G215" s="50"/>
      <c r="H215" s="51"/>
      <c r="I215" s="17"/>
      <c r="J215" s="17"/>
      <c r="K215" s="17"/>
      <c r="L215" s="52">
        <v>2066.0100000000002</v>
      </c>
      <c r="M215" s="53"/>
      <c r="N215" s="53"/>
      <c r="O215" s="54"/>
      <c r="BP215" s="33"/>
      <c r="BQ215" s="41"/>
      <c r="BR215" s="34"/>
    </row>
    <row r="216" spans="1:70" s="3" customFormat="1" ht="14.4" x14ac:dyDescent="0.3">
      <c r="A216" s="47"/>
      <c r="B216" s="48"/>
      <c r="C216" s="48"/>
      <c r="D216" s="48"/>
      <c r="E216" s="49" t="s">
        <v>47</v>
      </c>
      <c r="F216" s="49"/>
      <c r="G216" s="50"/>
      <c r="H216" s="51"/>
      <c r="I216" s="17"/>
      <c r="J216" s="17"/>
      <c r="K216" s="17"/>
      <c r="L216" s="52">
        <v>11114.85</v>
      </c>
      <c r="M216" s="53"/>
      <c r="N216" s="53"/>
      <c r="O216" s="54"/>
      <c r="BP216" s="33"/>
      <c r="BQ216" s="41"/>
      <c r="BR216" s="34"/>
    </row>
    <row r="217" spans="1:70" s="3" customFormat="1" ht="61.2" x14ac:dyDescent="0.3">
      <c r="A217" s="35" t="s">
        <v>407</v>
      </c>
      <c r="B217" s="36" t="s">
        <v>1971</v>
      </c>
      <c r="C217" s="223" t="s">
        <v>1972</v>
      </c>
      <c r="D217" s="223"/>
      <c r="E217" s="223"/>
      <c r="F217" s="35" t="s">
        <v>1973</v>
      </c>
      <c r="G217" s="55">
        <v>8</v>
      </c>
      <c r="H217" s="39" t="s">
        <v>1974</v>
      </c>
      <c r="I217" s="39"/>
      <c r="J217" s="39">
        <v>791.2</v>
      </c>
      <c r="K217" s="37" t="s">
        <v>42</v>
      </c>
      <c r="L217" s="39">
        <v>73978.31</v>
      </c>
      <c r="M217" s="39">
        <v>19796.93</v>
      </c>
      <c r="N217" s="40"/>
      <c r="O217" s="39">
        <v>54181.38</v>
      </c>
      <c r="BP217" s="33"/>
      <c r="BQ217" s="41" t="s">
        <v>1972</v>
      </c>
      <c r="BR217" s="34"/>
    </row>
    <row r="218" spans="1:70" s="3" customFormat="1" ht="14.4" x14ac:dyDescent="0.3">
      <c r="A218" s="47"/>
      <c r="B218" s="48"/>
      <c r="C218" s="48"/>
      <c r="D218" s="48"/>
      <c r="E218" s="49" t="s">
        <v>2689</v>
      </c>
      <c r="F218" s="49"/>
      <c r="G218" s="50"/>
      <c r="H218" s="51"/>
      <c r="I218" s="17"/>
      <c r="J218" s="17"/>
      <c r="K218" s="17"/>
      <c r="L218" s="52">
        <v>17619.27</v>
      </c>
      <c r="M218" s="53"/>
      <c r="N218" s="53"/>
      <c r="O218" s="54"/>
      <c r="BP218" s="33"/>
      <c r="BQ218" s="41"/>
      <c r="BR218" s="34"/>
    </row>
    <row r="219" spans="1:70" s="3" customFormat="1" ht="14.4" x14ac:dyDescent="0.3">
      <c r="A219" s="47"/>
      <c r="B219" s="48"/>
      <c r="C219" s="48"/>
      <c r="D219" s="48"/>
      <c r="E219" s="49" t="s">
        <v>2690</v>
      </c>
      <c r="F219" s="49"/>
      <c r="G219" s="50"/>
      <c r="H219" s="51"/>
      <c r="I219" s="17"/>
      <c r="J219" s="17"/>
      <c r="K219" s="17"/>
      <c r="L219" s="52">
        <v>7918.77</v>
      </c>
      <c r="M219" s="53"/>
      <c r="N219" s="53"/>
      <c r="O219" s="54"/>
      <c r="BP219" s="33"/>
      <c r="BQ219" s="41"/>
      <c r="BR219" s="34"/>
    </row>
    <row r="220" spans="1:70" s="3" customFormat="1" ht="14.4" x14ac:dyDescent="0.3">
      <c r="A220" s="47"/>
      <c r="B220" s="48"/>
      <c r="C220" s="48"/>
      <c r="D220" s="48"/>
      <c r="E220" s="49" t="s">
        <v>47</v>
      </c>
      <c r="F220" s="49"/>
      <c r="G220" s="50"/>
      <c r="H220" s="51"/>
      <c r="I220" s="17"/>
      <c r="J220" s="17"/>
      <c r="K220" s="17"/>
      <c r="L220" s="52">
        <v>99516.35</v>
      </c>
      <c r="M220" s="53"/>
      <c r="N220" s="53"/>
      <c r="O220" s="54"/>
      <c r="BP220" s="33"/>
      <c r="BQ220" s="41"/>
      <c r="BR220" s="34"/>
    </row>
    <row r="221" spans="1:70" s="3" customFormat="1" ht="61.2" x14ac:dyDescent="0.3">
      <c r="A221" s="35" t="s">
        <v>409</v>
      </c>
      <c r="B221" s="36" t="s">
        <v>2691</v>
      </c>
      <c r="C221" s="223" t="s">
        <v>1986</v>
      </c>
      <c r="D221" s="223"/>
      <c r="E221" s="223"/>
      <c r="F221" s="35" t="s">
        <v>437</v>
      </c>
      <c r="G221" s="55">
        <v>8</v>
      </c>
      <c r="H221" s="39">
        <v>148.94999999999999</v>
      </c>
      <c r="I221" s="39"/>
      <c r="J221" s="39">
        <v>148.94999999999999</v>
      </c>
      <c r="K221" s="37" t="s">
        <v>42</v>
      </c>
      <c r="L221" s="39">
        <v>10200.1</v>
      </c>
      <c r="M221" s="39"/>
      <c r="N221" s="40"/>
      <c r="O221" s="39">
        <v>10200.1</v>
      </c>
      <c r="BP221" s="33"/>
      <c r="BQ221" s="41" t="s">
        <v>1986</v>
      </c>
      <c r="BR221" s="34"/>
    </row>
    <row r="222" spans="1:70" s="3" customFormat="1" ht="61.2" x14ac:dyDescent="0.3">
      <c r="A222" s="35" t="s">
        <v>411</v>
      </c>
      <c r="B222" s="36" t="s">
        <v>2143</v>
      </c>
      <c r="C222" s="223" t="s">
        <v>1998</v>
      </c>
      <c r="D222" s="223"/>
      <c r="E222" s="223"/>
      <c r="F222" s="35" t="s">
        <v>437</v>
      </c>
      <c r="G222" s="55">
        <v>1</v>
      </c>
      <c r="H222" s="39">
        <v>643.07000000000005</v>
      </c>
      <c r="I222" s="39"/>
      <c r="J222" s="39">
        <v>643.07000000000005</v>
      </c>
      <c r="K222" s="37" t="s">
        <v>42</v>
      </c>
      <c r="L222" s="39">
        <v>5504.68</v>
      </c>
      <c r="M222" s="39"/>
      <c r="N222" s="40"/>
      <c r="O222" s="39">
        <v>5504.68</v>
      </c>
      <c r="BP222" s="33"/>
      <c r="BQ222" s="41" t="s">
        <v>1998</v>
      </c>
      <c r="BR222" s="34"/>
    </row>
    <row r="223" spans="1:70" s="3" customFormat="1" ht="61.2" x14ac:dyDescent="0.3">
      <c r="A223" s="35" t="s">
        <v>413</v>
      </c>
      <c r="B223" s="36" t="s">
        <v>1988</v>
      </c>
      <c r="C223" s="223" t="s">
        <v>1989</v>
      </c>
      <c r="D223" s="223"/>
      <c r="E223" s="223"/>
      <c r="F223" s="35" t="s">
        <v>238</v>
      </c>
      <c r="G223" s="60">
        <v>5.0000000000000001E-3</v>
      </c>
      <c r="H223" s="39" t="s">
        <v>1990</v>
      </c>
      <c r="I223" s="39" t="s">
        <v>1991</v>
      </c>
      <c r="J223" s="39">
        <v>217.75</v>
      </c>
      <c r="K223" s="37" t="s">
        <v>42</v>
      </c>
      <c r="L223" s="39">
        <v>183.94</v>
      </c>
      <c r="M223" s="39">
        <v>152.41</v>
      </c>
      <c r="N223" s="40" t="s">
        <v>1992</v>
      </c>
      <c r="O223" s="39">
        <v>9.32</v>
      </c>
      <c r="BP223" s="33"/>
      <c r="BQ223" s="41" t="s">
        <v>1989</v>
      </c>
      <c r="BR223" s="34"/>
    </row>
    <row r="224" spans="1:70" s="3" customFormat="1" ht="14.4" x14ac:dyDescent="0.3">
      <c r="A224" s="42"/>
      <c r="B224" s="43"/>
      <c r="C224" s="44" t="s">
        <v>1993</v>
      </c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6"/>
      <c r="BP224" s="33"/>
      <c r="BQ224" s="41"/>
      <c r="BR224" s="34"/>
    </row>
    <row r="225" spans="1:70" s="3" customFormat="1" ht="14.4" x14ac:dyDescent="0.3">
      <c r="A225" s="47"/>
      <c r="B225" s="48"/>
      <c r="C225" s="48"/>
      <c r="D225" s="48"/>
      <c r="E225" s="49" t="s">
        <v>1994</v>
      </c>
      <c r="F225" s="49"/>
      <c r="G225" s="50"/>
      <c r="H225" s="51"/>
      <c r="I225" s="17"/>
      <c r="J225" s="17"/>
      <c r="K225" s="17"/>
      <c r="L225" s="52">
        <v>167.21</v>
      </c>
      <c r="M225" s="53"/>
      <c r="N225" s="53"/>
      <c r="O225" s="54"/>
      <c r="BP225" s="33"/>
      <c r="BQ225" s="41"/>
      <c r="BR225" s="34"/>
    </row>
    <row r="226" spans="1:70" s="3" customFormat="1" ht="14.4" x14ac:dyDescent="0.3">
      <c r="A226" s="47"/>
      <c r="B226" s="48"/>
      <c r="C226" s="48"/>
      <c r="D226" s="48"/>
      <c r="E226" s="49" t="s">
        <v>1995</v>
      </c>
      <c r="F226" s="49"/>
      <c r="G226" s="50"/>
      <c r="H226" s="51"/>
      <c r="I226" s="17"/>
      <c r="J226" s="17"/>
      <c r="K226" s="17"/>
      <c r="L226" s="52">
        <v>87.91</v>
      </c>
      <c r="M226" s="53"/>
      <c r="N226" s="53"/>
      <c r="O226" s="54"/>
      <c r="BP226" s="33"/>
      <c r="BQ226" s="41"/>
      <c r="BR226" s="34"/>
    </row>
    <row r="227" spans="1:70" s="3" customFormat="1" ht="14.4" x14ac:dyDescent="0.3">
      <c r="A227" s="47"/>
      <c r="B227" s="48"/>
      <c r="C227" s="48"/>
      <c r="D227" s="48"/>
      <c r="E227" s="49" t="s">
        <v>47</v>
      </c>
      <c r="F227" s="49"/>
      <c r="G227" s="50"/>
      <c r="H227" s="51"/>
      <c r="I227" s="17"/>
      <c r="J227" s="17"/>
      <c r="K227" s="17"/>
      <c r="L227" s="52">
        <v>439.06</v>
      </c>
      <c r="M227" s="53"/>
      <c r="N227" s="53"/>
      <c r="O227" s="54"/>
      <c r="BP227" s="33"/>
      <c r="BQ227" s="41"/>
      <c r="BR227" s="34"/>
    </row>
    <row r="228" spans="1:70" s="3" customFormat="1" ht="61.2" x14ac:dyDescent="0.3">
      <c r="A228" s="35" t="s">
        <v>415</v>
      </c>
      <c r="B228" s="36" t="s">
        <v>2692</v>
      </c>
      <c r="C228" s="223" t="s">
        <v>2693</v>
      </c>
      <c r="D228" s="223"/>
      <c r="E228" s="223"/>
      <c r="F228" s="35" t="s">
        <v>437</v>
      </c>
      <c r="G228" s="55">
        <v>1</v>
      </c>
      <c r="H228" s="39">
        <v>1349.87</v>
      </c>
      <c r="I228" s="39"/>
      <c r="J228" s="39">
        <v>1349.87</v>
      </c>
      <c r="K228" s="37" t="s">
        <v>42</v>
      </c>
      <c r="L228" s="39">
        <v>11554.89</v>
      </c>
      <c r="M228" s="39"/>
      <c r="N228" s="40"/>
      <c r="O228" s="39">
        <v>11554.89</v>
      </c>
      <c r="BP228" s="33"/>
      <c r="BQ228" s="41" t="s">
        <v>2693</v>
      </c>
      <c r="BR228" s="34"/>
    </row>
    <row r="229" spans="1:70" s="3" customFormat="1" ht="14.4" x14ac:dyDescent="0.3">
      <c r="A229" s="224" t="s">
        <v>2694</v>
      </c>
      <c r="B229" s="225"/>
      <c r="C229" s="225"/>
      <c r="D229" s="225"/>
      <c r="E229" s="225"/>
      <c r="F229" s="225"/>
      <c r="G229" s="225"/>
      <c r="H229" s="225"/>
      <c r="I229" s="225"/>
      <c r="J229" s="225"/>
      <c r="K229" s="225"/>
      <c r="L229" s="225"/>
      <c r="M229" s="225"/>
      <c r="N229" s="225"/>
      <c r="O229" s="226"/>
      <c r="BP229" s="33"/>
      <c r="BQ229" s="41"/>
      <c r="BR229" s="34" t="s">
        <v>2694</v>
      </c>
    </row>
    <row r="230" spans="1:70" s="3" customFormat="1" ht="61.2" x14ac:dyDescent="0.3">
      <c r="A230" s="35" t="s">
        <v>417</v>
      </c>
      <c r="B230" s="36" t="s">
        <v>737</v>
      </c>
      <c r="C230" s="223" t="s">
        <v>738</v>
      </c>
      <c r="D230" s="223"/>
      <c r="E230" s="223"/>
      <c r="F230" s="35" t="s">
        <v>739</v>
      </c>
      <c r="G230" s="56">
        <v>1.52</v>
      </c>
      <c r="H230" s="39" t="s">
        <v>2146</v>
      </c>
      <c r="I230" s="39" t="s">
        <v>741</v>
      </c>
      <c r="J230" s="39">
        <v>43.08</v>
      </c>
      <c r="K230" s="37" t="s">
        <v>42</v>
      </c>
      <c r="L230" s="39">
        <v>9036.6200000000008</v>
      </c>
      <c r="M230" s="39">
        <v>7125.86</v>
      </c>
      <c r="N230" s="40" t="s">
        <v>2695</v>
      </c>
      <c r="O230" s="39">
        <v>560.52</v>
      </c>
      <c r="BP230" s="33"/>
      <c r="BQ230" s="41" t="s">
        <v>738</v>
      </c>
      <c r="BR230" s="34"/>
    </row>
    <row r="231" spans="1:70" s="3" customFormat="1" ht="14.4" x14ac:dyDescent="0.3">
      <c r="A231" s="42"/>
      <c r="B231" s="43"/>
      <c r="C231" s="44" t="s">
        <v>2696</v>
      </c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6"/>
      <c r="BP231" s="33"/>
      <c r="BQ231" s="41"/>
      <c r="BR231" s="34"/>
    </row>
    <row r="232" spans="1:70" s="3" customFormat="1" ht="14.4" x14ac:dyDescent="0.3">
      <c r="A232" s="47"/>
      <c r="B232" s="48"/>
      <c r="C232" s="48"/>
      <c r="D232" s="48"/>
      <c r="E232" s="49" t="s">
        <v>2697</v>
      </c>
      <c r="F232" s="49"/>
      <c r="G232" s="50"/>
      <c r="H232" s="51"/>
      <c r="I232" s="17"/>
      <c r="J232" s="17"/>
      <c r="K232" s="17"/>
      <c r="L232" s="52">
        <v>7099.65</v>
      </c>
      <c r="M232" s="53"/>
      <c r="N232" s="53"/>
      <c r="O232" s="54"/>
      <c r="BP232" s="33"/>
      <c r="BQ232" s="41"/>
      <c r="BR232" s="34"/>
    </row>
    <row r="233" spans="1:70" s="3" customFormat="1" ht="14.4" x14ac:dyDescent="0.3">
      <c r="A233" s="47"/>
      <c r="B233" s="48"/>
      <c r="C233" s="48"/>
      <c r="D233" s="48"/>
      <c r="E233" s="49" t="s">
        <v>2698</v>
      </c>
      <c r="F233" s="49"/>
      <c r="G233" s="50"/>
      <c r="H233" s="51"/>
      <c r="I233" s="17"/>
      <c r="J233" s="17"/>
      <c r="K233" s="17"/>
      <c r="L233" s="52">
        <v>3732.81</v>
      </c>
      <c r="M233" s="53"/>
      <c r="N233" s="53"/>
      <c r="O233" s="54"/>
      <c r="BP233" s="33"/>
      <c r="BQ233" s="41"/>
      <c r="BR233" s="34"/>
    </row>
    <row r="234" spans="1:70" s="3" customFormat="1" ht="14.4" x14ac:dyDescent="0.3">
      <c r="A234" s="47"/>
      <c r="B234" s="48"/>
      <c r="C234" s="48"/>
      <c r="D234" s="48"/>
      <c r="E234" s="49" t="s">
        <v>47</v>
      </c>
      <c r="F234" s="49"/>
      <c r="G234" s="50"/>
      <c r="H234" s="51"/>
      <c r="I234" s="17"/>
      <c r="J234" s="17"/>
      <c r="K234" s="17"/>
      <c r="L234" s="52">
        <v>19869.080000000002</v>
      </c>
      <c r="M234" s="53"/>
      <c r="N234" s="53"/>
      <c r="O234" s="54"/>
      <c r="BP234" s="33"/>
      <c r="BQ234" s="41"/>
      <c r="BR234" s="34"/>
    </row>
    <row r="235" spans="1:70" s="3" customFormat="1" ht="61.2" x14ac:dyDescent="0.3">
      <c r="A235" s="35" t="s">
        <v>426</v>
      </c>
      <c r="B235" s="36" t="s">
        <v>2699</v>
      </c>
      <c r="C235" s="223" t="s">
        <v>2149</v>
      </c>
      <c r="D235" s="223"/>
      <c r="E235" s="223"/>
      <c r="F235" s="35" t="s">
        <v>265</v>
      </c>
      <c r="G235" s="56">
        <v>114.24</v>
      </c>
      <c r="H235" s="39">
        <v>23.04</v>
      </c>
      <c r="I235" s="39"/>
      <c r="J235" s="39">
        <v>23.04</v>
      </c>
      <c r="K235" s="37" t="s">
        <v>42</v>
      </c>
      <c r="L235" s="39">
        <v>22530.69</v>
      </c>
      <c r="M235" s="39"/>
      <c r="N235" s="40"/>
      <c r="O235" s="39">
        <v>22530.69</v>
      </c>
      <c r="BP235" s="33"/>
      <c r="BQ235" s="41" t="s">
        <v>2149</v>
      </c>
      <c r="BR235" s="34"/>
    </row>
    <row r="236" spans="1:70" s="3" customFormat="1" ht="14.4" x14ac:dyDescent="0.3">
      <c r="A236" s="42"/>
      <c r="B236" s="43"/>
      <c r="C236" s="44" t="s">
        <v>2700</v>
      </c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6"/>
      <c r="BP236" s="33"/>
      <c r="BQ236" s="41"/>
      <c r="BR236" s="34"/>
    </row>
    <row r="237" spans="1:70" s="3" customFormat="1" ht="61.2" x14ac:dyDescent="0.3">
      <c r="A237" s="35" t="s">
        <v>428</v>
      </c>
      <c r="B237" s="36" t="s">
        <v>2168</v>
      </c>
      <c r="C237" s="223" t="s">
        <v>2181</v>
      </c>
      <c r="D237" s="223"/>
      <c r="E237" s="223"/>
      <c r="F237" s="35" t="s">
        <v>437</v>
      </c>
      <c r="G237" s="55">
        <v>4</v>
      </c>
      <c r="H237" s="39">
        <v>67.52</v>
      </c>
      <c r="I237" s="39"/>
      <c r="J237" s="39">
        <v>67.52</v>
      </c>
      <c r="K237" s="37" t="s">
        <v>42</v>
      </c>
      <c r="L237" s="39">
        <v>2311.88</v>
      </c>
      <c r="M237" s="39"/>
      <c r="N237" s="40"/>
      <c r="O237" s="39">
        <v>2311.88</v>
      </c>
      <c r="BP237" s="33"/>
      <c r="BQ237" s="41" t="s">
        <v>2181</v>
      </c>
      <c r="BR237" s="34"/>
    </row>
    <row r="238" spans="1:70" s="3" customFormat="1" ht="61.2" x14ac:dyDescent="0.3">
      <c r="A238" s="35" t="s">
        <v>434</v>
      </c>
      <c r="B238" s="36" t="s">
        <v>2232</v>
      </c>
      <c r="C238" s="223" t="s">
        <v>2233</v>
      </c>
      <c r="D238" s="223"/>
      <c r="E238" s="223"/>
      <c r="F238" s="35" t="s">
        <v>739</v>
      </c>
      <c r="G238" s="38">
        <v>0.4</v>
      </c>
      <c r="H238" s="39" t="s">
        <v>2234</v>
      </c>
      <c r="I238" s="39" t="s">
        <v>2235</v>
      </c>
      <c r="J238" s="39">
        <v>422.51</v>
      </c>
      <c r="K238" s="37" t="s">
        <v>42</v>
      </c>
      <c r="L238" s="39">
        <v>13291.89</v>
      </c>
      <c r="M238" s="39">
        <v>2585.98</v>
      </c>
      <c r="N238" s="40" t="s">
        <v>2701</v>
      </c>
      <c r="O238" s="39">
        <v>1446.67</v>
      </c>
      <c r="BP238" s="33"/>
      <c r="BQ238" s="41" t="s">
        <v>2233</v>
      </c>
      <c r="BR238" s="34"/>
    </row>
    <row r="239" spans="1:70" s="3" customFormat="1" ht="14.4" x14ac:dyDescent="0.3">
      <c r="A239" s="42"/>
      <c r="B239" s="43"/>
      <c r="C239" s="44" t="s">
        <v>251</v>
      </c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6"/>
      <c r="BP239" s="33"/>
      <c r="BQ239" s="41"/>
      <c r="BR239" s="34"/>
    </row>
    <row r="240" spans="1:70" s="3" customFormat="1" ht="14.4" x14ac:dyDescent="0.3">
      <c r="A240" s="47"/>
      <c r="B240" s="48"/>
      <c r="C240" s="48"/>
      <c r="D240" s="48"/>
      <c r="E240" s="49" t="s">
        <v>2702</v>
      </c>
      <c r="F240" s="49"/>
      <c r="G240" s="50"/>
      <c r="H240" s="51"/>
      <c r="I240" s="17"/>
      <c r="J240" s="17"/>
      <c r="K240" s="17"/>
      <c r="L240" s="52">
        <v>5181.57</v>
      </c>
      <c r="M240" s="53"/>
      <c r="N240" s="53"/>
      <c r="O240" s="54"/>
      <c r="BP240" s="33"/>
      <c r="BQ240" s="41"/>
      <c r="BR240" s="34"/>
    </row>
    <row r="241" spans="1:70" s="3" customFormat="1" ht="14.4" x14ac:dyDescent="0.3">
      <c r="A241" s="47"/>
      <c r="B241" s="48"/>
      <c r="C241" s="48"/>
      <c r="D241" s="48"/>
      <c r="E241" s="49" t="s">
        <v>2703</v>
      </c>
      <c r="F241" s="49"/>
      <c r="G241" s="50"/>
      <c r="H241" s="51"/>
      <c r="I241" s="17"/>
      <c r="J241" s="17"/>
      <c r="K241" s="17"/>
      <c r="L241" s="52">
        <v>2724.33</v>
      </c>
      <c r="M241" s="53"/>
      <c r="N241" s="53"/>
      <c r="O241" s="54"/>
      <c r="BP241" s="33"/>
      <c r="BQ241" s="41"/>
      <c r="BR241" s="34"/>
    </row>
    <row r="242" spans="1:70" s="3" customFormat="1" ht="14.4" x14ac:dyDescent="0.3">
      <c r="A242" s="47"/>
      <c r="B242" s="48"/>
      <c r="C242" s="48"/>
      <c r="D242" s="48"/>
      <c r="E242" s="49" t="s">
        <v>47</v>
      </c>
      <c r="F242" s="49"/>
      <c r="G242" s="50"/>
      <c r="H242" s="51"/>
      <c r="I242" s="17"/>
      <c r="J242" s="17"/>
      <c r="K242" s="17"/>
      <c r="L242" s="52">
        <v>21197.79</v>
      </c>
      <c r="M242" s="53"/>
      <c r="N242" s="53"/>
      <c r="O242" s="54"/>
      <c r="BP242" s="33"/>
      <c r="BQ242" s="41"/>
      <c r="BR242" s="34"/>
    </row>
    <row r="243" spans="1:70" s="3" customFormat="1" ht="61.2" x14ac:dyDescent="0.3">
      <c r="A243" s="35" t="s">
        <v>438</v>
      </c>
      <c r="B243" s="36" t="s">
        <v>2704</v>
      </c>
      <c r="C243" s="223" t="s">
        <v>2705</v>
      </c>
      <c r="D243" s="223"/>
      <c r="E243" s="223"/>
      <c r="F243" s="35" t="s">
        <v>265</v>
      </c>
      <c r="G243" s="38">
        <v>41.2</v>
      </c>
      <c r="H243" s="39">
        <v>2.36</v>
      </c>
      <c r="I243" s="39"/>
      <c r="J243" s="39">
        <v>2.36</v>
      </c>
      <c r="K243" s="37" t="s">
        <v>42</v>
      </c>
      <c r="L243" s="39">
        <v>832.31</v>
      </c>
      <c r="M243" s="39"/>
      <c r="N243" s="40"/>
      <c r="O243" s="39">
        <v>832.31</v>
      </c>
      <c r="BP243" s="33"/>
      <c r="BQ243" s="41" t="s">
        <v>2705</v>
      </c>
      <c r="BR243" s="34"/>
    </row>
    <row r="244" spans="1:70" s="3" customFormat="1" ht="14.4" x14ac:dyDescent="0.3">
      <c r="A244" s="42"/>
      <c r="B244" s="43"/>
      <c r="C244" s="44" t="s">
        <v>1596</v>
      </c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6"/>
      <c r="BP244" s="33"/>
      <c r="BQ244" s="41"/>
      <c r="BR244" s="34"/>
    </row>
    <row r="245" spans="1:70" s="3" customFormat="1" ht="61.2" x14ac:dyDescent="0.3">
      <c r="A245" s="35" t="s">
        <v>1457</v>
      </c>
      <c r="B245" s="36" t="s">
        <v>2706</v>
      </c>
      <c r="C245" s="223" t="s">
        <v>2241</v>
      </c>
      <c r="D245" s="223"/>
      <c r="E245" s="223"/>
      <c r="F245" s="35" t="s">
        <v>437</v>
      </c>
      <c r="G245" s="55">
        <v>2</v>
      </c>
      <c r="H245" s="39">
        <v>0.41</v>
      </c>
      <c r="I245" s="39"/>
      <c r="J245" s="39">
        <v>0.41</v>
      </c>
      <c r="K245" s="37" t="s">
        <v>42</v>
      </c>
      <c r="L245" s="39">
        <v>7.02</v>
      </c>
      <c r="M245" s="39"/>
      <c r="N245" s="40"/>
      <c r="O245" s="39">
        <v>7.02</v>
      </c>
      <c r="BP245" s="33"/>
      <c r="BQ245" s="41" t="s">
        <v>2241</v>
      </c>
      <c r="BR245" s="34"/>
    </row>
    <row r="246" spans="1:70" s="3" customFormat="1" ht="61.2" x14ac:dyDescent="0.3">
      <c r="A246" s="35" t="s">
        <v>450</v>
      </c>
      <c r="B246" s="36" t="s">
        <v>2706</v>
      </c>
      <c r="C246" s="223" t="s">
        <v>2243</v>
      </c>
      <c r="D246" s="223"/>
      <c r="E246" s="223"/>
      <c r="F246" s="35" t="s">
        <v>437</v>
      </c>
      <c r="G246" s="55">
        <v>2</v>
      </c>
      <c r="H246" s="39">
        <v>0.88</v>
      </c>
      <c r="I246" s="39"/>
      <c r="J246" s="39">
        <v>0.88</v>
      </c>
      <c r="K246" s="37" t="s">
        <v>42</v>
      </c>
      <c r="L246" s="39">
        <v>15.07</v>
      </c>
      <c r="M246" s="39"/>
      <c r="N246" s="40"/>
      <c r="O246" s="39">
        <v>15.07</v>
      </c>
      <c r="BP246" s="33"/>
      <c r="BQ246" s="41" t="s">
        <v>2243</v>
      </c>
      <c r="BR246" s="34"/>
    </row>
    <row r="247" spans="1:70" s="3" customFormat="1" ht="61.2" x14ac:dyDescent="0.3">
      <c r="A247" s="35" t="s">
        <v>1708</v>
      </c>
      <c r="B247" s="36" t="s">
        <v>2707</v>
      </c>
      <c r="C247" s="223" t="s">
        <v>2213</v>
      </c>
      <c r="D247" s="223"/>
      <c r="E247" s="223"/>
      <c r="F247" s="35" t="s">
        <v>437</v>
      </c>
      <c r="G247" s="55">
        <v>80</v>
      </c>
      <c r="H247" s="39">
        <v>2.74</v>
      </c>
      <c r="I247" s="39"/>
      <c r="J247" s="39">
        <v>2.74</v>
      </c>
      <c r="K247" s="37" t="s">
        <v>42</v>
      </c>
      <c r="L247" s="39">
        <v>1876.35</v>
      </c>
      <c r="M247" s="39"/>
      <c r="N247" s="40"/>
      <c r="O247" s="39">
        <v>1876.35</v>
      </c>
      <c r="BP247" s="33"/>
      <c r="BQ247" s="41" t="s">
        <v>2213</v>
      </c>
      <c r="BR247" s="34"/>
    </row>
    <row r="248" spans="1:70" s="3" customFormat="1" ht="61.2" x14ac:dyDescent="0.3">
      <c r="A248" s="35" t="s">
        <v>462</v>
      </c>
      <c r="B248" s="36" t="s">
        <v>2707</v>
      </c>
      <c r="C248" s="223" t="s">
        <v>2215</v>
      </c>
      <c r="D248" s="223"/>
      <c r="E248" s="223"/>
      <c r="F248" s="35" t="s">
        <v>437</v>
      </c>
      <c r="G248" s="55">
        <v>8</v>
      </c>
      <c r="H248" s="39">
        <v>3.52</v>
      </c>
      <c r="I248" s="39"/>
      <c r="J248" s="39">
        <v>3.52</v>
      </c>
      <c r="K248" s="37" t="s">
        <v>42</v>
      </c>
      <c r="L248" s="39">
        <v>241.05</v>
      </c>
      <c r="M248" s="39"/>
      <c r="N248" s="40"/>
      <c r="O248" s="39">
        <v>241.05</v>
      </c>
      <c r="BP248" s="33"/>
      <c r="BQ248" s="41" t="s">
        <v>2215</v>
      </c>
      <c r="BR248" s="34"/>
    </row>
    <row r="249" spans="1:70" s="3" customFormat="1" ht="61.2" x14ac:dyDescent="0.3">
      <c r="A249" s="35" t="s">
        <v>464</v>
      </c>
      <c r="B249" s="36" t="s">
        <v>2708</v>
      </c>
      <c r="C249" s="223" t="s">
        <v>2226</v>
      </c>
      <c r="D249" s="223"/>
      <c r="E249" s="223"/>
      <c r="F249" s="35" t="s">
        <v>265</v>
      </c>
      <c r="G249" s="55">
        <v>32</v>
      </c>
      <c r="H249" s="39">
        <v>25.52</v>
      </c>
      <c r="I249" s="39"/>
      <c r="J249" s="39">
        <v>25.52</v>
      </c>
      <c r="K249" s="37" t="s">
        <v>42</v>
      </c>
      <c r="L249" s="39">
        <v>6990.44</v>
      </c>
      <c r="M249" s="39"/>
      <c r="N249" s="40"/>
      <c r="O249" s="39">
        <v>6990.44</v>
      </c>
      <c r="BP249" s="33"/>
      <c r="BQ249" s="41" t="s">
        <v>2226</v>
      </c>
      <c r="BR249" s="34"/>
    </row>
    <row r="250" spans="1:70" s="3" customFormat="1" ht="61.2" x14ac:dyDescent="0.3">
      <c r="A250" s="35" t="s">
        <v>466</v>
      </c>
      <c r="B250" s="36" t="s">
        <v>2709</v>
      </c>
      <c r="C250" s="223" t="s">
        <v>2223</v>
      </c>
      <c r="D250" s="223"/>
      <c r="E250" s="223"/>
      <c r="F250" s="35" t="s">
        <v>437</v>
      </c>
      <c r="G250" s="55">
        <v>64</v>
      </c>
      <c r="H250" s="39">
        <v>0.08</v>
      </c>
      <c r="I250" s="39"/>
      <c r="J250" s="39">
        <v>0.08</v>
      </c>
      <c r="K250" s="37" t="s">
        <v>42</v>
      </c>
      <c r="L250" s="39">
        <v>43.83</v>
      </c>
      <c r="M250" s="39"/>
      <c r="N250" s="40"/>
      <c r="O250" s="39">
        <v>43.83</v>
      </c>
      <c r="BP250" s="33"/>
      <c r="BQ250" s="41" t="s">
        <v>2223</v>
      </c>
      <c r="BR250" s="34"/>
    </row>
    <row r="251" spans="1:70" s="3" customFormat="1" ht="61.2" x14ac:dyDescent="0.3">
      <c r="A251" s="35" t="s">
        <v>469</v>
      </c>
      <c r="B251" s="36" t="s">
        <v>324</v>
      </c>
      <c r="C251" s="223" t="s">
        <v>325</v>
      </c>
      <c r="D251" s="223"/>
      <c r="E251" s="223"/>
      <c r="F251" s="35" t="s">
        <v>326</v>
      </c>
      <c r="G251" s="55">
        <v>2</v>
      </c>
      <c r="H251" s="39" t="s">
        <v>1438</v>
      </c>
      <c r="I251" s="39"/>
      <c r="J251" s="39">
        <v>1.55</v>
      </c>
      <c r="K251" s="37" t="s">
        <v>42</v>
      </c>
      <c r="L251" s="39">
        <v>385.65</v>
      </c>
      <c r="M251" s="39">
        <v>359.11</v>
      </c>
      <c r="N251" s="40"/>
      <c r="O251" s="39">
        <v>26.54</v>
      </c>
      <c r="BP251" s="33"/>
      <c r="BQ251" s="41" t="s">
        <v>325</v>
      </c>
      <c r="BR251" s="34"/>
    </row>
    <row r="252" spans="1:70" s="3" customFormat="1" ht="14.4" x14ac:dyDescent="0.3">
      <c r="A252" s="47"/>
      <c r="B252" s="48"/>
      <c r="C252" s="48"/>
      <c r="D252" s="48"/>
      <c r="E252" s="49" t="s">
        <v>2710</v>
      </c>
      <c r="F252" s="49"/>
      <c r="G252" s="50"/>
      <c r="H252" s="51"/>
      <c r="I252" s="17"/>
      <c r="J252" s="17"/>
      <c r="K252" s="17"/>
      <c r="L252" s="52">
        <v>348.34</v>
      </c>
      <c r="M252" s="53"/>
      <c r="N252" s="53"/>
      <c r="O252" s="54"/>
      <c r="BP252" s="33"/>
      <c r="BQ252" s="41"/>
      <c r="BR252" s="34"/>
    </row>
    <row r="253" spans="1:70" s="3" customFormat="1" ht="14.4" x14ac:dyDescent="0.3">
      <c r="A253" s="47"/>
      <c r="B253" s="48"/>
      <c r="C253" s="48"/>
      <c r="D253" s="48"/>
      <c r="E253" s="49" t="s">
        <v>2711</v>
      </c>
      <c r="F253" s="49"/>
      <c r="G253" s="50"/>
      <c r="H253" s="51"/>
      <c r="I253" s="17"/>
      <c r="J253" s="17"/>
      <c r="K253" s="17"/>
      <c r="L253" s="52">
        <v>183.15</v>
      </c>
      <c r="M253" s="53"/>
      <c r="N253" s="53"/>
      <c r="O253" s="54"/>
      <c r="BP253" s="33"/>
      <c r="BQ253" s="41"/>
      <c r="BR253" s="34"/>
    </row>
    <row r="254" spans="1:70" s="3" customFormat="1" ht="14.4" x14ac:dyDescent="0.3">
      <c r="A254" s="47"/>
      <c r="B254" s="48"/>
      <c r="C254" s="48"/>
      <c r="D254" s="48"/>
      <c r="E254" s="49" t="s">
        <v>47</v>
      </c>
      <c r="F254" s="49"/>
      <c r="G254" s="50"/>
      <c r="H254" s="51"/>
      <c r="I254" s="17"/>
      <c r="J254" s="17"/>
      <c r="K254" s="17"/>
      <c r="L254" s="52">
        <v>917.14</v>
      </c>
      <c r="M254" s="53"/>
      <c r="N254" s="53"/>
      <c r="O254" s="54"/>
      <c r="BP254" s="33"/>
      <c r="BQ254" s="41"/>
      <c r="BR254" s="34"/>
    </row>
    <row r="255" spans="1:70" s="3" customFormat="1" ht="61.2" x14ac:dyDescent="0.3">
      <c r="A255" s="35" t="s">
        <v>478</v>
      </c>
      <c r="B255" s="36" t="s">
        <v>2712</v>
      </c>
      <c r="C255" s="223" t="s">
        <v>2713</v>
      </c>
      <c r="D255" s="223"/>
      <c r="E255" s="223"/>
      <c r="F255" s="35" t="s">
        <v>437</v>
      </c>
      <c r="G255" s="55">
        <v>1</v>
      </c>
      <c r="H255" s="39">
        <v>56.6</v>
      </c>
      <c r="I255" s="39"/>
      <c r="J255" s="39">
        <v>56.6</v>
      </c>
      <c r="K255" s="37" t="s">
        <v>42</v>
      </c>
      <c r="L255" s="39">
        <v>484.5</v>
      </c>
      <c r="M255" s="39"/>
      <c r="N255" s="40"/>
      <c r="O255" s="39">
        <v>484.5</v>
      </c>
      <c r="BP255" s="33"/>
      <c r="BQ255" s="41" t="s">
        <v>2713</v>
      </c>
      <c r="BR255" s="34"/>
    </row>
    <row r="256" spans="1:70" s="3" customFormat="1" ht="61.2" x14ac:dyDescent="0.3">
      <c r="A256" s="35" t="s">
        <v>480</v>
      </c>
      <c r="B256" s="36" t="s">
        <v>1757</v>
      </c>
      <c r="C256" s="223" t="s">
        <v>1758</v>
      </c>
      <c r="D256" s="223"/>
      <c r="E256" s="223"/>
      <c r="F256" s="35" t="s">
        <v>238</v>
      </c>
      <c r="G256" s="38">
        <v>0.4</v>
      </c>
      <c r="H256" s="39" t="s">
        <v>1759</v>
      </c>
      <c r="I256" s="39" t="s">
        <v>1760</v>
      </c>
      <c r="J256" s="39">
        <v>603.04999999999995</v>
      </c>
      <c r="K256" s="37" t="s">
        <v>42</v>
      </c>
      <c r="L256" s="39">
        <v>8112.35</v>
      </c>
      <c r="M256" s="39">
        <v>5129.67</v>
      </c>
      <c r="N256" s="40" t="s">
        <v>2455</v>
      </c>
      <c r="O256" s="39">
        <v>2064.84</v>
      </c>
      <c r="BP256" s="33"/>
      <c r="BQ256" s="41" t="s">
        <v>1758</v>
      </c>
      <c r="BR256" s="34"/>
    </row>
    <row r="257" spans="1:70" s="3" customFormat="1" ht="14.4" x14ac:dyDescent="0.3">
      <c r="A257" s="42"/>
      <c r="B257" s="43"/>
      <c r="C257" s="44" t="s">
        <v>251</v>
      </c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6"/>
      <c r="BP257" s="33"/>
      <c r="BQ257" s="41"/>
      <c r="BR257" s="34"/>
    </row>
    <row r="258" spans="1:70" s="3" customFormat="1" ht="14.4" x14ac:dyDescent="0.3">
      <c r="A258" s="47"/>
      <c r="B258" s="48"/>
      <c r="C258" s="48"/>
      <c r="D258" s="48"/>
      <c r="E258" s="49" t="s">
        <v>2456</v>
      </c>
      <c r="F258" s="49"/>
      <c r="G258" s="50"/>
      <c r="H258" s="51"/>
      <c r="I258" s="17"/>
      <c r="J258" s="17"/>
      <c r="K258" s="17"/>
      <c r="L258" s="52">
        <v>5020.22</v>
      </c>
      <c r="M258" s="53"/>
      <c r="N258" s="53"/>
      <c r="O258" s="54"/>
      <c r="BP258" s="33"/>
      <c r="BQ258" s="41"/>
      <c r="BR258" s="34"/>
    </row>
    <row r="259" spans="1:70" s="3" customFormat="1" ht="14.4" x14ac:dyDescent="0.3">
      <c r="A259" s="47"/>
      <c r="B259" s="48"/>
      <c r="C259" s="48"/>
      <c r="D259" s="48"/>
      <c r="E259" s="49" t="s">
        <v>2457</v>
      </c>
      <c r="F259" s="49"/>
      <c r="G259" s="50"/>
      <c r="H259" s="51"/>
      <c r="I259" s="17"/>
      <c r="J259" s="17"/>
      <c r="K259" s="17"/>
      <c r="L259" s="52">
        <v>2639.49</v>
      </c>
      <c r="M259" s="53"/>
      <c r="N259" s="53"/>
      <c r="O259" s="54"/>
      <c r="BP259" s="33"/>
      <c r="BQ259" s="41"/>
      <c r="BR259" s="34"/>
    </row>
    <row r="260" spans="1:70" s="3" customFormat="1" ht="14.4" x14ac:dyDescent="0.3">
      <c r="A260" s="47"/>
      <c r="B260" s="48"/>
      <c r="C260" s="48"/>
      <c r="D260" s="48"/>
      <c r="E260" s="49" t="s">
        <v>47</v>
      </c>
      <c r="F260" s="49"/>
      <c r="G260" s="50"/>
      <c r="H260" s="51"/>
      <c r="I260" s="17"/>
      <c r="J260" s="17"/>
      <c r="K260" s="17"/>
      <c r="L260" s="52">
        <v>15772.06</v>
      </c>
      <c r="M260" s="53"/>
      <c r="N260" s="53"/>
      <c r="O260" s="54"/>
      <c r="BP260" s="33"/>
      <c r="BQ260" s="41"/>
      <c r="BR260" s="34"/>
    </row>
    <row r="261" spans="1:70" s="3" customFormat="1" ht="61.2" x14ac:dyDescent="0.3">
      <c r="A261" s="35" t="s">
        <v>482</v>
      </c>
      <c r="B261" s="36" t="s">
        <v>2132</v>
      </c>
      <c r="C261" s="223" t="s">
        <v>2714</v>
      </c>
      <c r="D261" s="223"/>
      <c r="E261" s="223"/>
      <c r="F261" s="35" t="s">
        <v>265</v>
      </c>
      <c r="G261" s="55">
        <v>40</v>
      </c>
      <c r="H261" s="39">
        <v>472.96</v>
      </c>
      <c r="I261" s="39"/>
      <c r="J261" s="39">
        <v>472.96</v>
      </c>
      <c r="K261" s="37" t="s">
        <v>42</v>
      </c>
      <c r="L261" s="39">
        <v>161941.5</v>
      </c>
      <c r="M261" s="39"/>
      <c r="N261" s="40"/>
      <c r="O261" s="39">
        <v>161941.5</v>
      </c>
      <c r="BP261" s="33"/>
      <c r="BQ261" s="41" t="s">
        <v>2714</v>
      </c>
      <c r="BR261" s="34"/>
    </row>
    <row r="262" spans="1:70" s="3" customFormat="1" ht="14.4" x14ac:dyDescent="0.3">
      <c r="A262" s="224" t="s">
        <v>1695</v>
      </c>
      <c r="B262" s="225"/>
      <c r="C262" s="225"/>
      <c r="D262" s="225"/>
      <c r="E262" s="225"/>
      <c r="F262" s="225"/>
      <c r="G262" s="225"/>
      <c r="H262" s="225"/>
      <c r="I262" s="225"/>
      <c r="J262" s="225"/>
      <c r="K262" s="225"/>
      <c r="L262" s="225"/>
      <c r="M262" s="225"/>
      <c r="N262" s="225"/>
      <c r="O262" s="226"/>
      <c r="BP262" s="33"/>
      <c r="BQ262" s="41"/>
      <c r="BR262" s="34" t="s">
        <v>1695</v>
      </c>
    </row>
    <row r="263" spans="1:70" s="3" customFormat="1" ht="61.2" x14ac:dyDescent="0.3">
      <c r="A263" s="35" t="s">
        <v>484</v>
      </c>
      <c r="B263" s="36" t="s">
        <v>372</v>
      </c>
      <c r="C263" s="223" t="s">
        <v>373</v>
      </c>
      <c r="D263" s="223"/>
      <c r="E263" s="223"/>
      <c r="F263" s="35" t="s">
        <v>374</v>
      </c>
      <c r="G263" s="57">
        <v>0.31942700000000002</v>
      </c>
      <c r="H263" s="39" t="s">
        <v>1696</v>
      </c>
      <c r="I263" s="39" t="s">
        <v>376</v>
      </c>
      <c r="J263" s="39">
        <v>57.29</v>
      </c>
      <c r="K263" s="37" t="s">
        <v>42</v>
      </c>
      <c r="L263" s="39">
        <v>10296.030000000001</v>
      </c>
      <c r="M263" s="39">
        <v>8366.91</v>
      </c>
      <c r="N263" s="40" t="s">
        <v>2715</v>
      </c>
      <c r="O263" s="39">
        <v>156.68</v>
      </c>
      <c r="BP263" s="33"/>
      <c r="BQ263" s="41" t="s">
        <v>373</v>
      </c>
      <c r="BR263" s="34"/>
    </row>
    <row r="264" spans="1:70" s="3" customFormat="1" ht="14.4" x14ac:dyDescent="0.3">
      <c r="A264" s="42"/>
      <c r="B264" s="43"/>
      <c r="C264" s="44" t="s">
        <v>2716</v>
      </c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6"/>
      <c r="BP264" s="33"/>
      <c r="BQ264" s="41"/>
      <c r="BR264" s="34"/>
    </row>
    <row r="265" spans="1:70" s="3" customFormat="1" ht="14.4" x14ac:dyDescent="0.3">
      <c r="A265" s="47"/>
      <c r="B265" s="48"/>
      <c r="C265" s="48"/>
      <c r="D265" s="48"/>
      <c r="E265" s="49" t="s">
        <v>2717</v>
      </c>
      <c r="F265" s="49"/>
      <c r="G265" s="50"/>
      <c r="H265" s="51"/>
      <c r="I265" s="17"/>
      <c r="J265" s="17"/>
      <c r="K265" s="17"/>
      <c r="L265" s="52">
        <v>8362.0400000000009</v>
      </c>
      <c r="M265" s="53"/>
      <c r="N265" s="53"/>
      <c r="O265" s="54"/>
      <c r="BP265" s="33"/>
      <c r="BQ265" s="41"/>
      <c r="BR265" s="34"/>
    </row>
    <row r="266" spans="1:70" s="3" customFormat="1" ht="14.4" x14ac:dyDescent="0.3">
      <c r="A266" s="47"/>
      <c r="B266" s="48"/>
      <c r="C266" s="48"/>
      <c r="D266" s="48"/>
      <c r="E266" s="49" t="s">
        <v>2718</v>
      </c>
      <c r="F266" s="49"/>
      <c r="G266" s="50"/>
      <c r="H266" s="51"/>
      <c r="I266" s="17"/>
      <c r="J266" s="17"/>
      <c r="K266" s="17"/>
      <c r="L266" s="52">
        <v>4396.54</v>
      </c>
      <c r="M266" s="53"/>
      <c r="N266" s="53"/>
      <c r="O266" s="54"/>
      <c r="BP266" s="33"/>
      <c r="BQ266" s="41"/>
      <c r="BR266" s="34"/>
    </row>
    <row r="267" spans="1:70" s="3" customFormat="1" ht="14.4" x14ac:dyDescent="0.3">
      <c r="A267" s="47"/>
      <c r="B267" s="48"/>
      <c r="C267" s="48"/>
      <c r="D267" s="48"/>
      <c r="E267" s="49" t="s">
        <v>47</v>
      </c>
      <c r="F267" s="49"/>
      <c r="G267" s="50"/>
      <c r="H267" s="51"/>
      <c r="I267" s="17"/>
      <c r="J267" s="17"/>
      <c r="K267" s="17"/>
      <c r="L267" s="52">
        <v>23054.61</v>
      </c>
      <c r="M267" s="53"/>
      <c r="N267" s="53"/>
      <c r="O267" s="54"/>
      <c r="BP267" s="33"/>
      <c r="BQ267" s="41"/>
      <c r="BR267" s="34"/>
    </row>
    <row r="268" spans="1:70" s="3" customFormat="1" ht="61.2" x14ac:dyDescent="0.3">
      <c r="A268" s="35" t="s">
        <v>486</v>
      </c>
      <c r="B268" s="36" t="s">
        <v>2719</v>
      </c>
      <c r="C268" s="223" t="s">
        <v>1704</v>
      </c>
      <c r="D268" s="223"/>
      <c r="E268" s="223"/>
      <c r="F268" s="35" t="s">
        <v>437</v>
      </c>
      <c r="G268" s="57">
        <v>31.666667</v>
      </c>
      <c r="H268" s="39">
        <v>2143.1</v>
      </c>
      <c r="I268" s="39"/>
      <c r="J268" s="39">
        <v>2143.1</v>
      </c>
      <c r="K268" s="37" t="s">
        <v>42</v>
      </c>
      <c r="L268" s="39">
        <v>580922.98</v>
      </c>
      <c r="M268" s="39"/>
      <c r="N268" s="40"/>
      <c r="O268" s="39">
        <v>580922.98</v>
      </c>
      <c r="BP268" s="33"/>
      <c r="BQ268" s="41" t="s">
        <v>1704</v>
      </c>
      <c r="BR268" s="34"/>
    </row>
    <row r="269" spans="1:70" s="3" customFormat="1" ht="14.4" x14ac:dyDescent="0.3">
      <c r="A269" s="42"/>
      <c r="B269" s="43"/>
      <c r="C269" s="44" t="s">
        <v>2720</v>
      </c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6"/>
      <c r="BP269" s="33"/>
      <c r="BQ269" s="41"/>
      <c r="BR269" s="34"/>
    </row>
    <row r="270" spans="1:70" s="3" customFormat="1" ht="61.2" x14ac:dyDescent="0.3">
      <c r="A270" s="35" t="s">
        <v>487</v>
      </c>
      <c r="B270" s="36" t="s">
        <v>1701</v>
      </c>
      <c r="C270" s="223" t="s">
        <v>1706</v>
      </c>
      <c r="D270" s="223"/>
      <c r="E270" s="223"/>
      <c r="F270" s="35" t="s">
        <v>437</v>
      </c>
      <c r="G270" s="55">
        <v>4</v>
      </c>
      <c r="H270" s="39">
        <v>970.33</v>
      </c>
      <c r="I270" s="39"/>
      <c r="J270" s="39">
        <v>970.33</v>
      </c>
      <c r="K270" s="37" t="s">
        <v>42</v>
      </c>
      <c r="L270" s="39">
        <v>33224.1</v>
      </c>
      <c r="M270" s="39"/>
      <c r="N270" s="40"/>
      <c r="O270" s="39">
        <v>33224.1</v>
      </c>
      <c r="BP270" s="33"/>
      <c r="BQ270" s="41" t="s">
        <v>1706</v>
      </c>
      <c r="BR270" s="34"/>
    </row>
    <row r="271" spans="1:70" s="3" customFormat="1" ht="61.2" x14ac:dyDescent="0.3">
      <c r="A271" s="35" t="s">
        <v>488</v>
      </c>
      <c r="B271" s="36" t="s">
        <v>1701</v>
      </c>
      <c r="C271" s="223" t="s">
        <v>1707</v>
      </c>
      <c r="D271" s="223"/>
      <c r="E271" s="223"/>
      <c r="F271" s="35" t="s">
        <v>437</v>
      </c>
      <c r="G271" s="55">
        <v>2</v>
      </c>
      <c r="H271" s="39">
        <v>636.91</v>
      </c>
      <c r="I271" s="39"/>
      <c r="J271" s="39">
        <v>636.91</v>
      </c>
      <c r="K271" s="37" t="s">
        <v>42</v>
      </c>
      <c r="L271" s="39">
        <v>10903.9</v>
      </c>
      <c r="M271" s="39"/>
      <c r="N271" s="40"/>
      <c r="O271" s="39">
        <v>10903.9</v>
      </c>
      <c r="BP271" s="33"/>
      <c r="BQ271" s="41" t="s">
        <v>1707</v>
      </c>
      <c r="BR271" s="34"/>
    </row>
    <row r="272" spans="1:70" s="3" customFormat="1" ht="61.2" x14ac:dyDescent="0.3">
      <c r="A272" s="35" t="s">
        <v>490</v>
      </c>
      <c r="B272" s="36" t="s">
        <v>2719</v>
      </c>
      <c r="C272" s="223" t="s">
        <v>2721</v>
      </c>
      <c r="D272" s="223"/>
      <c r="E272" s="223"/>
      <c r="F272" s="35" t="s">
        <v>437</v>
      </c>
      <c r="G272" s="55">
        <v>90</v>
      </c>
      <c r="H272" s="39">
        <v>116.71</v>
      </c>
      <c r="I272" s="39"/>
      <c r="J272" s="39">
        <v>116.71</v>
      </c>
      <c r="K272" s="37" t="s">
        <v>42</v>
      </c>
      <c r="L272" s="39">
        <v>89913.38</v>
      </c>
      <c r="M272" s="39"/>
      <c r="N272" s="40"/>
      <c r="O272" s="39">
        <v>89913.38</v>
      </c>
      <c r="BP272" s="33"/>
      <c r="BQ272" s="41" t="s">
        <v>2721</v>
      </c>
      <c r="BR272" s="34"/>
    </row>
    <row r="273" spans="1:70" s="3" customFormat="1" ht="61.2" x14ac:dyDescent="0.3">
      <c r="A273" s="35" t="s">
        <v>492</v>
      </c>
      <c r="B273" s="36" t="s">
        <v>2719</v>
      </c>
      <c r="C273" s="223" t="s">
        <v>1710</v>
      </c>
      <c r="D273" s="223"/>
      <c r="E273" s="223"/>
      <c r="F273" s="35" t="s">
        <v>437</v>
      </c>
      <c r="G273" s="55">
        <v>5</v>
      </c>
      <c r="H273" s="39">
        <v>52.35</v>
      </c>
      <c r="I273" s="39"/>
      <c r="J273" s="39">
        <v>52.35</v>
      </c>
      <c r="K273" s="37" t="s">
        <v>42</v>
      </c>
      <c r="L273" s="39">
        <v>2240.58</v>
      </c>
      <c r="M273" s="39"/>
      <c r="N273" s="40"/>
      <c r="O273" s="39">
        <v>2240.58</v>
      </c>
      <c r="BP273" s="33"/>
      <c r="BQ273" s="41" t="s">
        <v>1710</v>
      </c>
      <c r="BR273" s="34"/>
    </row>
    <row r="274" spans="1:70" s="3" customFormat="1" ht="61.2" x14ac:dyDescent="0.3">
      <c r="A274" s="35" t="s">
        <v>493</v>
      </c>
      <c r="B274" s="36" t="s">
        <v>1715</v>
      </c>
      <c r="C274" s="223" t="s">
        <v>1716</v>
      </c>
      <c r="D274" s="223"/>
      <c r="E274" s="223"/>
      <c r="F274" s="35" t="s">
        <v>437</v>
      </c>
      <c r="G274" s="55">
        <v>32</v>
      </c>
      <c r="H274" s="39">
        <v>291.27</v>
      </c>
      <c r="I274" s="39"/>
      <c r="J274" s="39">
        <v>291.27</v>
      </c>
      <c r="K274" s="37" t="s">
        <v>42</v>
      </c>
      <c r="L274" s="39">
        <v>79784.679999999993</v>
      </c>
      <c r="M274" s="39"/>
      <c r="N274" s="40"/>
      <c r="O274" s="39">
        <v>79784.679999999993</v>
      </c>
      <c r="BP274" s="33"/>
      <c r="BQ274" s="41" t="s">
        <v>1716</v>
      </c>
      <c r="BR274" s="34"/>
    </row>
    <row r="275" spans="1:70" s="3" customFormat="1" ht="61.2" x14ac:dyDescent="0.3">
      <c r="A275" s="35" t="s">
        <v>494</v>
      </c>
      <c r="B275" s="36" t="s">
        <v>1791</v>
      </c>
      <c r="C275" s="223" t="s">
        <v>2722</v>
      </c>
      <c r="D275" s="223"/>
      <c r="E275" s="223"/>
      <c r="F275" s="35" t="s">
        <v>437</v>
      </c>
      <c r="G275" s="55">
        <v>64</v>
      </c>
      <c r="H275" s="39">
        <v>8.49</v>
      </c>
      <c r="I275" s="39"/>
      <c r="J275" s="39">
        <v>8.49</v>
      </c>
      <c r="K275" s="37" t="s">
        <v>42</v>
      </c>
      <c r="L275" s="39">
        <v>4651.16</v>
      </c>
      <c r="M275" s="39"/>
      <c r="N275" s="40"/>
      <c r="O275" s="39">
        <v>4651.16</v>
      </c>
      <c r="BP275" s="33"/>
      <c r="BQ275" s="41" t="s">
        <v>2722</v>
      </c>
      <c r="BR275" s="34"/>
    </row>
    <row r="276" spans="1:70" s="3" customFormat="1" ht="61.2" x14ac:dyDescent="0.3">
      <c r="A276" s="35" t="s">
        <v>495</v>
      </c>
      <c r="B276" s="36" t="s">
        <v>1776</v>
      </c>
      <c r="C276" s="223" t="s">
        <v>1777</v>
      </c>
      <c r="D276" s="223"/>
      <c r="E276" s="223"/>
      <c r="F276" s="35" t="s">
        <v>184</v>
      </c>
      <c r="G276" s="55">
        <v>1000</v>
      </c>
      <c r="H276" s="39">
        <v>4.17</v>
      </c>
      <c r="I276" s="39"/>
      <c r="J276" s="39">
        <v>4.17</v>
      </c>
      <c r="K276" s="37" t="s">
        <v>42</v>
      </c>
      <c r="L276" s="39">
        <v>35695.199999999997</v>
      </c>
      <c r="M276" s="39"/>
      <c r="N276" s="40"/>
      <c r="O276" s="39">
        <v>35695.199999999997</v>
      </c>
      <c r="BP276" s="33"/>
      <c r="BQ276" s="41" t="s">
        <v>1777</v>
      </c>
      <c r="BR276" s="34"/>
    </row>
    <row r="277" spans="1:70" s="3" customFormat="1" ht="61.2" x14ac:dyDescent="0.3">
      <c r="A277" s="35" t="s">
        <v>496</v>
      </c>
      <c r="B277" s="36" t="s">
        <v>1778</v>
      </c>
      <c r="C277" s="223" t="s">
        <v>1779</v>
      </c>
      <c r="D277" s="223"/>
      <c r="E277" s="223"/>
      <c r="F277" s="35" t="s">
        <v>184</v>
      </c>
      <c r="G277" s="55">
        <v>1000</v>
      </c>
      <c r="H277" s="39">
        <v>92.59</v>
      </c>
      <c r="I277" s="39"/>
      <c r="J277" s="39">
        <v>92.59</v>
      </c>
      <c r="K277" s="37" t="s">
        <v>42</v>
      </c>
      <c r="L277" s="39">
        <v>792570.4</v>
      </c>
      <c r="M277" s="39"/>
      <c r="N277" s="40"/>
      <c r="O277" s="39">
        <v>792570.4</v>
      </c>
      <c r="BP277" s="33"/>
      <c r="BQ277" s="41" t="s">
        <v>1779</v>
      </c>
      <c r="BR277" s="34"/>
    </row>
    <row r="278" spans="1:70" s="3" customFormat="1" ht="61.2" x14ac:dyDescent="0.3">
      <c r="A278" s="35" t="s">
        <v>498</v>
      </c>
      <c r="B278" s="36" t="s">
        <v>1780</v>
      </c>
      <c r="C278" s="223" t="s">
        <v>1781</v>
      </c>
      <c r="D278" s="223"/>
      <c r="E278" s="223"/>
      <c r="F278" s="35" t="s">
        <v>184</v>
      </c>
      <c r="G278" s="55">
        <v>1000</v>
      </c>
      <c r="H278" s="39">
        <v>0.34</v>
      </c>
      <c r="I278" s="39"/>
      <c r="J278" s="39">
        <v>0.34</v>
      </c>
      <c r="K278" s="37" t="s">
        <v>42</v>
      </c>
      <c r="L278" s="39">
        <v>2910.4</v>
      </c>
      <c r="M278" s="39"/>
      <c r="N278" s="40"/>
      <c r="O278" s="39">
        <v>2910.4</v>
      </c>
      <c r="BP278" s="33"/>
      <c r="BQ278" s="41" t="s">
        <v>1781</v>
      </c>
      <c r="BR278" s="34"/>
    </row>
    <row r="279" spans="1:70" s="3" customFormat="1" ht="61.2" x14ac:dyDescent="0.3">
      <c r="A279" s="35" t="s">
        <v>500</v>
      </c>
      <c r="B279" s="36" t="s">
        <v>2723</v>
      </c>
      <c r="C279" s="223" t="s">
        <v>2724</v>
      </c>
      <c r="D279" s="223"/>
      <c r="E279" s="223"/>
      <c r="F279" s="35" t="s">
        <v>184</v>
      </c>
      <c r="G279" s="55">
        <v>50</v>
      </c>
      <c r="H279" s="39">
        <v>274.45999999999998</v>
      </c>
      <c r="I279" s="39"/>
      <c r="J279" s="39">
        <v>274.45999999999998</v>
      </c>
      <c r="K279" s="37" t="s">
        <v>42</v>
      </c>
      <c r="L279" s="39">
        <v>117468.88</v>
      </c>
      <c r="M279" s="39"/>
      <c r="N279" s="40"/>
      <c r="O279" s="39">
        <v>117468.88</v>
      </c>
      <c r="BP279" s="33"/>
      <c r="BQ279" s="41" t="s">
        <v>2724</v>
      </c>
      <c r="BR279" s="34"/>
    </row>
    <row r="280" spans="1:70" s="3" customFormat="1" ht="61.2" x14ac:dyDescent="0.3">
      <c r="A280" s="35" t="s">
        <v>502</v>
      </c>
      <c r="B280" s="36" t="s">
        <v>1727</v>
      </c>
      <c r="C280" s="223" t="s">
        <v>1728</v>
      </c>
      <c r="D280" s="223"/>
      <c r="E280" s="223"/>
      <c r="F280" s="35" t="s">
        <v>174</v>
      </c>
      <c r="G280" s="38">
        <v>0.5</v>
      </c>
      <c r="H280" s="39" t="s">
        <v>1729</v>
      </c>
      <c r="I280" s="39" t="s">
        <v>421</v>
      </c>
      <c r="J280" s="39">
        <v>67.47</v>
      </c>
      <c r="K280" s="37" t="s">
        <v>42</v>
      </c>
      <c r="L280" s="39">
        <v>6635.36</v>
      </c>
      <c r="M280" s="39">
        <v>5368.58</v>
      </c>
      <c r="N280" s="40" t="s">
        <v>2482</v>
      </c>
      <c r="O280" s="39">
        <v>288.77</v>
      </c>
      <c r="BP280" s="33"/>
      <c r="BQ280" s="41" t="s">
        <v>1728</v>
      </c>
      <c r="BR280" s="34"/>
    </row>
    <row r="281" spans="1:70" s="3" customFormat="1" ht="14.4" x14ac:dyDescent="0.3">
      <c r="A281" s="42"/>
      <c r="B281" s="43"/>
      <c r="C281" s="44" t="s">
        <v>2725</v>
      </c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6"/>
      <c r="BP281" s="33"/>
      <c r="BQ281" s="41"/>
      <c r="BR281" s="34"/>
    </row>
    <row r="282" spans="1:70" s="3" customFormat="1" ht="14.4" x14ac:dyDescent="0.3">
      <c r="A282" s="47"/>
      <c r="B282" s="48"/>
      <c r="C282" s="48"/>
      <c r="D282" s="48"/>
      <c r="E282" s="49" t="s">
        <v>2483</v>
      </c>
      <c r="F282" s="49"/>
      <c r="G282" s="50"/>
      <c r="H282" s="51"/>
      <c r="I282" s="17"/>
      <c r="J282" s="17"/>
      <c r="K282" s="17"/>
      <c r="L282" s="52">
        <v>5210.67</v>
      </c>
      <c r="M282" s="53"/>
      <c r="N282" s="53"/>
      <c r="O282" s="54"/>
      <c r="BP282" s="33"/>
      <c r="BQ282" s="41"/>
      <c r="BR282" s="34"/>
    </row>
    <row r="283" spans="1:70" s="3" customFormat="1" ht="14.4" x14ac:dyDescent="0.3">
      <c r="A283" s="47"/>
      <c r="B283" s="48"/>
      <c r="C283" s="48"/>
      <c r="D283" s="48"/>
      <c r="E283" s="49" t="s">
        <v>2484</v>
      </c>
      <c r="F283" s="49"/>
      <c r="G283" s="50"/>
      <c r="H283" s="51"/>
      <c r="I283" s="17"/>
      <c r="J283" s="17"/>
      <c r="K283" s="17"/>
      <c r="L283" s="52">
        <v>2739.63</v>
      </c>
      <c r="M283" s="53"/>
      <c r="N283" s="53"/>
      <c r="O283" s="54"/>
      <c r="BP283" s="33"/>
      <c r="BQ283" s="41"/>
      <c r="BR283" s="34"/>
    </row>
    <row r="284" spans="1:70" s="3" customFormat="1" ht="14.4" x14ac:dyDescent="0.3">
      <c r="A284" s="47"/>
      <c r="B284" s="48"/>
      <c r="C284" s="48"/>
      <c r="D284" s="48"/>
      <c r="E284" s="49" t="s">
        <v>47</v>
      </c>
      <c r="F284" s="49"/>
      <c r="G284" s="50"/>
      <c r="H284" s="51"/>
      <c r="I284" s="17"/>
      <c r="J284" s="17"/>
      <c r="K284" s="17"/>
      <c r="L284" s="52">
        <v>14585.66</v>
      </c>
      <c r="M284" s="53"/>
      <c r="N284" s="53"/>
      <c r="O284" s="54"/>
      <c r="BP284" s="33"/>
      <c r="BQ284" s="41"/>
      <c r="BR284" s="34"/>
    </row>
    <row r="285" spans="1:70" s="3" customFormat="1" ht="61.2" x14ac:dyDescent="0.3">
      <c r="A285" s="35" t="s">
        <v>504</v>
      </c>
      <c r="B285" s="36" t="s">
        <v>1734</v>
      </c>
      <c r="C285" s="223" t="s">
        <v>2101</v>
      </c>
      <c r="D285" s="223"/>
      <c r="E285" s="223"/>
      <c r="F285" s="35" t="s">
        <v>437</v>
      </c>
      <c r="G285" s="55">
        <v>50</v>
      </c>
      <c r="H285" s="39">
        <v>710.86</v>
      </c>
      <c r="I285" s="39"/>
      <c r="J285" s="39">
        <v>710.86</v>
      </c>
      <c r="K285" s="37" t="s">
        <v>42</v>
      </c>
      <c r="L285" s="39">
        <v>304248.08</v>
      </c>
      <c r="M285" s="39"/>
      <c r="N285" s="40"/>
      <c r="O285" s="39">
        <v>304248.08</v>
      </c>
      <c r="BP285" s="33"/>
      <c r="BQ285" s="41" t="s">
        <v>2101</v>
      </c>
      <c r="BR285" s="34"/>
    </row>
    <row r="286" spans="1:70" s="3" customFormat="1" ht="61.2" x14ac:dyDescent="0.3">
      <c r="A286" s="35" t="s">
        <v>506</v>
      </c>
      <c r="B286" s="36" t="s">
        <v>1816</v>
      </c>
      <c r="C286" s="223" t="s">
        <v>1886</v>
      </c>
      <c r="D286" s="223"/>
      <c r="E286" s="223"/>
      <c r="F286" s="35" t="s">
        <v>184</v>
      </c>
      <c r="G286" s="55">
        <v>94</v>
      </c>
      <c r="H286" s="39">
        <v>318.12</v>
      </c>
      <c r="I286" s="39"/>
      <c r="J286" s="39">
        <v>318.12</v>
      </c>
      <c r="K286" s="37" t="s">
        <v>42</v>
      </c>
      <c r="L286" s="39">
        <v>255972.08</v>
      </c>
      <c r="M286" s="39"/>
      <c r="N286" s="40"/>
      <c r="O286" s="39">
        <v>255972.08</v>
      </c>
      <c r="BP286" s="33"/>
      <c r="BQ286" s="41" t="s">
        <v>1886</v>
      </c>
      <c r="BR286" s="34"/>
    </row>
    <row r="287" spans="1:70" s="3" customFormat="1" ht="61.2" x14ac:dyDescent="0.3">
      <c r="A287" s="35" t="s">
        <v>508</v>
      </c>
      <c r="B287" s="36" t="s">
        <v>1778</v>
      </c>
      <c r="C287" s="223" t="s">
        <v>1822</v>
      </c>
      <c r="D287" s="223"/>
      <c r="E287" s="223"/>
      <c r="F287" s="35" t="s">
        <v>184</v>
      </c>
      <c r="G287" s="55">
        <v>94</v>
      </c>
      <c r="H287" s="39">
        <v>85.17</v>
      </c>
      <c r="I287" s="39"/>
      <c r="J287" s="39">
        <v>85.17</v>
      </c>
      <c r="K287" s="37" t="s">
        <v>42</v>
      </c>
      <c r="L287" s="39">
        <v>68531.19</v>
      </c>
      <c r="M287" s="39"/>
      <c r="N287" s="40"/>
      <c r="O287" s="39">
        <v>68531.19</v>
      </c>
      <c r="BP287" s="33"/>
      <c r="BQ287" s="41" t="s">
        <v>1822</v>
      </c>
      <c r="BR287" s="34"/>
    </row>
    <row r="288" spans="1:70" s="3" customFormat="1" ht="61.2" x14ac:dyDescent="0.3">
      <c r="A288" s="35" t="s">
        <v>510</v>
      </c>
      <c r="B288" s="36" t="s">
        <v>1767</v>
      </c>
      <c r="C288" s="223" t="s">
        <v>1768</v>
      </c>
      <c r="D288" s="223"/>
      <c r="E288" s="223"/>
      <c r="F288" s="35" t="s">
        <v>437</v>
      </c>
      <c r="G288" s="55">
        <v>25</v>
      </c>
      <c r="H288" s="39">
        <v>977.82</v>
      </c>
      <c r="I288" s="39"/>
      <c r="J288" s="39">
        <v>977.82</v>
      </c>
      <c r="K288" s="37" t="s">
        <v>42</v>
      </c>
      <c r="L288" s="39">
        <v>209253.48</v>
      </c>
      <c r="M288" s="39"/>
      <c r="N288" s="40"/>
      <c r="O288" s="39">
        <v>209253.48</v>
      </c>
      <c r="BP288" s="33"/>
      <c r="BQ288" s="41" t="s">
        <v>1768</v>
      </c>
      <c r="BR288" s="34"/>
    </row>
    <row r="289" spans="1:70" s="3" customFormat="1" ht="61.2" x14ac:dyDescent="0.3">
      <c r="A289" s="35" t="s">
        <v>511</v>
      </c>
      <c r="B289" s="36" t="s">
        <v>1757</v>
      </c>
      <c r="C289" s="223" t="s">
        <v>1758</v>
      </c>
      <c r="D289" s="223"/>
      <c r="E289" s="223"/>
      <c r="F289" s="35" t="s">
        <v>238</v>
      </c>
      <c r="G289" s="38">
        <v>2.8</v>
      </c>
      <c r="H289" s="39" t="s">
        <v>1759</v>
      </c>
      <c r="I289" s="39" t="s">
        <v>1760</v>
      </c>
      <c r="J289" s="39">
        <v>603.04999999999995</v>
      </c>
      <c r="K289" s="37" t="s">
        <v>42</v>
      </c>
      <c r="L289" s="39">
        <v>56786.44</v>
      </c>
      <c r="M289" s="39">
        <v>35907.67</v>
      </c>
      <c r="N289" s="40" t="s">
        <v>2726</v>
      </c>
      <c r="O289" s="39">
        <v>14453.9</v>
      </c>
      <c r="BP289" s="33"/>
      <c r="BQ289" s="41" t="s">
        <v>1758</v>
      </c>
      <c r="BR289" s="34"/>
    </row>
    <row r="290" spans="1:70" s="3" customFormat="1" ht="14.4" x14ac:dyDescent="0.3">
      <c r="A290" s="42"/>
      <c r="B290" s="43"/>
      <c r="C290" s="44" t="s">
        <v>2727</v>
      </c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6"/>
      <c r="BP290" s="33"/>
      <c r="BQ290" s="41"/>
      <c r="BR290" s="34"/>
    </row>
    <row r="291" spans="1:70" s="3" customFormat="1" ht="14.4" x14ac:dyDescent="0.3">
      <c r="A291" s="47"/>
      <c r="B291" s="48"/>
      <c r="C291" s="48"/>
      <c r="D291" s="48"/>
      <c r="E291" s="49" t="s">
        <v>2728</v>
      </c>
      <c r="F291" s="49"/>
      <c r="G291" s="50"/>
      <c r="H291" s="51"/>
      <c r="I291" s="17"/>
      <c r="J291" s="17"/>
      <c r="K291" s="17"/>
      <c r="L291" s="52">
        <v>35141.480000000003</v>
      </c>
      <c r="M291" s="53"/>
      <c r="N291" s="53"/>
      <c r="O291" s="54"/>
      <c r="BP291" s="33"/>
      <c r="BQ291" s="41"/>
      <c r="BR291" s="34"/>
    </row>
    <row r="292" spans="1:70" s="3" customFormat="1" ht="14.4" x14ac:dyDescent="0.3">
      <c r="A292" s="47"/>
      <c r="B292" s="48"/>
      <c r="C292" s="48"/>
      <c r="D292" s="48"/>
      <c r="E292" s="49" t="s">
        <v>2729</v>
      </c>
      <c r="F292" s="49"/>
      <c r="G292" s="50"/>
      <c r="H292" s="51"/>
      <c r="I292" s="17"/>
      <c r="J292" s="17"/>
      <c r="K292" s="17"/>
      <c r="L292" s="52">
        <v>18476.45</v>
      </c>
      <c r="M292" s="53"/>
      <c r="N292" s="53"/>
      <c r="O292" s="54"/>
      <c r="BP292" s="33"/>
      <c r="BQ292" s="41"/>
      <c r="BR292" s="34"/>
    </row>
    <row r="293" spans="1:70" s="3" customFormat="1" ht="14.4" x14ac:dyDescent="0.3">
      <c r="A293" s="47"/>
      <c r="B293" s="48"/>
      <c r="C293" s="48"/>
      <c r="D293" s="48"/>
      <c r="E293" s="49" t="s">
        <v>47</v>
      </c>
      <c r="F293" s="49"/>
      <c r="G293" s="50"/>
      <c r="H293" s="51"/>
      <c r="I293" s="17"/>
      <c r="J293" s="17"/>
      <c r="K293" s="17"/>
      <c r="L293" s="52">
        <v>110404.37</v>
      </c>
      <c r="M293" s="53"/>
      <c r="N293" s="53"/>
      <c r="O293" s="54"/>
      <c r="BP293" s="33"/>
      <c r="BQ293" s="41"/>
      <c r="BR293" s="34"/>
    </row>
    <row r="294" spans="1:70" s="3" customFormat="1" ht="61.2" x14ac:dyDescent="0.3">
      <c r="A294" s="35" t="s">
        <v>515</v>
      </c>
      <c r="B294" s="36" t="s">
        <v>1765</v>
      </c>
      <c r="C294" s="223" t="s">
        <v>2496</v>
      </c>
      <c r="D294" s="223"/>
      <c r="E294" s="223"/>
      <c r="F294" s="35" t="s">
        <v>265</v>
      </c>
      <c r="G294" s="38">
        <v>288.39999999999998</v>
      </c>
      <c r="H294" s="39">
        <v>121.85</v>
      </c>
      <c r="I294" s="39"/>
      <c r="J294" s="39">
        <v>121.85</v>
      </c>
      <c r="K294" s="37" t="s">
        <v>42</v>
      </c>
      <c r="L294" s="39">
        <v>300811.58</v>
      </c>
      <c r="M294" s="39"/>
      <c r="N294" s="40"/>
      <c r="O294" s="39">
        <v>300811.58</v>
      </c>
      <c r="BP294" s="33"/>
      <c r="BQ294" s="41" t="s">
        <v>2496</v>
      </c>
      <c r="BR294" s="34"/>
    </row>
    <row r="295" spans="1:70" s="3" customFormat="1" ht="14.4" x14ac:dyDescent="0.3">
      <c r="A295" s="42"/>
      <c r="B295" s="43"/>
      <c r="C295" s="44" t="s">
        <v>2730</v>
      </c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6"/>
      <c r="BP295" s="33"/>
      <c r="BQ295" s="41"/>
      <c r="BR295" s="34"/>
    </row>
    <row r="296" spans="1:70" s="3" customFormat="1" ht="61.2" x14ac:dyDescent="0.3">
      <c r="A296" s="35" t="s">
        <v>517</v>
      </c>
      <c r="B296" s="36" t="s">
        <v>1773</v>
      </c>
      <c r="C296" s="223" t="s">
        <v>1774</v>
      </c>
      <c r="D296" s="223"/>
      <c r="E296" s="223"/>
      <c r="F296" s="35" t="s">
        <v>1775</v>
      </c>
      <c r="G296" s="55">
        <v>10</v>
      </c>
      <c r="H296" s="39">
        <v>1.57</v>
      </c>
      <c r="I296" s="39"/>
      <c r="J296" s="39">
        <v>1.57</v>
      </c>
      <c r="K296" s="37" t="s">
        <v>42</v>
      </c>
      <c r="L296" s="39">
        <v>134.38999999999999</v>
      </c>
      <c r="M296" s="39"/>
      <c r="N296" s="40"/>
      <c r="O296" s="39">
        <v>134.38999999999999</v>
      </c>
      <c r="BP296" s="33"/>
      <c r="BQ296" s="41" t="s">
        <v>1774</v>
      </c>
      <c r="BR296" s="34"/>
    </row>
    <row r="297" spans="1:70" s="3" customFormat="1" ht="61.2" x14ac:dyDescent="0.3">
      <c r="A297" s="35" t="s">
        <v>522</v>
      </c>
      <c r="B297" s="36" t="s">
        <v>1771</v>
      </c>
      <c r="C297" s="223" t="s">
        <v>2499</v>
      </c>
      <c r="D297" s="223"/>
      <c r="E297" s="223"/>
      <c r="F297" s="35" t="s">
        <v>437</v>
      </c>
      <c r="G297" s="55">
        <v>560</v>
      </c>
      <c r="H297" s="39">
        <v>2.96</v>
      </c>
      <c r="I297" s="39"/>
      <c r="J297" s="39">
        <v>2.96</v>
      </c>
      <c r="K297" s="37" t="s">
        <v>42</v>
      </c>
      <c r="L297" s="39">
        <v>14189.06</v>
      </c>
      <c r="M297" s="39"/>
      <c r="N297" s="40"/>
      <c r="O297" s="39">
        <v>14189.06</v>
      </c>
      <c r="BP297" s="33"/>
      <c r="BQ297" s="41" t="s">
        <v>2499</v>
      </c>
      <c r="BR297" s="34"/>
    </row>
    <row r="298" spans="1:70" s="3" customFormat="1" ht="61.2" x14ac:dyDescent="0.3">
      <c r="A298" s="35" t="s">
        <v>1785</v>
      </c>
      <c r="B298" s="36" t="s">
        <v>1741</v>
      </c>
      <c r="C298" s="223" t="s">
        <v>1784</v>
      </c>
      <c r="D298" s="223"/>
      <c r="E298" s="223"/>
      <c r="F298" s="35" t="s">
        <v>437</v>
      </c>
      <c r="G298" s="55">
        <v>1120</v>
      </c>
      <c r="H298" s="39">
        <v>1.67</v>
      </c>
      <c r="I298" s="39"/>
      <c r="J298" s="39">
        <v>1.67</v>
      </c>
      <c r="K298" s="37" t="s">
        <v>42</v>
      </c>
      <c r="L298" s="39">
        <v>16010.62</v>
      </c>
      <c r="M298" s="39"/>
      <c r="N298" s="40"/>
      <c r="O298" s="39">
        <v>16010.62</v>
      </c>
      <c r="BP298" s="33"/>
      <c r="BQ298" s="41" t="s">
        <v>1784</v>
      </c>
      <c r="BR298" s="34"/>
    </row>
    <row r="299" spans="1:70" s="3" customFormat="1" ht="61.2" x14ac:dyDescent="0.3">
      <c r="A299" s="35" t="s">
        <v>529</v>
      </c>
      <c r="B299" s="36" t="s">
        <v>1745</v>
      </c>
      <c r="C299" s="223" t="s">
        <v>1746</v>
      </c>
      <c r="D299" s="223"/>
      <c r="E299" s="223"/>
      <c r="F299" s="35" t="s">
        <v>437</v>
      </c>
      <c r="G299" s="55">
        <v>10</v>
      </c>
      <c r="H299" s="39">
        <v>55.53</v>
      </c>
      <c r="I299" s="39"/>
      <c r="J299" s="39">
        <v>55.53</v>
      </c>
      <c r="K299" s="37" t="s">
        <v>42</v>
      </c>
      <c r="L299" s="39">
        <v>4753.37</v>
      </c>
      <c r="M299" s="39"/>
      <c r="N299" s="40"/>
      <c r="O299" s="39">
        <v>4753.37</v>
      </c>
      <c r="BP299" s="33"/>
      <c r="BQ299" s="41" t="s">
        <v>1746</v>
      </c>
      <c r="BR299" s="34"/>
    </row>
    <row r="300" spans="1:70" s="3" customFormat="1" ht="61.2" x14ac:dyDescent="0.3">
      <c r="A300" s="35" t="s">
        <v>531</v>
      </c>
      <c r="B300" s="36" t="s">
        <v>870</v>
      </c>
      <c r="C300" s="223" t="s">
        <v>871</v>
      </c>
      <c r="D300" s="223"/>
      <c r="E300" s="223"/>
      <c r="F300" s="35" t="s">
        <v>238</v>
      </c>
      <c r="G300" s="38">
        <v>0.2</v>
      </c>
      <c r="H300" s="39" t="s">
        <v>872</v>
      </c>
      <c r="I300" s="39" t="s">
        <v>873</v>
      </c>
      <c r="J300" s="39">
        <v>348.62</v>
      </c>
      <c r="K300" s="37" t="s">
        <v>42</v>
      </c>
      <c r="L300" s="39">
        <v>3430.21</v>
      </c>
      <c r="M300" s="39">
        <v>2446.58</v>
      </c>
      <c r="N300" s="40" t="s">
        <v>2731</v>
      </c>
      <c r="O300" s="39">
        <v>596.84</v>
      </c>
      <c r="BP300" s="33"/>
      <c r="BQ300" s="41" t="s">
        <v>871</v>
      </c>
      <c r="BR300" s="34"/>
    </row>
    <row r="301" spans="1:70" s="3" customFormat="1" ht="14.4" x14ac:dyDescent="0.3">
      <c r="A301" s="42"/>
      <c r="B301" s="43"/>
      <c r="C301" s="44" t="s">
        <v>1544</v>
      </c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6"/>
      <c r="BP301" s="33"/>
      <c r="BQ301" s="41"/>
      <c r="BR301" s="34"/>
    </row>
    <row r="302" spans="1:70" s="3" customFormat="1" ht="14.4" x14ac:dyDescent="0.3">
      <c r="A302" s="47"/>
      <c r="B302" s="48"/>
      <c r="C302" s="48"/>
      <c r="D302" s="48"/>
      <c r="E302" s="49" t="s">
        <v>2732</v>
      </c>
      <c r="F302" s="49"/>
      <c r="G302" s="50"/>
      <c r="H302" s="51"/>
      <c r="I302" s="17"/>
      <c r="J302" s="17"/>
      <c r="K302" s="17"/>
      <c r="L302" s="52">
        <v>2420.0300000000002</v>
      </c>
      <c r="M302" s="53"/>
      <c r="N302" s="53"/>
      <c r="O302" s="54"/>
      <c r="BP302" s="33"/>
      <c r="BQ302" s="41"/>
      <c r="BR302" s="34"/>
    </row>
    <row r="303" spans="1:70" s="3" customFormat="1" ht="14.4" x14ac:dyDescent="0.3">
      <c r="A303" s="47"/>
      <c r="B303" s="48"/>
      <c r="C303" s="48"/>
      <c r="D303" s="48"/>
      <c r="E303" s="49" t="s">
        <v>2733</v>
      </c>
      <c r="F303" s="49"/>
      <c r="G303" s="50"/>
      <c r="H303" s="51"/>
      <c r="I303" s="17"/>
      <c r="J303" s="17"/>
      <c r="K303" s="17"/>
      <c r="L303" s="52">
        <v>1272.3900000000001</v>
      </c>
      <c r="M303" s="53"/>
      <c r="N303" s="53"/>
      <c r="O303" s="54"/>
      <c r="BP303" s="33"/>
      <c r="BQ303" s="41"/>
      <c r="BR303" s="34"/>
    </row>
    <row r="304" spans="1:70" s="3" customFormat="1" ht="14.4" x14ac:dyDescent="0.3">
      <c r="A304" s="47"/>
      <c r="B304" s="48"/>
      <c r="C304" s="48"/>
      <c r="D304" s="48"/>
      <c r="E304" s="49" t="s">
        <v>47</v>
      </c>
      <c r="F304" s="49"/>
      <c r="G304" s="50"/>
      <c r="H304" s="51"/>
      <c r="I304" s="17"/>
      <c r="J304" s="17"/>
      <c r="K304" s="17"/>
      <c r="L304" s="52">
        <v>7122.63</v>
      </c>
      <c r="M304" s="53"/>
      <c r="N304" s="53"/>
      <c r="O304" s="54"/>
      <c r="BP304" s="33"/>
      <c r="BQ304" s="41"/>
      <c r="BR304" s="34"/>
    </row>
    <row r="305" spans="1:70" s="3" customFormat="1" ht="61.2" x14ac:dyDescent="0.3">
      <c r="A305" s="35" t="s">
        <v>533</v>
      </c>
      <c r="B305" s="36" t="s">
        <v>1755</v>
      </c>
      <c r="C305" s="223" t="s">
        <v>2503</v>
      </c>
      <c r="D305" s="223"/>
      <c r="E305" s="223"/>
      <c r="F305" s="35" t="s">
        <v>265</v>
      </c>
      <c r="G305" s="38">
        <v>20.6</v>
      </c>
      <c r="H305" s="39">
        <v>149.41</v>
      </c>
      <c r="I305" s="39"/>
      <c r="J305" s="39">
        <v>149.41</v>
      </c>
      <c r="K305" s="37" t="s">
        <v>42</v>
      </c>
      <c r="L305" s="39">
        <v>26346.36</v>
      </c>
      <c r="M305" s="39"/>
      <c r="N305" s="40"/>
      <c r="O305" s="39">
        <v>26346.36</v>
      </c>
      <c r="BP305" s="33"/>
      <c r="BQ305" s="41" t="s">
        <v>2503</v>
      </c>
      <c r="BR305" s="34"/>
    </row>
    <row r="306" spans="1:70" s="3" customFormat="1" ht="14.4" x14ac:dyDescent="0.3">
      <c r="A306" s="42"/>
      <c r="B306" s="43"/>
      <c r="C306" s="44" t="s">
        <v>2734</v>
      </c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6"/>
      <c r="BP306" s="33"/>
      <c r="BQ306" s="41"/>
      <c r="BR306" s="34"/>
    </row>
    <row r="307" spans="1:70" s="3" customFormat="1" ht="14.4" x14ac:dyDescent="0.3">
      <c r="A307" s="224" t="s">
        <v>1823</v>
      </c>
      <c r="B307" s="225"/>
      <c r="C307" s="225"/>
      <c r="D307" s="225"/>
      <c r="E307" s="225"/>
      <c r="F307" s="225"/>
      <c r="G307" s="225"/>
      <c r="H307" s="225"/>
      <c r="I307" s="225"/>
      <c r="J307" s="225"/>
      <c r="K307" s="225"/>
      <c r="L307" s="225"/>
      <c r="M307" s="225"/>
      <c r="N307" s="225"/>
      <c r="O307" s="226"/>
      <c r="BP307" s="33"/>
      <c r="BQ307" s="41"/>
      <c r="BR307" s="34" t="s">
        <v>1823</v>
      </c>
    </row>
    <row r="308" spans="1:70" s="3" customFormat="1" ht="61.2" x14ac:dyDescent="0.3">
      <c r="A308" s="35" t="s">
        <v>541</v>
      </c>
      <c r="B308" s="36" t="s">
        <v>1717</v>
      </c>
      <c r="C308" s="223" t="s">
        <v>1718</v>
      </c>
      <c r="D308" s="223"/>
      <c r="E308" s="223"/>
      <c r="F308" s="35" t="s">
        <v>374</v>
      </c>
      <c r="G308" s="59">
        <v>0.16256000000000001</v>
      </c>
      <c r="H308" s="39" t="s">
        <v>1719</v>
      </c>
      <c r="I308" s="39" t="s">
        <v>1720</v>
      </c>
      <c r="J308" s="39">
        <v>74.510000000000005</v>
      </c>
      <c r="K308" s="37" t="s">
        <v>42</v>
      </c>
      <c r="L308" s="39">
        <v>4635.25</v>
      </c>
      <c r="M308" s="39">
        <v>3665.05</v>
      </c>
      <c r="N308" s="40" t="s">
        <v>2735</v>
      </c>
      <c r="O308" s="39">
        <v>103.67</v>
      </c>
      <c r="BP308" s="33"/>
      <c r="BQ308" s="41" t="s">
        <v>1718</v>
      </c>
      <c r="BR308" s="34"/>
    </row>
    <row r="309" spans="1:70" s="3" customFormat="1" ht="14.4" x14ac:dyDescent="0.3">
      <c r="A309" s="42"/>
      <c r="B309" s="43"/>
      <c r="C309" s="44" t="s">
        <v>2736</v>
      </c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6"/>
      <c r="BP309" s="33"/>
      <c r="BQ309" s="41"/>
      <c r="BR309" s="34"/>
    </row>
    <row r="310" spans="1:70" s="3" customFormat="1" ht="14.4" x14ac:dyDescent="0.3">
      <c r="A310" s="47"/>
      <c r="B310" s="48"/>
      <c r="C310" s="48"/>
      <c r="D310" s="48"/>
      <c r="E310" s="49" t="s">
        <v>2737</v>
      </c>
      <c r="F310" s="49"/>
      <c r="G310" s="50"/>
      <c r="H310" s="51"/>
      <c r="I310" s="17"/>
      <c r="J310" s="17"/>
      <c r="K310" s="17"/>
      <c r="L310" s="52">
        <v>3680.36</v>
      </c>
      <c r="M310" s="53"/>
      <c r="N310" s="53"/>
      <c r="O310" s="54"/>
      <c r="BP310" s="33"/>
      <c r="BQ310" s="41"/>
      <c r="BR310" s="34"/>
    </row>
    <row r="311" spans="1:70" s="3" customFormat="1" ht="14.4" x14ac:dyDescent="0.3">
      <c r="A311" s="47"/>
      <c r="B311" s="48"/>
      <c r="C311" s="48"/>
      <c r="D311" s="48"/>
      <c r="E311" s="49" t="s">
        <v>2738</v>
      </c>
      <c r="F311" s="49"/>
      <c r="G311" s="50"/>
      <c r="H311" s="51"/>
      <c r="I311" s="17"/>
      <c r="J311" s="17"/>
      <c r="K311" s="17"/>
      <c r="L311" s="52">
        <v>1935.04</v>
      </c>
      <c r="M311" s="53"/>
      <c r="N311" s="53"/>
      <c r="O311" s="54"/>
      <c r="BP311" s="33"/>
      <c r="BQ311" s="41"/>
      <c r="BR311" s="34"/>
    </row>
    <row r="312" spans="1:70" s="3" customFormat="1" ht="14.4" x14ac:dyDescent="0.3">
      <c r="A312" s="47"/>
      <c r="B312" s="48"/>
      <c r="C312" s="48"/>
      <c r="D312" s="48"/>
      <c r="E312" s="49" t="s">
        <v>47</v>
      </c>
      <c r="F312" s="49"/>
      <c r="G312" s="50"/>
      <c r="H312" s="51"/>
      <c r="I312" s="17"/>
      <c r="J312" s="17"/>
      <c r="K312" s="17"/>
      <c r="L312" s="52">
        <v>10250.65</v>
      </c>
      <c r="M312" s="53"/>
      <c r="N312" s="53"/>
      <c r="O312" s="54"/>
      <c r="BP312" s="33"/>
      <c r="BQ312" s="41"/>
      <c r="BR312" s="34"/>
    </row>
    <row r="313" spans="1:70" s="3" customFormat="1" ht="61.2" x14ac:dyDescent="0.3">
      <c r="A313" s="35" t="s">
        <v>544</v>
      </c>
      <c r="B313" s="36" t="s">
        <v>2719</v>
      </c>
      <c r="C313" s="223" t="s">
        <v>2739</v>
      </c>
      <c r="D313" s="223"/>
      <c r="E313" s="223"/>
      <c r="F313" s="35" t="s">
        <v>184</v>
      </c>
      <c r="G313" s="57">
        <v>26.666667</v>
      </c>
      <c r="H313" s="39">
        <v>2307.83</v>
      </c>
      <c r="I313" s="39"/>
      <c r="J313" s="39">
        <v>2307.83</v>
      </c>
      <c r="K313" s="37" t="s">
        <v>42</v>
      </c>
      <c r="L313" s="39">
        <v>526800.67000000004</v>
      </c>
      <c r="M313" s="39"/>
      <c r="N313" s="40"/>
      <c r="O313" s="39">
        <v>526800.67000000004</v>
      </c>
      <c r="BP313" s="33"/>
      <c r="BQ313" s="41" t="s">
        <v>2739</v>
      </c>
      <c r="BR313" s="34"/>
    </row>
    <row r="314" spans="1:70" s="3" customFormat="1" ht="14.4" x14ac:dyDescent="0.3">
      <c r="A314" s="42"/>
      <c r="B314" s="43"/>
      <c r="C314" s="44" t="s">
        <v>2740</v>
      </c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6"/>
      <c r="BP314" s="33"/>
      <c r="BQ314" s="41"/>
      <c r="BR314" s="34"/>
    </row>
    <row r="315" spans="1:70" s="3" customFormat="1" ht="61.2" x14ac:dyDescent="0.3">
      <c r="A315" s="35" t="s">
        <v>546</v>
      </c>
      <c r="B315" s="36" t="s">
        <v>1833</v>
      </c>
      <c r="C315" s="223" t="s">
        <v>2741</v>
      </c>
      <c r="D315" s="223"/>
      <c r="E315" s="223"/>
      <c r="F315" s="35" t="s">
        <v>184</v>
      </c>
      <c r="G315" s="55">
        <v>4</v>
      </c>
      <c r="H315" s="39">
        <v>1156.1300000000001</v>
      </c>
      <c r="I315" s="39"/>
      <c r="J315" s="39">
        <v>1156.1300000000001</v>
      </c>
      <c r="K315" s="37" t="s">
        <v>42</v>
      </c>
      <c r="L315" s="39">
        <v>39585.89</v>
      </c>
      <c r="M315" s="39"/>
      <c r="N315" s="40"/>
      <c r="O315" s="39">
        <v>39585.89</v>
      </c>
      <c r="BP315" s="33"/>
      <c r="BQ315" s="41" t="s">
        <v>2741</v>
      </c>
      <c r="BR315" s="34"/>
    </row>
    <row r="316" spans="1:70" s="3" customFormat="1" ht="61.2" x14ac:dyDescent="0.3">
      <c r="A316" s="35" t="s">
        <v>554</v>
      </c>
      <c r="B316" s="36" t="s">
        <v>1833</v>
      </c>
      <c r="C316" s="223" t="s">
        <v>2742</v>
      </c>
      <c r="D316" s="223"/>
      <c r="E316" s="223"/>
      <c r="F316" s="35" t="s">
        <v>184</v>
      </c>
      <c r="G316" s="55">
        <v>2</v>
      </c>
      <c r="H316" s="39">
        <v>741.14</v>
      </c>
      <c r="I316" s="39"/>
      <c r="J316" s="39">
        <v>741.14</v>
      </c>
      <c r="K316" s="37" t="s">
        <v>42</v>
      </c>
      <c r="L316" s="39">
        <v>12688.32</v>
      </c>
      <c r="M316" s="39"/>
      <c r="N316" s="40"/>
      <c r="O316" s="39">
        <v>12688.32</v>
      </c>
      <c r="BP316" s="33"/>
      <c r="BQ316" s="41" t="s">
        <v>2742</v>
      </c>
      <c r="BR316" s="34"/>
    </row>
    <row r="317" spans="1:70" s="3" customFormat="1" ht="61.2" x14ac:dyDescent="0.3">
      <c r="A317" s="35" t="s">
        <v>556</v>
      </c>
      <c r="B317" s="36" t="s">
        <v>1715</v>
      </c>
      <c r="C317" s="223" t="s">
        <v>1844</v>
      </c>
      <c r="D317" s="223"/>
      <c r="E317" s="223"/>
      <c r="F317" s="35" t="s">
        <v>437</v>
      </c>
      <c r="G317" s="55">
        <v>54</v>
      </c>
      <c r="H317" s="39">
        <v>372.35</v>
      </c>
      <c r="I317" s="39"/>
      <c r="J317" s="39">
        <v>372.35</v>
      </c>
      <c r="K317" s="37" t="s">
        <v>42</v>
      </c>
      <c r="L317" s="39">
        <v>172115.06</v>
      </c>
      <c r="M317" s="39"/>
      <c r="N317" s="40"/>
      <c r="O317" s="39">
        <v>172115.06</v>
      </c>
      <c r="BP317" s="33"/>
      <c r="BQ317" s="41" t="s">
        <v>1844</v>
      </c>
      <c r="BR317" s="34"/>
    </row>
    <row r="318" spans="1:70" s="3" customFormat="1" ht="61.2" x14ac:dyDescent="0.3">
      <c r="A318" s="35" t="s">
        <v>558</v>
      </c>
      <c r="B318" s="36" t="s">
        <v>372</v>
      </c>
      <c r="C318" s="223" t="s">
        <v>373</v>
      </c>
      <c r="D318" s="223"/>
      <c r="E318" s="223"/>
      <c r="F318" s="35" t="s">
        <v>374</v>
      </c>
      <c r="G318" s="59">
        <v>0.11819</v>
      </c>
      <c r="H318" s="39" t="s">
        <v>1696</v>
      </c>
      <c r="I318" s="39" t="s">
        <v>376</v>
      </c>
      <c r="J318" s="39">
        <v>57.29</v>
      </c>
      <c r="K318" s="37" t="s">
        <v>42</v>
      </c>
      <c r="L318" s="39">
        <v>3809.6</v>
      </c>
      <c r="M318" s="39">
        <v>3095.81</v>
      </c>
      <c r="N318" s="40" t="s">
        <v>2743</v>
      </c>
      <c r="O318" s="39">
        <v>57.97</v>
      </c>
      <c r="BP318" s="33"/>
      <c r="BQ318" s="41" t="s">
        <v>373</v>
      </c>
      <c r="BR318" s="34"/>
    </row>
    <row r="319" spans="1:70" s="3" customFormat="1" ht="14.4" x14ac:dyDescent="0.3">
      <c r="A319" s="42"/>
      <c r="B319" s="43"/>
      <c r="C319" s="44" t="s">
        <v>2744</v>
      </c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6"/>
      <c r="BP319" s="33"/>
      <c r="BQ319" s="41"/>
      <c r="BR319" s="34"/>
    </row>
    <row r="320" spans="1:70" s="3" customFormat="1" ht="14.4" x14ac:dyDescent="0.3">
      <c r="A320" s="47"/>
      <c r="B320" s="48"/>
      <c r="C320" s="48"/>
      <c r="D320" s="48"/>
      <c r="E320" s="49" t="s">
        <v>2745</v>
      </c>
      <c r="F320" s="49"/>
      <c r="G320" s="50"/>
      <c r="H320" s="51"/>
      <c r="I320" s="17"/>
      <c r="J320" s="17"/>
      <c r="K320" s="17"/>
      <c r="L320" s="52">
        <v>3094.01</v>
      </c>
      <c r="M320" s="53"/>
      <c r="N320" s="53"/>
      <c r="O320" s="54"/>
      <c r="BP320" s="33"/>
      <c r="BQ320" s="41"/>
      <c r="BR320" s="34"/>
    </row>
    <row r="321" spans="1:70" s="3" customFormat="1" ht="14.4" x14ac:dyDescent="0.3">
      <c r="A321" s="47"/>
      <c r="B321" s="48"/>
      <c r="C321" s="48"/>
      <c r="D321" s="48"/>
      <c r="E321" s="49" t="s">
        <v>2746</v>
      </c>
      <c r="F321" s="49"/>
      <c r="G321" s="50"/>
      <c r="H321" s="51"/>
      <c r="I321" s="17"/>
      <c r="J321" s="17"/>
      <c r="K321" s="17"/>
      <c r="L321" s="52">
        <v>1626.75</v>
      </c>
      <c r="M321" s="53"/>
      <c r="N321" s="53"/>
      <c r="O321" s="54"/>
      <c r="BP321" s="33"/>
      <c r="BQ321" s="41"/>
      <c r="BR321" s="34"/>
    </row>
    <row r="322" spans="1:70" s="3" customFormat="1" ht="14.4" x14ac:dyDescent="0.3">
      <c r="A322" s="47"/>
      <c r="B322" s="48"/>
      <c r="C322" s="48"/>
      <c r="D322" s="48"/>
      <c r="E322" s="49" t="s">
        <v>47</v>
      </c>
      <c r="F322" s="49"/>
      <c r="G322" s="50"/>
      <c r="H322" s="51"/>
      <c r="I322" s="17"/>
      <c r="J322" s="17"/>
      <c r="K322" s="17"/>
      <c r="L322" s="52">
        <v>8530.36</v>
      </c>
      <c r="M322" s="53"/>
      <c r="N322" s="53"/>
      <c r="O322" s="54"/>
      <c r="BP322" s="33"/>
      <c r="BQ322" s="41"/>
      <c r="BR322" s="34"/>
    </row>
    <row r="323" spans="1:70" s="3" customFormat="1" ht="61.2" x14ac:dyDescent="0.3">
      <c r="A323" s="35" t="s">
        <v>567</v>
      </c>
      <c r="B323" s="36" t="s">
        <v>2719</v>
      </c>
      <c r="C323" s="223" t="s">
        <v>2747</v>
      </c>
      <c r="D323" s="223"/>
      <c r="E323" s="223"/>
      <c r="F323" s="35" t="s">
        <v>184</v>
      </c>
      <c r="G323" s="55">
        <v>5</v>
      </c>
      <c r="H323" s="39">
        <v>2143.1</v>
      </c>
      <c r="I323" s="39"/>
      <c r="J323" s="39">
        <v>2143.1</v>
      </c>
      <c r="K323" s="37" t="s">
        <v>42</v>
      </c>
      <c r="L323" s="39">
        <v>91724.68</v>
      </c>
      <c r="M323" s="39"/>
      <c r="N323" s="40"/>
      <c r="O323" s="39">
        <v>91724.68</v>
      </c>
      <c r="BP323" s="33"/>
      <c r="BQ323" s="41" t="s">
        <v>2747</v>
      </c>
      <c r="BR323" s="34"/>
    </row>
    <row r="324" spans="1:70" s="3" customFormat="1" ht="14.4" x14ac:dyDescent="0.3">
      <c r="A324" s="42"/>
      <c r="B324" s="43"/>
      <c r="C324" s="44" t="s">
        <v>2748</v>
      </c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6"/>
      <c r="BP324" s="33"/>
      <c r="BQ324" s="41"/>
      <c r="BR324" s="34"/>
    </row>
    <row r="325" spans="1:70" s="3" customFormat="1" ht="61.2" x14ac:dyDescent="0.3">
      <c r="A325" s="35" t="s">
        <v>569</v>
      </c>
      <c r="B325" s="36" t="s">
        <v>1833</v>
      </c>
      <c r="C325" s="223" t="s">
        <v>2749</v>
      </c>
      <c r="D325" s="223"/>
      <c r="E325" s="223"/>
      <c r="F325" s="35" t="s">
        <v>184</v>
      </c>
      <c r="G325" s="55">
        <v>1</v>
      </c>
      <c r="H325" s="39">
        <v>970.33</v>
      </c>
      <c r="I325" s="39"/>
      <c r="J325" s="39">
        <v>970.33</v>
      </c>
      <c r="K325" s="37" t="s">
        <v>42</v>
      </c>
      <c r="L325" s="39">
        <v>8306.02</v>
      </c>
      <c r="M325" s="39"/>
      <c r="N325" s="40"/>
      <c r="O325" s="39">
        <v>8306.02</v>
      </c>
      <c r="BP325" s="33"/>
      <c r="BQ325" s="41" t="s">
        <v>2749</v>
      </c>
      <c r="BR325" s="34"/>
    </row>
    <row r="326" spans="1:70" s="3" customFormat="1" ht="61.2" x14ac:dyDescent="0.3">
      <c r="A326" s="35" t="s">
        <v>1808</v>
      </c>
      <c r="B326" s="36" t="s">
        <v>2719</v>
      </c>
      <c r="C326" s="223" t="s">
        <v>2750</v>
      </c>
      <c r="D326" s="223"/>
      <c r="E326" s="223"/>
      <c r="F326" s="35" t="s">
        <v>184</v>
      </c>
      <c r="G326" s="55">
        <v>95</v>
      </c>
      <c r="H326" s="39">
        <v>116.71</v>
      </c>
      <c r="I326" s="39"/>
      <c r="J326" s="39">
        <v>116.71</v>
      </c>
      <c r="K326" s="37" t="s">
        <v>42</v>
      </c>
      <c r="L326" s="39">
        <v>94908.57</v>
      </c>
      <c r="M326" s="39"/>
      <c r="N326" s="40"/>
      <c r="O326" s="39">
        <v>94908.57</v>
      </c>
      <c r="BP326" s="33"/>
      <c r="BQ326" s="41" t="s">
        <v>2750</v>
      </c>
      <c r="BR326" s="34"/>
    </row>
    <row r="327" spans="1:70" s="3" customFormat="1" ht="61.2" x14ac:dyDescent="0.3">
      <c r="A327" s="35" t="s">
        <v>577</v>
      </c>
      <c r="B327" s="36" t="s">
        <v>2719</v>
      </c>
      <c r="C327" s="223" t="s">
        <v>1860</v>
      </c>
      <c r="D327" s="223"/>
      <c r="E327" s="223"/>
      <c r="F327" s="35" t="s">
        <v>184</v>
      </c>
      <c r="G327" s="55">
        <v>5</v>
      </c>
      <c r="H327" s="39">
        <v>49.52</v>
      </c>
      <c r="I327" s="39"/>
      <c r="J327" s="39">
        <v>49.52</v>
      </c>
      <c r="K327" s="37" t="s">
        <v>42</v>
      </c>
      <c r="L327" s="39">
        <v>2119.46</v>
      </c>
      <c r="M327" s="39"/>
      <c r="N327" s="40"/>
      <c r="O327" s="39">
        <v>2119.46</v>
      </c>
      <c r="BP327" s="33"/>
      <c r="BQ327" s="41" t="s">
        <v>1860</v>
      </c>
      <c r="BR327" s="34"/>
    </row>
    <row r="328" spans="1:70" s="3" customFormat="1" ht="61.2" x14ac:dyDescent="0.3">
      <c r="A328" s="35" t="s">
        <v>1812</v>
      </c>
      <c r="B328" s="36" t="s">
        <v>1715</v>
      </c>
      <c r="C328" s="223" t="s">
        <v>2751</v>
      </c>
      <c r="D328" s="223"/>
      <c r="E328" s="223"/>
      <c r="F328" s="35" t="s">
        <v>437</v>
      </c>
      <c r="G328" s="55">
        <v>10</v>
      </c>
      <c r="H328" s="39">
        <v>291.27</v>
      </c>
      <c r="I328" s="39"/>
      <c r="J328" s="39">
        <v>291.27</v>
      </c>
      <c r="K328" s="37" t="s">
        <v>42</v>
      </c>
      <c r="L328" s="39">
        <v>24932.71</v>
      </c>
      <c r="M328" s="39"/>
      <c r="N328" s="40"/>
      <c r="O328" s="39">
        <v>24932.71</v>
      </c>
      <c r="BP328" s="33"/>
      <c r="BQ328" s="41" t="s">
        <v>2751</v>
      </c>
      <c r="BR328" s="34"/>
    </row>
    <row r="329" spans="1:70" s="3" customFormat="1" ht="61.2" x14ac:dyDescent="0.3">
      <c r="A329" s="35" t="s">
        <v>588</v>
      </c>
      <c r="B329" s="36" t="s">
        <v>1791</v>
      </c>
      <c r="C329" s="223" t="s">
        <v>2722</v>
      </c>
      <c r="D329" s="223"/>
      <c r="E329" s="223"/>
      <c r="F329" s="35" t="s">
        <v>437</v>
      </c>
      <c r="G329" s="55">
        <v>128</v>
      </c>
      <c r="H329" s="39">
        <v>8.49</v>
      </c>
      <c r="I329" s="39"/>
      <c r="J329" s="39">
        <v>8.49</v>
      </c>
      <c r="K329" s="37" t="s">
        <v>42</v>
      </c>
      <c r="L329" s="39">
        <v>9302.32</v>
      </c>
      <c r="M329" s="39"/>
      <c r="N329" s="40"/>
      <c r="O329" s="39">
        <v>9302.32</v>
      </c>
      <c r="BP329" s="33"/>
      <c r="BQ329" s="41" t="s">
        <v>2722</v>
      </c>
      <c r="BR329" s="34"/>
    </row>
    <row r="330" spans="1:70" s="3" customFormat="1" ht="61.2" x14ac:dyDescent="0.3">
      <c r="A330" s="35" t="s">
        <v>1815</v>
      </c>
      <c r="B330" s="36" t="s">
        <v>1776</v>
      </c>
      <c r="C330" s="223" t="s">
        <v>1777</v>
      </c>
      <c r="D330" s="223"/>
      <c r="E330" s="223"/>
      <c r="F330" s="35" t="s">
        <v>184</v>
      </c>
      <c r="G330" s="55">
        <v>1200</v>
      </c>
      <c r="H330" s="39">
        <v>4.17</v>
      </c>
      <c r="I330" s="39"/>
      <c r="J330" s="39">
        <v>4.17</v>
      </c>
      <c r="K330" s="37" t="s">
        <v>42</v>
      </c>
      <c r="L330" s="39">
        <v>42834.239999999998</v>
      </c>
      <c r="M330" s="39"/>
      <c r="N330" s="40"/>
      <c r="O330" s="39">
        <v>42834.239999999998</v>
      </c>
      <c r="BP330" s="33"/>
      <c r="BQ330" s="41" t="s">
        <v>1777</v>
      </c>
      <c r="BR330" s="34"/>
    </row>
    <row r="331" spans="1:70" s="3" customFormat="1" ht="61.2" x14ac:dyDescent="0.3">
      <c r="A331" s="35" t="s">
        <v>600</v>
      </c>
      <c r="B331" s="36" t="s">
        <v>1778</v>
      </c>
      <c r="C331" s="223" t="s">
        <v>2752</v>
      </c>
      <c r="D331" s="223"/>
      <c r="E331" s="223"/>
      <c r="F331" s="35" t="s">
        <v>184</v>
      </c>
      <c r="G331" s="55">
        <v>1200</v>
      </c>
      <c r="H331" s="39">
        <v>1.17</v>
      </c>
      <c r="I331" s="39"/>
      <c r="J331" s="39">
        <v>1.17</v>
      </c>
      <c r="K331" s="37" t="s">
        <v>42</v>
      </c>
      <c r="L331" s="39">
        <v>12018.24</v>
      </c>
      <c r="M331" s="39"/>
      <c r="N331" s="40"/>
      <c r="O331" s="39">
        <v>12018.24</v>
      </c>
      <c r="BP331" s="33"/>
      <c r="BQ331" s="41" t="s">
        <v>2752</v>
      </c>
      <c r="BR331" s="34"/>
    </row>
    <row r="332" spans="1:70" s="3" customFormat="1" ht="61.2" x14ac:dyDescent="0.3">
      <c r="A332" s="35" t="s">
        <v>1820</v>
      </c>
      <c r="B332" s="36" t="s">
        <v>1780</v>
      </c>
      <c r="C332" s="223" t="s">
        <v>2753</v>
      </c>
      <c r="D332" s="223"/>
      <c r="E332" s="223"/>
      <c r="F332" s="35" t="s">
        <v>184</v>
      </c>
      <c r="G332" s="55">
        <v>1200</v>
      </c>
      <c r="H332" s="39">
        <v>0.34</v>
      </c>
      <c r="I332" s="39"/>
      <c r="J332" s="39">
        <v>0.34</v>
      </c>
      <c r="K332" s="37" t="s">
        <v>42</v>
      </c>
      <c r="L332" s="39">
        <v>3492.48</v>
      </c>
      <c r="M332" s="39"/>
      <c r="N332" s="40"/>
      <c r="O332" s="39">
        <v>3492.48</v>
      </c>
      <c r="BP332" s="33"/>
      <c r="BQ332" s="41" t="s">
        <v>2753</v>
      </c>
      <c r="BR332" s="34"/>
    </row>
    <row r="333" spans="1:70" s="3" customFormat="1" ht="61.2" x14ac:dyDescent="0.3">
      <c r="A333" s="35" t="s">
        <v>611</v>
      </c>
      <c r="B333" s="36" t="s">
        <v>2723</v>
      </c>
      <c r="C333" s="223" t="s">
        <v>2724</v>
      </c>
      <c r="D333" s="223"/>
      <c r="E333" s="223"/>
      <c r="F333" s="35" t="s">
        <v>184</v>
      </c>
      <c r="G333" s="55">
        <v>50</v>
      </c>
      <c r="H333" s="39">
        <v>274.45999999999998</v>
      </c>
      <c r="I333" s="39"/>
      <c r="J333" s="39">
        <v>274.45999999999998</v>
      </c>
      <c r="K333" s="37" t="s">
        <v>42</v>
      </c>
      <c r="L333" s="39">
        <v>117468.88</v>
      </c>
      <c r="M333" s="39"/>
      <c r="N333" s="40"/>
      <c r="O333" s="39">
        <v>117468.88</v>
      </c>
      <c r="BP333" s="33"/>
      <c r="BQ333" s="41" t="s">
        <v>2724</v>
      </c>
      <c r="BR333" s="34"/>
    </row>
    <row r="334" spans="1:70" s="3" customFormat="1" ht="61.2" x14ac:dyDescent="0.3">
      <c r="A334" s="35" t="s">
        <v>619</v>
      </c>
      <c r="B334" s="36" t="s">
        <v>418</v>
      </c>
      <c r="C334" s="223" t="s">
        <v>419</v>
      </c>
      <c r="D334" s="223"/>
      <c r="E334" s="223"/>
      <c r="F334" s="35" t="s">
        <v>174</v>
      </c>
      <c r="G334" s="38">
        <v>0.5</v>
      </c>
      <c r="H334" s="39" t="s">
        <v>420</v>
      </c>
      <c r="I334" s="39" t="s">
        <v>421</v>
      </c>
      <c r="J334" s="39">
        <v>77.400000000000006</v>
      </c>
      <c r="K334" s="37" t="s">
        <v>42</v>
      </c>
      <c r="L334" s="39">
        <v>6677.86</v>
      </c>
      <c r="M334" s="39">
        <v>5368.58</v>
      </c>
      <c r="N334" s="40" t="s">
        <v>2482</v>
      </c>
      <c r="O334" s="39">
        <v>331.27</v>
      </c>
      <c r="BP334" s="33"/>
      <c r="BQ334" s="41" t="s">
        <v>419</v>
      </c>
      <c r="BR334" s="34"/>
    </row>
    <row r="335" spans="1:70" s="3" customFormat="1" ht="14.4" x14ac:dyDescent="0.3">
      <c r="A335" s="42"/>
      <c r="B335" s="43"/>
      <c r="C335" s="44" t="s">
        <v>2754</v>
      </c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6"/>
      <c r="BP335" s="33"/>
      <c r="BQ335" s="41"/>
      <c r="BR335" s="34"/>
    </row>
    <row r="336" spans="1:70" s="3" customFormat="1" ht="14.4" x14ac:dyDescent="0.3">
      <c r="A336" s="47"/>
      <c r="B336" s="48"/>
      <c r="C336" s="48"/>
      <c r="D336" s="48"/>
      <c r="E336" s="49" t="s">
        <v>2483</v>
      </c>
      <c r="F336" s="49"/>
      <c r="G336" s="50"/>
      <c r="H336" s="51"/>
      <c r="I336" s="17"/>
      <c r="J336" s="17"/>
      <c r="K336" s="17"/>
      <c r="L336" s="52">
        <v>5210.67</v>
      </c>
      <c r="M336" s="53"/>
      <c r="N336" s="53"/>
      <c r="O336" s="54"/>
      <c r="BP336" s="33"/>
      <c r="BQ336" s="41"/>
      <c r="BR336" s="34"/>
    </row>
    <row r="337" spans="1:70" s="3" customFormat="1" ht="14.4" x14ac:dyDescent="0.3">
      <c r="A337" s="47"/>
      <c r="B337" s="48"/>
      <c r="C337" s="48"/>
      <c r="D337" s="48"/>
      <c r="E337" s="49" t="s">
        <v>2484</v>
      </c>
      <c r="F337" s="49"/>
      <c r="G337" s="50"/>
      <c r="H337" s="51"/>
      <c r="I337" s="17"/>
      <c r="J337" s="17"/>
      <c r="K337" s="17"/>
      <c r="L337" s="52">
        <v>2739.63</v>
      </c>
      <c r="M337" s="53"/>
      <c r="N337" s="53"/>
      <c r="O337" s="54"/>
      <c r="BP337" s="33"/>
      <c r="BQ337" s="41"/>
      <c r="BR337" s="34"/>
    </row>
    <row r="338" spans="1:70" s="3" customFormat="1" ht="14.4" x14ac:dyDescent="0.3">
      <c r="A338" s="47"/>
      <c r="B338" s="48"/>
      <c r="C338" s="48"/>
      <c r="D338" s="48"/>
      <c r="E338" s="49" t="s">
        <v>47</v>
      </c>
      <c r="F338" s="49"/>
      <c r="G338" s="50"/>
      <c r="H338" s="51"/>
      <c r="I338" s="17"/>
      <c r="J338" s="17"/>
      <c r="K338" s="17"/>
      <c r="L338" s="52">
        <v>14628.16</v>
      </c>
      <c r="M338" s="53"/>
      <c r="N338" s="53"/>
      <c r="O338" s="54"/>
      <c r="BP338" s="33"/>
      <c r="BQ338" s="41"/>
      <c r="BR338" s="34"/>
    </row>
    <row r="339" spans="1:70" s="3" customFormat="1" ht="61.2" x14ac:dyDescent="0.3">
      <c r="A339" s="35" t="s">
        <v>623</v>
      </c>
      <c r="B339" s="36" t="s">
        <v>2755</v>
      </c>
      <c r="C339" s="223" t="s">
        <v>2756</v>
      </c>
      <c r="D339" s="223"/>
      <c r="E339" s="223"/>
      <c r="F339" s="35" t="s">
        <v>437</v>
      </c>
      <c r="G339" s="55">
        <v>50</v>
      </c>
      <c r="H339" s="39">
        <v>710.86</v>
      </c>
      <c r="I339" s="39"/>
      <c r="J339" s="39">
        <v>710.86</v>
      </c>
      <c r="K339" s="37" t="s">
        <v>42</v>
      </c>
      <c r="L339" s="39">
        <v>304248.08</v>
      </c>
      <c r="M339" s="39"/>
      <c r="N339" s="40"/>
      <c r="O339" s="39">
        <v>304248.08</v>
      </c>
      <c r="BP339" s="33"/>
      <c r="BQ339" s="41" t="s">
        <v>2756</v>
      </c>
      <c r="BR339" s="34"/>
    </row>
    <row r="340" spans="1:70" s="3" customFormat="1" ht="61.2" x14ac:dyDescent="0.3">
      <c r="A340" s="35" t="s">
        <v>627</v>
      </c>
      <c r="B340" s="36" t="s">
        <v>418</v>
      </c>
      <c r="C340" s="223" t="s">
        <v>419</v>
      </c>
      <c r="D340" s="223"/>
      <c r="E340" s="223"/>
      <c r="F340" s="35" t="s">
        <v>174</v>
      </c>
      <c r="G340" s="56">
        <v>0.47</v>
      </c>
      <c r="H340" s="39" t="s">
        <v>420</v>
      </c>
      <c r="I340" s="39" t="s">
        <v>421</v>
      </c>
      <c r="J340" s="39">
        <v>77.400000000000006</v>
      </c>
      <c r="K340" s="37" t="s">
        <v>42</v>
      </c>
      <c r="L340" s="39">
        <v>6277.19</v>
      </c>
      <c r="M340" s="39">
        <v>5046.46</v>
      </c>
      <c r="N340" s="40" t="s">
        <v>2757</v>
      </c>
      <c r="O340" s="39">
        <v>311.39999999999998</v>
      </c>
      <c r="BP340" s="33"/>
      <c r="BQ340" s="41" t="s">
        <v>419</v>
      </c>
      <c r="BR340" s="34"/>
    </row>
    <row r="341" spans="1:70" s="3" customFormat="1" ht="14.4" x14ac:dyDescent="0.3">
      <c r="A341" s="42"/>
      <c r="B341" s="43"/>
      <c r="C341" s="44" t="s">
        <v>2758</v>
      </c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6"/>
      <c r="BP341" s="33"/>
      <c r="BQ341" s="41"/>
      <c r="BR341" s="34"/>
    </row>
    <row r="342" spans="1:70" s="3" customFormat="1" ht="14.4" x14ac:dyDescent="0.3">
      <c r="A342" s="47"/>
      <c r="B342" s="48"/>
      <c r="C342" s="48"/>
      <c r="D342" s="48"/>
      <c r="E342" s="49" t="s">
        <v>2759</v>
      </c>
      <c r="F342" s="49"/>
      <c r="G342" s="50"/>
      <c r="H342" s="51"/>
      <c r="I342" s="17"/>
      <c r="J342" s="17"/>
      <c r="K342" s="17"/>
      <c r="L342" s="52">
        <v>4898.0200000000004</v>
      </c>
      <c r="M342" s="53"/>
      <c r="N342" s="53"/>
      <c r="O342" s="54"/>
      <c r="BP342" s="33"/>
      <c r="BQ342" s="41"/>
      <c r="BR342" s="34"/>
    </row>
    <row r="343" spans="1:70" s="3" customFormat="1" ht="14.4" x14ac:dyDescent="0.3">
      <c r="A343" s="47"/>
      <c r="B343" s="48"/>
      <c r="C343" s="48"/>
      <c r="D343" s="48"/>
      <c r="E343" s="49" t="s">
        <v>2760</v>
      </c>
      <c r="F343" s="49"/>
      <c r="G343" s="50"/>
      <c r="H343" s="51"/>
      <c r="I343" s="17"/>
      <c r="J343" s="17"/>
      <c r="K343" s="17"/>
      <c r="L343" s="52">
        <v>2575.25</v>
      </c>
      <c r="M343" s="53"/>
      <c r="N343" s="53"/>
      <c r="O343" s="54"/>
      <c r="BP343" s="33"/>
      <c r="BQ343" s="41"/>
      <c r="BR343" s="34"/>
    </row>
    <row r="344" spans="1:70" s="3" customFormat="1" ht="14.4" x14ac:dyDescent="0.3">
      <c r="A344" s="47"/>
      <c r="B344" s="48"/>
      <c r="C344" s="48"/>
      <c r="D344" s="48"/>
      <c r="E344" s="49" t="s">
        <v>47</v>
      </c>
      <c r="F344" s="49"/>
      <c r="G344" s="50"/>
      <c r="H344" s="51"/>
      <c r="I344" s="17"/>
      <c r="J344" s="17"/>
      <c r="K344" s="17"/>
      <c r="L344" s="52">
        <v>13750.46</v>
      </c>
      <c r="M344" s="53"/>
      <c r="N344" s="53"/>
      <c r="O344" s="54"/>
      <c r="BP344" s="33"/>
      <c r="BQ344" s="41"/>
      <c r="BR344" s="34"/>
    </row>
    <row r="345" spans="1:70" s="3" customFormat="1" ht="61.2" x14ac:dyDescent="0.3">
      <c r="A345" s="35" t="s">
        <v>629</v>
      </c>
      <c r="B345" s="36" t="s">
        <v>2755</v>
      </c>
      <c r="C345" s="223" t="s">
        <v>2761</v>
      </c>
      <c r="D345" s="223"/>
      <c r="E345" s="223"/>
      <c r="F345" s="35" t="s">
        <v>184</v>
      </c>
      <c r="G345" s="55">
        <v>47</v>
      </c>
      <c r="H345" s="39">
        <v>1427.76</v>
      </c>
      <c r="I345" s="39"/>
      <c r="J345" s="39">
        <v>1427.76</v>
      </c>
      <c r="K345" s="37" t="s">
        <v>42</v>
      </c>
      <c r="L345" s="39">
        <v>574416.4</v>
      </c>
      <c r="M345" s="39"/>
      <c r="N345" s="40"/>
      <c r="O345" s="39">
        <v>574416.4</v>
      </c>
      <c r="BP345" s="33"/>
      <c r="BQ345" s="41" t="s">
        <v>2761</v>
      </c>
      <c r="BR345" s="34"/>
    </row>
    <row r="346" spans="1:70" s="3" customFormat="1" ht="61.2" x14ac:dyDescent="0.3">
      <c r="A346" s="35" t="s">
        <v>633</v>
      </c>
      <c r="B346" s="36" t="s">
        <v>1816</v>
      </c>
      <c r="C346" s="223" t="s">
        <v>2531</v>
      </c>
      <c r="D346" s="223"/>
      <c r="E346" s="223"/>
      <c r="F346" s="35" t="s">
        <v>184</v>
      </c>
      <c r="G346" s="55">
        <v>94</v>
      </c>
      <c r="H346" s="39">
        <v>70.91</v>
      </c>
      <c r="I346" s="39"/>
      <c r="J346" s="39">
        <v>70.91</v>
      </c>
      <c r="K346" s="37" t="s">
        <v>42</v>
      </c>
      <c r="L346" s="39">
        <v>57057.02</v>
      </c>
      <c r="M346" s="39"/>
      <c r="N346" s="40"/>
      <c r="O346" s="39">
        <v>57057.02</v>
      </c>
      <c r="BP346" s="33"/>
      <c r="BQ346" s="41" t="s">
        <v>2531</v>
      </c>
      <c r="BR346" s="34"/>
    </row>
    <row r="347" spans="1:70" s="3" customFormat="1" ht="61.2" x14ac:dyDescent="0.3">
      <c r="A347" s="35" t="s">
        <v>636</v>
      </c>
      <c r="B347" s="36" t="s">
        <v>1816</v>
      </c>
      <c r="C347" s="223" t="s">
        <v>1886</v>
      </c>
      <c r="D347" s="223"/>
      <c r="E347" s="223"/>
      <c r="F347" s="35" t="s">
        <v>184</v>
      </c>
      <c r="G347" s="55">
        <v>94</v>
      </c>
      <c r="H347" s="39">
        <v>318.12</v>
      </c>
      <c r="I347" s="39"/>
      <c r="J347" s="39">
        <v>318.12</v>
      </c>
      <c r="K347" s="37" t="s">
        <v>42</v>
      </c>
      <c r="L347" s="39">
        <v>255972.08</v>
      </c>
      <c r="M347" s="39"/>
      <c r="N347" s="40"/>
      <c r="O347" s="39">
        <v>255972.08</v>
      </c>
      <c r="BP347" s="33"/>
      <c r="BQ347" s="41" t="s">
        <v>1886</v>
      </c>
      <c r="BR347" s="34"/>
    </row>
    <row r="348" spans="1:70" s="3" customFormat="1" ht="61.2" x14ac:dyDescent="0.3">
      <c r="A348" s="35" t="s">
        <v>641</v>
      </c>
      <c r="B348" s="36" t="s">
        <v>1801</v>
      </c>
      <c r="C348" s="223" t="s">
        <v>2762</v>
      </c>
      <c r="D348" s="223"/>
      <c r="E348" s="223"/>
      <c r="F348" s="35" t="s">
        <v>184</v>
      </c>
      <c r="G348" s="55">
        <v>188</v>
      </c>
      <c r="H348" s="39">
        <v>24.44</v>
      </c>
      <c r="I348" s="39"/>
      <c r="J348" s="39">
        <v>24.44</v>
      </c>
      <c r="K348" s="37" t="s">
        <v>42</v>
      </c>
      <c r="L348" s="39">
        <v>39330.800000000003</v>
      </c>
      <c r="M348" s="39"/>
      <c r="N348" s="40"/>
      <c r="O348" s="39">
        <v>39330.800000000003</v>
      </c>
      <c r="BP348" s="33"/>
      <c r="BQ348" s="41" t="s">
        <v>2762</v>
      </c>
      <c r="BR348" s="34"/>
    </row>
    <row r="349" spans="1:70" s="3" customFormat="1" ht="61.2" x14ac:dyDescent="0.3">
      <c r="A349" s="35" t="s">
        <v>644</v>
      </c>
      <c r="B349" s="36" t="s">
        <v>1778</v>
      </c>
      <c r="C349" s="223" t="s">
        <v>1822</v>
      </c>
      <c r="D349" s="223"/>
      <c r="E349" s="223"/>
      <c r="F349" s="35" t="s">
        <v>184</v>
      </c>
      <c r="G349" s="55">
        <v>282</v>
      </c>
      <c r="H349" s="39">
        <v>85.17</v>
      </c>
      <c r="I349" s="39"/>
      <c r="J349" s="39">
        <v>85.17</v>
      </c>
      <c r="K349" s="37" t="s">
        <v>42</v>
      </c>
      <c r="L349" s="39">
        <v>205593.57</v>
      </c>
      <c r="M349" s="39"/>
      <c r="N349" s="40"/>
      <c r="O349" s="39">
        <v>205593.57</v>
      </c>
      <c r="BP349" s="33"/>
      <c r="BQ349" s="41" t="s">
        <v>1822</v>
      </c>
      <c r="BR349" s="34"/>
    </row>
    <row r="350" spans="1:70" s="3" customFormat="1" ht="61.2" x14ac:dyDescent="0.3">
      <c r="A350" s="35" t="s">
        <v>647</v>
      </c>
      <c r="B350" s="36" t="s">
        <v>1780</v>
      </c>
      <c r="C350" s="223" t="s">
        <v>2763</v>
      </c>
      <c r="D350" s="223"/>
      <c r="E350" s="223"/>
      <c r="F350" s="35" t="s">
        <v>184</v>
      </c>
      <c r="G350" s="55">
        <v>188</v>
      </c>
      <c r="H350" s="39">
        <v>2.63</v>
      </c>
      <c r="I350" s="39"/>
      <c r="J350" s="39">
        <v>2.63</v>
      </c>
      <c r="K350" s="37" t="s">
        <v>42</v>
      </c>
      <c r="L350" s="39">
        <v>4232.41</v>
      </c>
      <c r="M350" s="39"/>
      <c r="N350" s="40"/>
      <c r="O350" s="39">
        <v>4232.41</v>
      </c>
      <c r="BP350" s="33"/>
      <c r="BQ350" s="41" t="s">
        <v>2763</v>
      </c>
      <c r="BR350" s="34"/>
    </row>
    <row r="351" spans="1:70" s="3" customFormat="1" ht="61.2" x14ac:dyDescent="0.3">
      <c r="A351" s="35" t="s">
        <v>652</v>
      </c>
      <c r="B351" s="36" t="s">
        <v>1757</v>
      </c>
      <c r="C351" s="223" t="s">
        <v>1758</v>
      </c>
      <c r="D351" s="223"/>
      <c r="E351" s="223"/>
      <c r="F351" s="35" t="s">
        <v>238</v>
      </c>
      <c r="G351" s="38">
        <v>4.3</v>
      </c>
      <c r="H351" s="39" t="s">
        <v>1759</v>
      </c>
      <c r="I351" s="39" t="s">
        <v>1760</v>
      </c>
      <c r="J351" s="39">
        <v>603.04999999999995</v>
      </c>
      <c r="K351" s="37" t="s">
        <v>42</v>
      </c>
      <c r="L351" s="39">
        <v>87207.74</v>
      </c>
      <c r="M351" s="39">
        <v>55143.91</v>
      </c>
      <c r="N351" s="40" t="s">
        <v>2764</v>
      </c>
      <c r="O351" s="39">
        <v>22197.06</v>
      </c>
      <c r="BP351" s="33"/>
      <c r="BQ351" s="41" t="s">
        <v>1758</v>
      </c>
      <c r="BR351" s="34"/>
    </row>
    <row r="352" spans="1:70" s="3" customFormat="1" ht="14.4" x14ac:dyDescent="0.3">
      <c r="A352" s="42"/>
      <c r="B352" s="43"/>
      <c r="C352" s="44" t="s">
        <v>2765</v>
      </c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6"/>
      <c r="BP352" s="33"/>
      <c r="BQ352" s="41"/>
      <c r="BR352" s="34"/>
    </row>
    <row r="353" spans="1:70" s="3" customFormat="1" ht="14.4" x14ac:dyDescent="0.3">
      <c r="A353" s="47"/>
      <c r="B353" s="48"/>
      <c r="C353" s="48"/>
      <c r="D353" s="48"/>
      <c r="E353" s="49" t="s">
        <v>2766</v>
      </c>
      <c r="F353" s="49"/>
      <c r="G353" s="50"/>
      <c r="H353" s="51"/>
      <c r="I353" s="17"/>
      <c r="J353" s="17"/>
      <c r="K353" s="17"/>
      <c r="L353" s="52">
        <v>53967.26</v>
      </c>
      <c r="M353" s="53"/>
      <c r="N353" s="53"/>
      <c r="O353" s="54"/>
      <c r="BP353" s="33"/>
      <c r="BQ353" s="41"/>
      <c r="BR353" s="34"/>
    </row>
    <row r="354" spans="1:70" s="3" customFormat="1" ht="14.4" x14ac:dyDescent="0.3">
      <c r="A354" s="47"/>
      <c r="B354" s="48"/>
      <c r="C354" s="48"/>
      <c r="D354" s="48"/>
      <c r="E354" s="49" t="s">
        <v>2767</v>
      </c>
      <c r="F354" s="49"/>
      <c r="G354" s="50"/>
      <c r="H354" s="51"/>
      <c r="I354" s="17"/>
      <c r="J354" s="17"/>
      <c r="K354" s="17"/>
      <c r="L354" s="52">
        <v>28374.54</v>
      </c>
      <c r="M354" s="53"/>
      <c r="N354" s="53"/>
      <c r="O354" s="54"/>
      <c r="BP354" s="33"/>
      <c r="BQ354" s="41"/>
      <c r="BR354" s="34"/>
    </row>
    <row r="355" spans="1:70" s="3" customFormat="1" ht="14.4" x14ac:dyDescent="0.3">
      <c r="A355" s="47"/>
      <c r="B355" s="48"/>
      <c r="C355" s="48"/>
      <c r="D355" s="48"/>
      <c r="E355" s="49" t="s">
        <v>47</v>
      </c>
      <c r="F355" s="49"/>
      <c r="G355" s="50"/>
      <c r="H355" s="51"/>
      <c r="I355" s="17"/>
      <c r="J355" s="17"/>
      <c r="K355" s="17"/>
      <c r="L355" s="52">
        <v>169549.54</v>
      </c>
      <c r="M355" s="53"/>
      <c r="N355" s="53"/>
      <c r="O355" s="54"/>
      <c r="BP355" s="33"/>
      <c r="BQ355" s="41"/>
      <c r="BR355" s="34"/>
    </row>
    <row r="356" spans="1:70" s="3" customFormat="1" ht="61.2" x14ac:dyDescent="0.3">
      <c r="A356" s="35" t="s">
        <v>660</v>
      </c>
      <c r="B356" s="36" t="s">
        <v>2132</v>
      </c>
      <c r="C356" s="223" t="s">
        <v>2542</v>
      </c>
      <c r="D356" s="223"/>
      <c r="E356" s="223"/>
      <c r="F356" s="35" t="s">
        <v>265</v>
      </c>
      <c r="G356" s="38">
        <v>442.9</v>
      </c>
      <c r="H356" s="39">
        <v>253.71</v>
      </c>
      <c r="I356" s="39"/>
      <c r="J356" s="39">
        <v>253.71</v>
      </c>
      <c r="K356" s="37" t="s">
        <v>42</v>
      </c>
      <c r="L356" s="39">
        <v>961871.44</v>
      </c>
      <c r="M356" s="39"/>
      <c r="N356" s="40"/>
      <c r="O356" s="39">
        <v>961871.44</v>
      </c>
      <c r="BP356" s="33"/>
      <c r="BQ356" s="41" t="s">
        <v>2542</v>
      </c>
      <c r="BR356" s="34"/>
    </row>
    <row r="357" spans="1:70" s="3" customFormat="1" ht="14.4" x14ac:dyDescent="0.3">
      <c r="A357" s="42"/>
      <c r="B357" s="43"/>
      <c r="C357" s="44" t="s">
        <v>2768</v>
      </c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6"/>
      <c r="BP357" s="33"/>
      <c r="BQ357" s="41"/>
      <c r="BR357" s="34"/>
    </row>
    <row r="358" spans="1:70" s="3" customFormat="1" ht="61.2" x14ac:dyDescent="0.3">
      <c r="A358" s="35" t="s">
        <v>662</v>
      </c>
      <c r="B358" s="36" t="s">
        <v>1771</v>
      </c>
      <c r="C358" s="223" t="s">
        <v>2499</v>
      </c>
      <c r="D358" s="223"/>
      <c r="E358" s="223"/>
      <c r="F358" s="35" t="s">
        <v>437</v>
      </c>
      <c r="G358" s="55">
        <v>860</v>
      </c>
      <c r="H358" s="39">
        <v>2.96</v>
      </c>
      <c r="I358" s="39"/>
      <c r="J358" s="39">
        <v>2.96</v>
      </c>
      <c r="K358" s="37" t="s">
        <v>42</v>
      </c>
      <c r="L358" s="39">
        <v>21790.34</v>
      </c>
      <c r="M358" s="39"/>
      <c r="N358" s="40"/>
      <c r="O358" s="39">
        <v>21790.34</v>
      </c>
      <c r="BP358" s="33"/>
      <c r="BQ358" s="41" t="s">
        <v>2499</v>
      </c>
      <c r="BR358" s="34"/>
    </row>
    <row r="359" spans="1:70" s="3" customFormat="1" ht="61.2" x14ac:dyDescent="0.3">
      <c r="A359" s="35" t="s">
        <v>669</v>
      </c>
      <c r="B359" s="36" t="s">
        <v>2544</v>
      </c>
      <c r="C359" s="223" t="s">
        <v>2545</v>
      </c>
      <c r="D359" s="223"/>
      <c r="E359" s="223"/>
      <c r="F359" s="35" t="s">
        <v>238</v>
      </c>
      <c r="G359" s="56">
        <v>0.15</v>
      </c>
      <c r="H359" s="39" t="s">
        <v>2546</v>
      </c>
      <c r="I359" s="39" t="s">
        <v>2547</v>
      </c>
      <c r="J359" s="39">
        <v>603.36</v>
      </c>
      <c r="K359" s="37" t="s">
        <v>42</v>
      </c>
      <c r="L359" s="39">
        <v>3146.44</v>
      </c>
      <c r="M359" s="39">
        <v>1984.6</v>
      </c>
      <c r="N359" s="40" t="s">
        <v>2769</v>
      </c>
      <c r="O359" s="39">
        <v>774.71</v>
      </c>
      <c r="BP359" s="33"/>
      <c r="BQ359" s="41" t="s">
        <v>2545</v>
      </c>
      <c r="BR359" s="34"/>
    </row>
    <row r="360" spans="1:70" s="3" customFormat="1" ht="14.4" x14ac:dyDescent="0.3">
      <c r="A360" s="42"/>
      <c r="B360" s="43"/>
      <c r="C360" s="44" t="s">
        <v>86</v>
      </c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6"/>
      <c r="BP360" s="33"/>
      <c r="BQ360" s="41"/>
      <c r="BR360" s="34"/>
    </row>
    <row r="361" spans="1:70" s="3" customFormat="1" ht="14.4" x14ac:dyDescent="0.3">
      <c r="A361" s="47"/>
      <c r="B361" s="48"/>
      <c r="C361" s="48"/>
      <c r="D361" s="48"/>
      <c r="E361" s="49" t="s">
        <v>2770</v>
      </c>
      <c r="F361" s="49"/>
      <c r="G361" s="50"/>
      <c r="H361" s="51"/>
      <c r="I361" s="17"/>
      <c r="J361" s="17"/>
      <c r="K361" s="17"/>
      <c r="L361" s="52">
        <v>1949.12</v>
      </c>
      <c r="M361" s="53"/>
      <c r="N361" s="53"/>
      <c r="O361" s="54"/>
      <c r="BP361" s="33"/>
      <c r="BQ361" s="41"/>
      <c r="BR361" s="34"/>
    </row>
    <row r="362" spans="1:70" s="3" customFormat="1" ht="14.4" x14ac:dyDescent="0.3">
      <c r="A362" s="47"/>
      <c r="B362" s="48"/>
      <c r="C362" s="48"/>
      <c r="D362" s="48"/>
      <c r="E362" s="49" t="s">
        <v>2771</v>
      </c>
      <c r="F362" s="49"/>
      <c r="G362" s="50"/>
      <c r="H362" s="51"/>
      <c r="I362" s="17"/>
      <c r="J362" s="17"/>
      <c r="K362" s="17"/>
      <c r="L362" s="52">
        <v>1024.79</v>
      </c>
      <c r="M362" s="53"/>
      <c r="N362" s="53"/>
      <c r="O362" s="54"/>
      <c r="BP362" s="33"/>
      <c r="BQ362" s="41"/>
      <c r="BR362" s="34"/>
    </row>
    <row r="363" spans="1:70" s="3" customFormat="1" ht="14.4" x14ac:dyDescent="0.3">
      <c r="A363" s="47"/>
      <c r="B363" s="48"/>
      <c r="C363" s="48"/>
      <c r="D363" s="48"/>
      <c r="E363" s="49" t="s">
        <v>47</v>
      </c>
      <c r="F363" s="49"/>
      <c r="G363" s="50"/>
      <c r="H363" s="51"/>
      <c r="I363" s="17"/>
      <c r="J363" s="17"/>
      <c r="K363" s="17"/>
      <c r="L363" s="52">
        <v>6120.35</v>
      </c>
      <c r="M363" s="53"/>
      <c r="N363" s="53"/>
      <c r="O363" s="54"/>
      <c r="BP363" s="33"/>
      <c r="BQ363" s="41"/>
      <c r="BR363" s="34"/>
    </row>
    <row r="364" spans="1:70" s="3" customFormat="1" ht="61.2" x14ac:dyDescent="0.3">
      <c r="A364" s="35" t="s">
        <v>671</v>
      </c>
      <c r="B364" s="36" t="s">
        <v>2132</v>
      </c>
      <c r="C364" s="223" t="s">
        <v>2772</v>
      </c>
      <c r="D364" s="223"/>
      <c r="E364" s="223"/>
      <c r="F364" s="35" t="s">
        <v>265</v>
      </c>
      <c r="G364" s="56">
        <v>15.45</v>
      </c>
      <c r="H364" s="39">
        <v>665.2</v>
      </c>
      <c r="I364" s="39"/>
      <c r="J364" s="39">
        <v>665.2</v>
      </c>
      <c r="K364" s="37" t="s">
        <v>42</v>
      </c>
      <c r="L364" s="39">
        <v>87974.03</v>
      </c>
      <c r="M364" s="39"/>
      <c r="N364" s="40"/>
      <c r="O364" s="39">
        <v>87974.03</v>
      </c>
      <c r="BP364" s="33"/>
      <c r="BQ364" s="41" t="s">
        <v>2772</v>
      </c>
      <c r="BR364" s="34"/>
    </row>
    <row r="365" spans="1:70" s="3" customFormat="1" ht="14.4" x14ac:dyDescent="0.3">
      <c r="A365" s="42"/>
      <c r="B365" s="43"/>
      <c r="C365" s="44" t="s">
        <v>2654</v>
      </c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6"/>
      <c r="BP365" s="33"/>
      <c r="BQ365" s="41"/>
      <c r="BR365" s="34"/>
    </row>
    <row r="366" spans="1:70" s="3" customFormat="1" ht="61.2" x14ac:dyDescent="0.3">
      <c r="A366" s="35" t="s">
        <v>674</v>
      </c>
      <c r="B366" s="36" t="s">
        <v>1773</v>
      </c>
      <c r="C366" s="223" t="s">
        <v>1774</v>
      </c>
      <c r="D366" s="223"/>
      <c r="E366" s="223"/>
      <c r="F366" s="35" t="s">
        <v>1775</v>
      </c>
      <c r="G366" s="55">
        <v>15</v>
      </c>
      <c r="H366" s="39">
        <v>1.57</v>
      </c>
      <c r="I366" s="39"/>
      <c r="J366" s="39">
        <v>1.57</v>
      </c>
      <c r="K366" s="37" t="s">
        <v>42</v>
      </c>
      <c r="L366" s="39">
        <v>201.59</v>
      </c>
      <c r="M366" s="39"/>
      <c r="N366" s="40"/>
      <c r="O366" s="39">
        <v>201.59</v>
      </c>
      <c r="BP366" s="33"/>
      <c r="BQ366" s="41" t="s">
        <v>1774</v>
      </c>
      <c r="BR366" s="34"/>
    </row>
    <row r="367" spans="1:70" s="3" customFormat="1" ht="61.2" x14ac:dyDescent="0.3">
      <c r="A367" s="35" t="s">
        <v>683</v>
      </c>
      <c r="B367" s="36" t="s">
        <v>1741</v>
      </c>
      <c r="C367" s="223" t="s">
        <v>1784</v>
      </c>
      <c r="D367" s="223"/>
      <c r="E367" s="223"/>
      <c r="F367" s="35" t="s">
        <v>437</v>
      </c>
      <c r="G367" s="55">
        <v>1720</v>
      </c>
      <c r="H367" s="39">
        <v>1.67</v>
      </c>
      <c r="I367" s="39"/>
      <c r="J367" s="39">
        <v>1.67</v>
      </c>
      <c r="K367" s="37" t="s">
        <v>42</v>
      </c>
      <c r="L367" s="39">
        <v>24587.74</v>
      </c>
      <c r="M367" s="39"/>
      <c r="N367" s="40"/>
      <c r="O367" s="39">
        <v>24587.74</v>
      </c>
      <c r="BP367" s="33"/>
      <c r="BQ367" s="41" t="s">
        <v>1784</v>
      </c>
      <c r="BR367" s="34"/>
    </row>
    <row r="368" spans="1:70" s="3" customFormat="1" ht="61.2" x14ac:dyDescent="0.3">
      <c r="A368" s="35" t="s">
        <v>685</v>
      </c>
      <c r="B368" s="36" t="s">
        <v>870</v>
      </c>
      <c r="C368" s="223" t="s">
        <v>871</v>
      </c>
      <c r="D368" s="223"/>
      <c r="E368" s="223"/>
      <c r="F368" s="35" t="s">
        <v>238</v>
      </c>
      <c r="G368" s="38">
        <v>0.3</v>
      </c>
      <c r="H368" s="39" t="s">
        <v>872</v>
      </c>
      <c r="I368" s="39" t="s">
        <v>873</v>
      </c>
      <c r="J368" s="39">
        <v>348.62</v>
      </c>
      <c r="K368" s="37" t="s">
        <v>42</v>
      </c>
      <c r="L368" s="39">
        <v>5145.32</v>
      </c>
      <c r="M368" s="39">
        <v>3669.87</v>
      </c>
      <c r="N368" s="40" t="s">
        <v>2773</v>
      </c>
      <c r="O368" s="39">
        <v>895.26</v>
      </c>
      <c r="BP368" s="33"/>
      <c r="BQ368" s="41" t="s">
        <v>871</v>
      </c>
      <c r="BR368" s="34"/>
    </row>
    <row r="369" spans="1:72" s="3" customFormat="1" ht="14.4" x14ac:dyDescent="0.3">
      <c r="A369" s="42"/>
      <c r="B369" s="43"/>
      <c r="C369" s="44" t="s">
        <v>1326</v>
      </c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6"/>
      <c r="BP369" s="33"/>
      <c r="BQ369" s="41"/>
      <c r="BR369" s="34"/>
    </row>
    <row r="370" spans="1:72" s="3" customFormat="1" ht="14.4" x14ac:dyDescent="0.3">
      <c r="A370" s="47"/>
      <c r="B370" s="48"/>
      <c r="C370" s="48"/>
      <c r="D370" s="48"/>
      <c r="E370" s="49" t="s">
        <v>2774</v>
      </c>
      <c r="F370" s="49"/>
      <c r="G370" s="50"/>
      <c r="H370" s="51"/>
      <c r="I370" s="17"/>
      <c r="J370" s="17"/>
      <c r="K370" s="17"/>
      <c r="L370" s="52">
        <v>3630.04</v>
      </c>
      <c r="M370" s="53"/>
      <c r="N370" s="53"/>
      <c r="O370" s="54"/>
      <c r="BP370" s="33"/>
      <c r="BQ370" s="41"/>
      <c r="BR370" s="34"/>
    </row>
    <row r="371" spans="1:72" s="3" customFormat="1" ht="14.4" x14ac:dyDescent="0.3">
      <c r="A371" s="47"/>
      <c r="B371" s="48"/>
      <c r="C371" s="48"/>
      <c r="D371" s="48"/>
      <c r="E371" s="49" t="s">
        <v>2775</v>
      </c>
      <c r="F371" s="49"/>
      <c r="G371" s="50"/>
      <c r="H371" s="51"/>
      <c r="I371" s="17"/>
      <c r="J371" s="17"/>
      <c r="K371" s="17"/>
      <c r="L371" s="52">
        <v>1908.58</v>
      </c>
      <c r="M371" s="53"/>
      <c r="N371" s="53"/>
      <c r="O371" s="54"/>
      <c r="BP371" s="33"/>
      <c r="BQ371" s="41"/>
      <c r="BR371" s="34"/>
    </row>
    <row r="372" spans="1:72" s="3" customFormat="1" ht="14.4" x14ac:dyDescent="0.3">
      <c r="A372" s="47"/>
      <c r="B372" s="48"/>
      <c r="C372" s="48"/>
      <c r="D372" s="48"/>
      <c r="E372" s="49" t="s">
        <v>47</v>
      </c>
      <c r="F372" s="49"/>
      <c r="G372" s="50"/>
      <c r="H372" s="51"/>
      <c r="I372" s="17"/>
      <c r="J372" s="17"/>
      <c r="K372" s="17"/>
      <c r="L372" s="52">
        <v>10683.94</v>
      </c>
      <c r="M372" s="53"/>
      <c r="N372" s="53"/>
      <c r="O372" s="54"/>
      <c r="BP372" s="33"/>
      <c r="BQ372" s="41"/>
      <c r="BR372" s="34"/>
    </row>
    <row r="373" spans="1:72" s="3" customFormat="1" ht="61.2" x14ac:dyDescent="0.3">
      <c r="A373" s="35" t="s">
        <v>688</v>
      </c>
      <c r="B373" s="36" t="s">
        <v>1755</v>
      </c>
      <c r="C373" s="223" t="s">
        <v>2503</v>
      </c>
      <c r="D373" s="223"/>
      <c r="E373" s="223"/>
      <c r="F373" s="35" t="s">
        <v>200</v>
      </c>
      <c r="G373" s="56">
        <v>83.43</v>
      </c>
      <c r="H373" s="39">
        <v>154.08000000000001</v>
      </c>
      <c r="I373" s="39"/>
      <c r="J373" s="39">
        <v>154.08000000000001</v>
      </c>
      <c r="K373" s="37" t="s">
        <v>42</v>
      </c>
      <c r="L373" s="39">
        <v>110037.9</v>
      </c>
      <c r="M373" s="39"/>
      <c r="N373" s="40"/>
      <c r="O373" s="39">
        <v>110037.9</v>
      </c>
      <c r="BP373" s="33"/>
      <c r="BQ373" s="41" t="s">
        <v>2503</v>
      </c>
      <c r="BR373" s="34"/>
    </row>
    <row r="374" spans="1:72" s="3" customFormat="1" ht="14.4" x14ac:dyDescent="0.3">
      <c r="A374" s="42"/>
      <c r="B374" s="43"/>
      <c r="C374" s="44" t="s">
        <v>2776</v>
      </c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6"/>
      <c r="BP374" s="33"/>
      <c r="BQ374" s="41"/>
      <c r="BR374" s="34"/>
    </row>
    <row r="375" spans="1:72" s="3" customFormat="1" ht="61.2" x14ac:dyDescent="0.3">
      <c r="A375" s="35" t="s">
        <v>690</v>
      </c>
      <c r="B375" s="36" t="s">
        <v>1743</v>
      </c>
      <c r="C375" s="223" t="s">
        <v>2557</v>
      </c>
      <c r="D375" s="223"/>
      <c r="E375" s="223"/>
      <c r="F375" s="35" t="s">
        <v>437</v>
      </c>
      <c r="G375" s="55">
        <v>30</v>
      </c>
      <c r="H375" s="39">
        <v>27.8</v>
      </c>
      <c r="I375" s="39"/>
      <c r="J375" s="39">
        <v>27.8</v>
      </c>
      <c r="K375" s="37" t="s">
        <v>42</v>
      </c>
      <c r="L375" s="39">
        <v>7139.04</v>
      </c>
      <c r="M375" s="39"/>
      <c r="N375" s="40"/>
      <c r="O375" s="39">
        <v>7139.04</v>
      </c>
      <c r="BP375" s="33"/>
      <c r="BQ375" s="41" t="s">
        <v>2557</v>
      </c>
      <c r="BR375" s="34"/>
    </row>
    <row r="376" spans="1:72" s="3" customFormat="1" ht="61.2" x14ac:dyDescent="0.3">
      <c r="A376" s="35" t="s">
        <v>695</v>
      </c>
      <c r="B376" s="36" t="s">
        <v>2777</v>
      </c>
      <c r="C376" s="223" t="s">
        <v>2559</v>
      </c>
      <c r="D376" s="223"/>
      <c r="E376" s="223"/>
      <c r="F376" s="35" t="s">
        <v>184</v>
      </c>
      <c r="G376" s="55">
        <v>30</v>
      </c>
      <c r="H376" s="39">
        <v>29.55</v>
      </c>
      <c r="I376" s="39"/>
      <c r="J376" s="39">
        <v>29.55</v>
      </c>
      <c r="K376" s="37" t="s">
        <v>42</v>
      </c>
      <c r="L376" s="39">
        <v>7588.44</v>
      </c>
      <c r="M376" s="39"/>
      <c r="N376" s="40"/>
      <c r="O376" s="39">
        <v>7588.44</v>
      </c>
      <c r="BP376" s="33"/>
      <c r="BQ376" s="41" t="s">
        <v>2559</v>
      </c>
      <c r="BR376" s="34"/>
    </row>
    <row r="377" spans="1:72" s="3" customFormat="1" ht="61.2" x14ac:dyDescent="0.3">
      <c r="A377" s="35" t="s">
        <v>698</v>
      </c>
      <c r="B377" s="36" t="s">
        <v>2777</v>
      </c>
      <c r="C377" s="223" t="s">
        <v>2778</v>
      </c>
      <c r="D377" s="223"/>
      <c r="E377" s="223"/>
      <c r="F377" s="35" t="s">
        <v>184</v>
      </c>
      <c r="G377" s="55">
        <v>60</v>
      </c>
      <c r="H377" s="39">
        <v>7.45</v>
      </c>
      <c r="I377" s="39"/>
      <c r="J377" s="39">
        <v>7.45</v>
      </c>
      <c r="K377" s="37" t="s">
        <v>42</v>
      </c>
      <c r="L377" s="39">
        <v>3826.32</v>
      </c>
      <c r="M377" s="39"/>
      <c r="N377" s="40"/>
      <c r="O377" s="39">
        <v>3826.32</v>
      </c>
      <c r="BP377" s="33"/>
      <c r="BQ377" s="41" t="s">
        <v>2778</v>
      </c>
      <c r="BR377" s="34"/>
    </row>
    <row r="378" spans="1:72" s="3" customFormat="1" ht="61.2" x14ac:dyDescent="0.3">
      <c r="A378" s="35" t="s">
        <v>700</v>
      </c>
      <c r="B378" s="36" t="s">
        <v>2777</v>
      </c>
      <c r="C378" s="223" t="s">
        <v>2779</v>
      </c>
      <c r="D378" s="223"/>
      <c r="E378" s="223"/>
      <c r="F378" s="35" t="s">
        <v>184</v>
      </c>
      <c r="G378" s="55">
        <v>60</v>
      </c>
      <c r="H378" s="39">
        <v>4.37</v>
      </c>
      <c r="I378" s="39"/>
      <c r="J378" s="39">
        <v>4.37</v>
      </c>
      <c r="K378" s="37" t="s">
        <v>42</v>
      </c>
      <c r="L378" s="39">
        <v>2244.4299999999998</v>
      </c>
      <c r="M378" s="39"/>
      <c r="N378" s="40"/>
      <c r="O378" s="39">
        <v>2244.4299999999998</v>
      </c>
      <c r="BP378" s="33"/>
      <c r="BQ378" s="41" t="s">
        <v>2779</v>
      </c>
      <c r="BR378" s="34"/>
    </row>
    <row r="379" spans="1:72" s="3" customFormat="1" ht="61.2" x14ac:dyDescent="0.3">
      <c r="A379" s="35" t="s">
        <v>702</v>
      </c>
      <c r="B379" s="36" t="s">
        <v>1778</v>
      </c>
      <c r="C379" s="223" t="s">
        <v>1884</v>
      </c>
      <c r="D379" s="223"/>
      <c r="E379" s="223"/>
      <c r="F379" s="35" t="s">
        <v>184</v>
      </c>
      <c r="G379" s="55">
        <v>90</v>
      </c>
      <c r="H379" s="39">
        <v>1.17</v>
      </c>
      <c r="I379" s="39"/>
      <c r="J379" s="39">
        <v>1.17</v>
      </c>
      <c r="K379" s="37" t="s">
        <v>42</v>
      </c>
      <c r="L379" s="39">
        <v>901.37</v>
      </c>
      <c r="M379" s="39"/>
      <c r="N379" s="40"/>
      <c r="O379" s="39">
        <v>901.37</v>
      </c>
      <c r="BP379" s="33"/>
      <c r="BQ379" s="41" t="s">
        <v>1884</v>
      </c>
      <c r="BR379" s="34"/>
    </row>
    <row r="380" spans="1:72" s="3" customFormat="1" ht="20.399999999999999" x14ac:dyDescent="0.3">
      <c r="A380" s="220" t="s">
        <v>938</v>
      </c>
      <c r="B380" s="221"/>
      <c r="C380" s="221"/>
      <c r="D380" s="221"/>
      <c r="E380" s="221"/>
      <c r="F380" s="221"/>
      <c r="G380" s="221"/>
      <c r="H380" s="221"/>
      <c r="I380" s="221"/>
      <c r="J380" s="221"/>
      <c r="K380" s="222"/>
      <c r="L380" s="39">
        <v>16524733.66</v>
      </c>
      <c r="M380" s="39">
        <v>504102.42</v>
      </c>
      <c r="N380" s="39" t="s">
        <v>2780</v>
      </c>
      <c r="O380" s="39">
        <v>10249904.960000001</v>
      </c>
      <c r="BS380" s="41" t="s">
        <v>938</v>
      </c>
    </row>
    <row r="381" spans="1:72" s="3" customFormat="1" ht="14.4" x14ac:dyDescent="0.3">
      <c r="A381" s="220" t="s">
        <v>940</v>
      </c>
      <c r="B381" s="221"/>
      <c r="C381" s="221"/>
      <c r="D381" s="221"/>
      <c r="E381" s="221"/>
      <c r="F381" s="221"/>
      <c r="G381" s="221"/>
      <c r="H381" s="221"/>
      <c r="I381" s="221"/>
      <c r="J381" s="221"/>
      <c r="K381" s="222"/>
      <c r="L381" s="39">
        <v>493099.14</v>
      </c>
      <c r="M381" s="39"/>
      <c r="N381" s="39"/>
      <c r="O381" s="39"/>
      <c r="BS381" s="41" t="s">
        <v>940</v>
      </c>
    </row>
    <row r="382" spans="1:72" s="3" customFormat="1" ht="14.4" x14ac:dyDescent="0.3">
      <c r="A382" s="217" t="s">
        <v>941</v>
      </c>
      <c r="B382" s="218"/>
      <c r="C382" s="218"/>
      <c r="D382" s="218"/>
      <c r="E382" s="218"/>
      <c r="F382" s="218"/>
      <c r="G382" s="218"/>
      <c r="H382" s="218"/>
      <c r="I382" s="218"/>
      <c r="J382" s="218"/>
      <c r="K382" s="219"/>
      <c r="L382" s="61"/>
      <c r="M382" s="61"/>
      <c r="N382" s="61"/>
      <c r="O382" s="61"/>
      <c r="BS382" s="41"/>
      <c r="BT382" s="2" t="s">
        <v>941</v>
      </c>
    </row>
    <row r="383" spans="1:72" s="3" customFormat="1" ht="14.4" x14ac:dyDescent="0.3">
      <c r="A383" s="217" t="s">
        <v>2781</v>
      </c>
      <c r="B383" s="218"/>
      <c r="C383" s="218"/>
      <c r="D383" s="218"/>
      <c r="E383" s="218"/>
      <c r="F383" s="218"/>
      <c r="G383" s="218"/>
      <c r="H383" s="218"/>
      <c r="I383" s="218"/>
      <c r="J383" s="218"/>
      <c r="K383" s="219"/>
      <c r="L383" s="61">
        <v>27608.080000000002</v>
      </c>
      <c r="M383" s="61"/>
      <c r="N383" s="61"/>
      <c r="O383" s="61"/>
      <c r="BS383" s="41"/>
      <c r="BT383" s="2" t="s">
        <v>2781</v>
      </c>
    </row>
    <row r="384" spans="1:72" s="3" customFormat="1" ht="14.4" x14ac:dyDescent="0.3">
      <c r="A384" s="217" t="s">
        <v>2782</v>
      </c>
      <c r="B384" s="218"/>
      <c r="C384" s="218"/>
      <c r="D384" s="218"/>
      <c r="E384" s="218"/>
      <c r="F384" s="218"/>
      <c r="G384" s="218"/>
      <c r="H384" s="218"/>
      <c r="I384" s="218"/>
      <c r="J384" s="218"/>
      <c r="K384" s="219"/>
      <c r="L384" s="61">
        <v>57313.26</v>
      </c>
      <c r="M384" s="61"/>
      <c r="N384" s="61"/>
      <c r="O384" s="61"/>
      <c r="BS384" s="41"/>
      <c r="BT384" s="2" t="s">
        <v>2782</v>
      </c>
    </row>
    <row r="385" spans="1:72" s="3" customFormat="1" ht="14.4" x14ac:dyDescent="0.3">
      <c r="A385" s="217" t="s">
        <v>2783</v>
      </c>
      <c r="B385" s="218"/>
      <c r="C385" s="218"/>
      <c r="D385" s="218"/>
      <c r="E385" s="218"/>
      <c r="F385" s="218"/>
      <c r="G385" s="218"/>
      <c r="H385" s="218"/>
      <c r="I385" s="218"/>
      <c r="J385" s="218"/>
      <c r="K385" s="219"/>
      <c r="L385" s="61">
        <v>408177.8</v>
      </c>
      <c r="M385" s="61"/>
      <c r="N385" s="61"/>
      <c r="O385" s="61"/>
      <c r="BS385" s="41"/>
      <c r="BT385" s="2" t="s">
        <v>2783</v>
      </c>
    </row>
    <row r="386" spans="1:72" s="3" customFormat="1" ht="14.4" x14ac:dyDescent="0.3">
      <c r="A386" s="220" t="s">
        <v>945</v>
      </c>
      <c r="B386" s="221"/>
      <c r="C386" s="221"/>
      <c r="D386" s="221"/>
      <c r="E386" s="221"/>
      <c r="F386" s="221"/>
      <c r="G386" s="221"/>
      <c r="H386" s="221"/>
      <c r="I386" s="221"/>
      <c r="J386" s="221"/>
      <c r="K386" s="222"/>
      <c r="L386" s="39">
        <v>259019.64</v>
      </c>
      <c r="M386" s="39"/>
      <c r="N386" s="39"/>
      <c r="O386" s="39"/>
      <c r="BS386" s="41" t="s">
        <v>945</v>
      </c>
    </row>
    <row r="387" spans="1:72" s="3" customFormat="1" ht="14.4" x14ac:dyDescent="0.3">
      <c r="A387" s="217" t="s">
        <v>941</v>
      </c>
      <c r="B387" s="218"/>
      <c r="C387" s="218"/>
      <c r="D387" s="218"/>
      <c r="E387" s="218"/>
      <c r="F387" s="218"/>
      <c r="G387" s="218"/>
      <c r="H387" s="218"/>
      <c r="I387" s="218"/>
      <c r="J387" s="218"/>
      <c r="K387" s="219"/>
      <c r="L387" s="61"/>
      <c r="M387" s="61"/>
      <c r="N387" s="61"/>
      <c r="O387" s="61"/>
      <c r="BS387" s="41"/>
      <c r="BT387" s="2" t="s">
        <v>941</v>
      </c>
    </row>
    <row r="388" spans="1:72" s="3" customFormat="1" ht="14.4" x14ac:dyDescent="0.3">
      <c r="A388" s="217" t="s">
        <v>2784</v>
      </c>
      <c r="B388" s="218"/>
      <c r="C388" s="218"/>
      <c r="D388" s="218"/>
      <c r="E388" s="218"/>
      <c r="F388" s="218"/>
      <c r="G388" s="218"/>
      <c r="H388" s="218"/>
      <c r="I388" s="218"/>
      <c r="J388" s="218"/>
      <c r="K388" s="219"/>
      <c r="L388" s="61">
        <v>12408.12</v>
      </c>
      <c r="M388" s="61"/>
      <c r="N388" s="61"/>
      <c r="O388" s="61"/>
      <c r="BS388" s="41"/>
      <c r="BT388" s="2" t="s">
        <v>2784</v>
      </c>
    </row>
    <row r="389" spans="1:72" s="3" customFormat="1" ht="14.4" x14ac:dyDescent="0.3">
      <c r="A389" s="217" t="s">
        <v>2785</v>
      </c>
      <c r="B389" s="218"/>
      <c r="C389" s="218"/>
      <c r="D389" s="218"/>
      <c r="E389" s="218"/>
      <c r="F389" s="218"/>
      <c r="G389" s="218"/>
      <c r="H389" s="218"/>
      <c r="I389" s="218"/>
      <c r="J389" s="218"/>
      <c r="K389" s="219"/>
      <c r="L389" s="61">
        <v>214254.43</v>
      </c>
      <c r="M389" s="61"/>
      <c r="N389" s="61"/>
      <c r="O389" s="61"/>
      <c r="BS389" s="41"/>
      <c r="BT389" s="2" t="s">
        <v>2785</v>
      </c>
    </row>
    <row r="390" spans="1:72" s="3" customFormat="1" ht="14.4" x14ac:dyDescent="0.3">
      <c r="A390" s="217" t="s">
        <v>2786</v>
      </c>
      <c r="B390" s="218"/>
      <c r="C390" s="218"/>
      <c r="D390" s="218"/>
      <c r="E390" s="218"/>
      <c r="F390" s="218"/>
      <c r="G390" s="218"/>
      <c r="H390" s="218"/>
      <c r="I390" s="218"/>
      <c r="J390" s="218"/>
      <c r="K390" s="219"/>
      <c r="L390" s="61">
        <v>31974.77</v>
      </c>
      <c r="M390" s="61"/>
      <c r="N390" s="61"/>
      <c r="O390" s="61"/>
      <c r="BS390" s="41"/>
      <c r="BT390" s="2" t="s">
        <v>2786</v>
      </c>
    </row>
    <row r="391" spans="1:72" s="3" customFormat="1" ht="14.4" x14ac:dyDescent="0.3">
      <c r="A391" s="217" t="s">
        <v>2787</v>
      </c>
      <c r="B391" s="218"/>
      <c r="C391" s="218"/>
      <c r="D391" s="218"/>
      <c r="E391" s="218"/>
      <c r="F391" s="218"/>
      <c r="G391" s="218"/>
      <c r="H391" s="218"/>
      <c r="I391" s="218"/>
      <c r="J391" s="218"/>
      <c r="K391" s="219"/>
      <c r="L391" s="61">
        <v>382.32</v>
      </c>
      <c r="M391" s="61"/>
      <c r="N391" s="61"/>
      <c r="O391" s="61"/>
      <c r="BS391" s="41"/>
      <c r="BT391" s="2" t="s">
        <v>2787</v>
      </c>
    </row>
    <row r="392" spans="1:72" s="3" customFormat="1" ht="14.4" x14ac:dyDescent="0.3">
      <c r="A392" s="220" t="s">
        <v>951</v>
      </c>
      <c r="B392" s="221"/>
      <c r="C392" s="221"/>
      <c r="D392" s="221"/>
      <c r="E392" s="221"/>
      <c r="F392" s="221"/>
      <c r="G392" s="221"/>
      <c r="H392" s="221"/>
      <c r="I392" s="221"/>
      <c r="J392" s="221"/>
      <c r="K392" s="222"/>
      <c r="L392" s="39"/>
      <c r="M392" s="39"/>
      <c r="N392" s="39"/>
      <c r="O392" s="39"/>
      <c r="BS392" s="41" t="s">
        <v>951</v>
      </c>
    </row>
    <row r="393" spans="1:72" s="3" customFormat="1" ht="14.4" x14ac:dyDescent="0.3">
      <c r="A393" s="217" t="s">
        <v>952</v>
      </c>
      <c r="B393" s="218"/>
      <c r="C393" s="218"/>
      <c r="D393" s="218"/>
      <c r="E393" s="218"/>
      <c r="F393" s="218"/>
      <c r="G393" s="218"/>
      <c r="H393" s="218"/>
      <c r="I393" s="218"/>
      <c r="J393" s="218"/>
      <c r="K393" s="219"/>
      <c r="L393" s="61"/>
      <c r="M393" s="61"/>
      <c r="N393" s="61"/>
      <c r="O393" s="61"/>
      <c r="BS393" s="41"/>
      <c r="BT393" s="2" t="s">
        <v>952</v>
      </c>
    </row>
    <row r="394" spans="1:72" s="3" customFormat="1" ht="14.4" x14ac:dyDescent="0.3">
      <c r="A394" s="217" t="s">
        <v>2007</v>
      </c>
      <c r="B394" s="218"/>
      <c r="C394" s="218"/>
      <c r="D394" s="218"/>
      <c r="E394" s="218"/>
      <c r="F394" s="218"/>
      <c r="G394" s="218"/>
      <c r="H394" s="218"/>
      <c r="I394" s="218"/>
      <c r="J394" s="218"/>
      <c r="K394" s="219"/>
      <c r="L394" s="61"/>
      <c r="M394" s="61"/>
      <c r="N394" s="61"/>
      <c r="O394" s="61"/>
      <c r="BS394" s="41"/>
      <c r="BT394" s="2" t="s">
        <v>2007</v>
      </c>
    </row>
    <row r="395" spans="1:72" s="3" customFormat="1" ht="14.4" x14ac:dyDescent="0.3">
      <c r="A395" s="217" t="s">
        <v>2788</v>
      </c>
      <c r="B395" s="218"/>
      <c r="C395" s="218"/>
      <c r="D395" s="218"/>
      <c r="E395" s="218"/>
      <c r="F395" s="218"/>
      <c r="G395" s="218"/>
      <c r="H395" s="218"/>
      <c r="I395" s="218"/>
      <c r="J395" s="218"/>
      <c r="K395" s="219"/>
      <c r="L395" s="61">
        <v>10116990.77</v>
      </c>
      <c r="M395" s="61"/>
      <c r="N395" s="61"/>
      <c r="O395" s="61">
        <v>10116990.77</v>
      </c>
      <c r="BS395" s="41"/>
      <c r="BT395" s="2" t="s">
        <v>2788</v>
      </c>
    </row>
    <row r="396" spans="1:72" s="3" customFormat="1" ht="14.4" x14ac:dyDescent="0.3">
      <c r="A396" s="217" t="s">
        <v>953</v>
      </c>
      <c r="B396" s="218"/>
      <c r="C396" s="218"/>
      <c r="D396" s="218"/>
      <c r="E396" s="218"/>
      <c r="F396" s="218"/>
      <c r="G396" s="218"/>
      <c r="H396" s="218"/>
      <c r="I396" s="218"/>
      <c r="J396" s="218"/>
      <c r="K396" s="219"/>
      <c r="L396" s="61"/>
      <c r="M396" s="61"/>
      <c r="N396" s="61"/>
      <c r="O396" s="61"/>
      <c r="BS396" s="41"/>
      <c r="BT396" s="2" t="s">
        <v>953</v>
      </c>
    </row>
    <row r="397" spans="1:72" s="3" customFormat="1" ht="14.4" x14ac:dyDescent="0.3">
      <c r="A397" s="217" t="s">
        <v>2789</v>
      </c>
      <c r="B397" s="218"/>
      <c r="C397" s="218"/>
      <c r="D397" s="218"/>
      <c r="E397" s="218"/>
      <c r="F397" s="218"/>
      <c r="G397" s="218"/>
      <c r="H397" s="218"/>
      <c r="I397" s="218"/>
      <c r="J397" s="218"/>
      <c r="K397" s="219"/>
      <c r="L397" s="61">
        <v>840.7</v>
      </c>
      <c r="M397" s="61">
        <v>695.12</v>
      </c>
      <c r="N397" s="61">
        <v>145.58000000000001</v>
      </c>
      <c r="O397" s="61"/>
      <c r="BS397" s="41"/>
      <c r="BT397" s="2" t="s">
        <v>2789</v>
      </c>
    </row>
    <row r="398" spans="1:72" s="3" customFormat="1" ht="14.4" x14ac:dyDescent="0.3">
      <c r="A398" s="217" t="s">
        <v>2572</v>
      </c>
      <c r="B398" s="218"/>
      <c r="C398" s="218"/>
      <c r="D398" s="218"/>
      <c r="E398" s="218"/>
      <c r="F398" s="218"/>
      <c r="G398" s="218"/>
      <c r="H398" s="218"/>
      <c r="I398" s="218"/>
      <c r="J398" s="218"/>
      <c r="K398" s="219"/>
      <c r="L398" s="61">
        <v>674.27</v>
      </c>
      <c r="M398" s="61"/>
      <c r="N398" s="61"/>
      <c r="O398" s="61"/>
      <c r="BS398" s="41"/>
      <c r="BT398" s="2" t="s">
        <v>2572</v>
      </c>
    </row>
    <row r="399" spans="1:72" s="3" customFormat="1" ht="14.4" x14ac:dyDescent="0.3">
      <c r="A399" s="217" t="s">
        <v>2573</v>
      </c>
      <c r="B399" s="218"/>
      <c r="C399" s="218"/>
      <c r="D399" s="218"/>
      <c r="E399" s="218"/>
      <c r="F399" s="218"/>
      <c r="G399" s="218"/>
      <c r="H399" s="218"/>
      <c r="I399" s="218"/>
      <c r="J399" s="218"/>
      <c r="K399" s="219"/>
      <c r="L399" s="61">
        <v>382.32</v>
      </c>
      <c r="M399" s="61"/>
      <c r="N399" s="61"/>
      <c r="O399" s="61"/>
      <c r="BS399" s="41"/>
      <c r="BT399" s="2" t="s">
        <v>2573</v>
      </c>
    </row>
    <row r="400" spans="1:72" s="3" customFormat="1" ht="14.4" x14ac:dyDescent="0.3">
      <c r="A400" s="217" t="s">
        <v>957</v>
      </c>
      <c r="B400" s="218"/>
      <c r="C400" s="218"/>
      <c r="D400" s="218"/>
      <c r="E400" s="218"/>
      <c r="F400" s="218"/>
      <c r="G400" s="218"/>
      <c r="H400" s="218"/>
      <c r="I400" s="218"/>
      <c r="J400" s="218"/>
      <c r="K400" s="219"/>
      <c r="L400" s="61">
        <v>1897.29</v>
      </c>
      <c r="M400" s="61"/>
      <c r="N400" s="61"/>
      <c r="O400" s="61"/>
      <c r="BS400" s="41"/>
      <c r="BT400" s="2" t="s">
        <v>957</v>
      </c>
    </row>
    <row r="401" spans="1:72" s="3" customFormat="1" ht="14.4" x14ac:dyDescent="0.3">
      <c r="A401" s="217" t="s">
        <v>2012</v>
      </c>
      <c r="B401" s="218"/>
      <c r="C401" s="218"/>
      <c r="D401" s="218"/>
      <c r="E401" s="218"/>
      <c r="F401" s="218"/>
      <c r="G401" s="218"/>
      <c r="H401" s="218"/>
      <c r="I401" s="218"/>
      <c r="J401" s="218"/>
      <c r="K401" s="219"/>
      <c r="L401" s="61"/>
      <c r="M401" s="61"/>
      <c r="N401" s="61"/>
      <c r="O401" s="61"/>
      <c r="BS401" s="41"/>
      <c r="BT401" s="2" t="s">
        <v>2012</v>
      </c>
    </row>
    <row r="402" spans="1:72" s="3" customFormat="1" ht="14.4" x14ac:dyDescent="0.3">
      <c r="A402" s="217" t="s">
        <v>2790</v>
      </c>
      <c r="B402" s="218"/>
      <c r="C402" s="218"/>
      <c r="D402" s="218"/>
      <c r="E402" s="218"/>
      <c r="F402" s="218"/>
      <c r="G402" s="218"/>
      <c r="H402" s="218"/>
      <c r="I402" s="218"/>
      <c r="J402" s="218"/>
      <c r="K402" s="219"/>
      <c r="L402" s="61">
        <v>85201.69</v>
      </c>
      <c r="M402" s="61">
        <v>31020.31</v>
      </c>
      <c r="N402" s="61"/>
      <c r="O402" s="61">
        <v>54181.38</v>
      </c>
      <c r="BS402" s="41"/>
      <c r="BT402" s="2" t="s">
        <v>2790</v>
      </c>
    </row>
    <row r="403" spans="1:72" s="3" customFormat="1" ht="14.4" x14ac:dyDescent="0.3">
      <c r="A403" s="217" t="s">
        <v>2791</v>
      </c>
      <c r="B403" s="218"/>
      <c r="C403" s="218"/>
      <c r="D403" s="218"/>
      <c r="E403" s="218"/>
      <c r="F403" s="218"/>
      <c r="G403" s="218"/>
      <c r="H403" s="218"/>
      <c r="I403" s="218"/>
      <c r="J403" s="218"/>
      <c r="K403" s="219"/>
      <c r="L403" s="61">
        <v>27608.080000000002</v>
      </c>
      <c r="M403" s="61"/>
      <c r="N403" s="61"/>
      <c r="O403" s="61"/>
      <c r="BS403" s="41"/>
      <c r="BT403" s="2" t="s">
        <v>2791</v>
      </c>
    </row>
    <row r="404" spans="1:72" s="3" customFormat="1" ht="14.4" x14ac:dyDescent="0.3">
      <c r="A404" s="217" t="s">
        <v>2792</v>
      </c>
      <c r="B404" s="218"/>
      <c r="C404" s="218"/>
      <c r="D404" s="218"/>
      <c r="E404" s="218"/>
      <c r="F404" s="218"/>
      <c r="G404" s="218"/>
      <c r="H404" s="218"/>
      <c r="I404" s="218"/>
      <c r="J404" s="218"/>
      <c r="K404" s="219"/>
      <c r="L404" s="61">
        <v>12408.12</v>
      </c>
      <c r="M404" s="61"/>
      <c r="N404" s="61"/>
      <c r="O404" s="61"/>
      <c r="BS404" s="41"/>
      <c r="BT404" s="2" t="s">
        <v>2792</v>
      </c>
    </row>
    <row r="405" spans="1:72" s="3" customFormat="1" ht="14.4" x14ac:dyDescent="0.3">
      <c r="A405" s="217" t="s">
        <v>957</v>
      </c>
      <c r="B405" s="218"/>
      <c r="C405" s="218"/>
      <c r="D405" s="218"/>
      <c r="E405" s="218"/>
      <c r="F405" s="218"/>
      <c r="G405" s="218"/>
      <c r="H405" s="218"/>
      <c r="I405" s="218"/>
      <c r="J405" s="218"/>
      <c r="K405" s="219"/>
      <c r="L405" s="61">
        <v>125217.89</v>
      </c>
      <c r="M405" s="61"/>
      <c r="N405" s="61"/>
      <c r="O405" s="61"/>
      <c r="BS405" s="41"/>
      <c r="BT405" s="2" t="s">
        <v>957</v>
      </c>
    </row>
    <row r="406" spans="1:72" s="3" customFormat="1" ht="14.4" x14ac:dyDescent="0.3">
      <c r="A406" s="217" t="s">
        <v>958</v>
      </c>
      <c r="B406" s="218"/>
      <c r="C406" s="218"/>
      <c r="D406" s="218"/>
      <c r="E406" s="218"/>
      <c r="F406" s="218"/>
      <c r="G406" s="218"/>
      <c r="H406" s="218"/>
      <c r="I406" s="218"/>
      <c r="J406" s="218"/>
      <c r="K406" s="219"/>
      <c r="L406" s="61">
        <v>10244105.949999999</v>
      </c>
      <c r="M406" s="61"/>
      <c r="N406" s="61"/>
      <c r="O406" s="61"/>
      <c r="BS406" s="41"/>
      <c r="BT406" s="2" t="s">
        <v>958</v>
      </c>
    </row>
    <row r="407" spans="1:72" s="3" customFormat="1" ht="14.4" x14ac:dyDescent="0.3">
      <c r="A407" s="217" t="s">
        <v>959</v>
      </c>
      <c r="B407" s="218"/>
      <c r="C407" s="218"/>
      <c r="D407" s="218"/>
      <c r="E407" s="218"/>
      <c r="F407" s="218"/>
      <c r="G407" s="218"/>
      <c r="H407" s="218"/>
      <c r="I407" s="218"/>
      <c r="J407" s="218"/>
      <c r="K407" s="219"/>
      <c r="L407" s="61"/>
      <c r="M407" s="61"/>
      <c r="N407" s="61"/>
      <c r="O407" s="61"/>
      <c r="BS407" s="41"/>
      <c r="BT407" s="2" t="s">
        <v>959</v>
      </c>
    </row>
    <row r="408" spans="1:72" s="3" customFormat="1" ht="14.4" x14ac:dyDescent="0.3">
      <c r="A408" s="217" t="s">
        <v>960</v>
      </c>
      <c r="B408" s="218"/>
      <c r="C408" s="218"/>
      <c r="D408" s="218"/>
      <c r="E408" s="218"/>
      <c r="F408" s="218"/>
      <c r="G408" s="218"/>
      <c r="H408" s="218"/>
      <c r="I408" s="218"/>
      <c r="J408" s="218"/>
      <c r="K408" s="219"/>
      <c r="L408" s="61"/>
      <c r="M408" s="61"/>
      <c r="N408" s="61"/>
      <c r="O408" s="61"/>
      <c r="BS408" s="41"/>
      <c r="BT408" s="2" t="s">
        <v>960</v>
      </c>
    </row>
    <row r="409" spans="1:72" s="3" customFormat="1" ht="20.399999999999999" x14ac:dyDescent="0.3">
      <c r="A409" s="217" t="s">
        <v>2793</v>
      </c>
      <c r="B409" s="218"/>
      <c r="C409" s="218"/>
      <c r="D409" s="218"/>
      <c r="E409" s="218"/>
      <c r="F409" s="218"/>
      <c r="G409" s="218"/>
      <c r="H409" s="218"/>
      <c r="I409" s="218"/>
      <c r="J409" s="218"/>
      <c r="K409" s="219"/>
      <c r="L409" s="61">
        <v>548763.18000000005</v>
      </c>
      <c r="M409" s="61">
        <v>412057.24</v>
      </c>
      <c r="N409" s="61" t="s">
        <v>2794</v>
      </c>
      <c r="O409" s="61">
        <v>76437.02</v>
      </c>
      <c r="BS409" s="41"/>
      <c r="BT409" s="2" t="s">
        <v>2793</v>
      </c>
    </row>
    <row r="410" spans="1:72" s="3" customFormat="1" ht="14.4" x14ac:dyDescent="0.3">
      <c r="A410" s="217" t="s">
        <v>2795</v>
      </c>
      <c r="B410" s="218"/>
      <c r="C410" s="218"/>
      <c r="D410" s="218"/>
      <c r="E410" s="218"/>
      <c r="F410" s="218"/>
      <c r="G410" s="218"/>
      <c r="H410" s="218"/>
      <c r="I410" s="218"/>
      <c r="J410" s="218"/>
      <c r="K410" s="219"/>
      <c r="L410" s="61">
        <v>407503.53</v>
      </c>
      <c r="M410" s="61"/>
      <c r="N410" s="61"/>
      <c r="O410" s="61"/>
      <c r="BS410" s="41"/>
      <c r="BT410" s="2" t="s">
        <v>2795</v>
      </c>
    </row>
    <row r="411" spans="1:72" s="3" customFormat="1" ht="14.4" x14ac:dyDescent="0.3">
      <c r="A411" s="217" t="s">
        <v>2796</v>
      </c>
      <c r="B411" s="218"/>
      <c r="C411" s="218"/>
      <c r="D411" s="218"/>
      <c r="E411" s="218"/>
      <c r="F411" s="218"/>
      <c r="G411" s="218"/>
      <c r="H411" s="218"/>
      <c r="I411" s="218"/>
      <c r="J411" s="218"/>
      <c r="K411" s="219"/>
      <c r="L411" s="61">
        <v>214254.43</v>
      </c>
      <c r="M411" s="61"/>
      <c r="N411" s="61"/>
      <c r="O411" s="61"/>
      <c r="BS411" s="41"/>
      <c r="BT411" s="2" t="s">
        <v>2796</v>
      </c>
    </row>
    <row r="412" spans="1:72" s="3" customFormat="1" ht="14.4" x14ac:dyDescent="0.3">
      <c r="A412" s="217" t="s">
        <v>957</v>
      </c>
      <c r="B412" s="218"/>
      <c r="C412" s="218"/>
      <c r="D412" s="218"/>
      <c r="E412" s="218"/>
      <c r="F412" s="218"/>
      <c r="G412" s="218"/>
      <c r="H412" s="218"/>
      <c r="I412" s="218"/>
      <c r="J412" s="218"/>
      <c r="K412" s="219"/>
      <c r="L412" s="61">
        <v>1170521.1399999999</v>
      </c>
      <c r="M412" s="61"/>
      <c r="N412" s="61"/>
      <c r="O412" s="61"/>
      <c r="BS412" s="41"/>
      <c r="BT412" s="2" t="s">
        <v>957</v>
      </c>
    </row>
    <row r="413" spans="1:72" s="3" customFormat="1" ht="14.4" x14ac:dyDescent="0.3">
      <c r="A413" s="217" t="s">
        <v>979</v>
      </c>
      <c r="B413" s="218"/>
      <c r="C413" s="218"/>
      <c r="D413" s="218"/>
      <c r="E413" s="218"/>
      <c r="F413" s="218"/>
      <c r="G413" s="218"/>
      <c r="H413" s="218"/>
      <c r="I413" s="218"/>
      <c r="J413" s="218"/>
      <c r="K413" s="219"/>
      <c r="L413" s="61"/>
      <c r="M413" s="61"/>
      <c r="N413" s="61"/>
      <c r="O413" s="61"/>
      <c r="BS413" s="41"/>
      <c r="BT413" s="2" t="s">
        <v>979</v>
      </c>
    </row>
    <row r="414" spans="1:72" s="3" customFormat="1" ht="14.4" x14ac:dyDescent="0.3">
      <c r="A414" s="217" t="s">
        <v>2797</v>
      </c>
      <c r="B414" s="218"/>
      <c r="C414" s="218"/>
      <c r="D414" s="218"/>
      <c r="E414" s="218"/>
      <c r="F414" s="218"/>
      <c r="G414" s="218"/>
      <c r="H414" s="218"/>
      <c r="I414" s="218"/>
      <c r="J414" s="218"/>
      <c r="K414" s="219"/>
      <c r="L414" s="61">
        <v>62625.54</v>
      </c>
      <c r="M414" s="61">
        <v>60329.75</v>
      </c>
      <c r="N414" s="61"/>
      <c r="O414" s="61">
        <v>2295.79</v>
      </c>
      <c r="BS414" s="41"/>
      <c r="BT414" s="2" t="s">
        <v>2797</v>
      </c>
    </row>
    <row r="415" spans="1:72" s="3" customFormat="1" ht="14.4" x14ac:dyDescent="0.3">
      <c r="A415" s="217" t="s">
        <v>2798</v>
      </c>
      <c r="B415" s="218"/>
      <c r="C415" s="218"/>
      <c r="D415" s="218"/>
      <c r="E415" s="218"/>
      <c r="F415" s="218"/>
      <c r="G415" s="218"/>
      <c r="H415" s="218"/>
      <c r="I415" s="218"/>
      <c r="J415" s="218"/>
      <c r="K415" s="219"/>
      <c r="L415" s="61">
        <v>57313.26</v>
      </c>
      <c r="M415" s="61"/>
      <c r="N415" s="61"/>
      <c r="O415" s="61"/>
      <c r="BS415" s="41"/>
      <c r="BT415" s="2" t="s">
        <v>2798</v>
      </c>
    </row>
    <row r="416" spans="1:72" s="3" customFormat="1" ht="14.4" x14ac:dyDescent="0.3">
      <c r="A416" s="217" t="s">
        <v>2799</v>
      </c>
      <c r="B416" s="218"/>
      <c r="C416" s="218"/>
      <c r="D416" s="218"/>
      <c r="E416" s="218"/>
      <c r="F416" s="218"/>
      <c r="G416" s="218"/>
      <c r="H416" s="218"/>
      <c r="I416" s="218"/>
      <c r="J416" s="218"/>
      <c r="K416" s="219"/>
      <c r="L416" s="61">
        <v>31974.77</v>
      </c>
      <c r="M416" s="61"/>
      <c r="N416" s="61"/>
      <c r="O416" s="61"/>
      <c r="BS416" s="41"/>
      <c r="BT416" s="2" t="s">
        <v>2799</v>
      </c>
    </row>
    <row r="417" spans="1:72" s="3" customFormat="1" ht="14.4" x14ac:dyDescent="0.3">
      <c r="A417" s="217" t="s">
        <v>957</v>
      </c>
      <c r="B417" s="218"/>
      <c r="C417" s="218"/>
      <c r="D417" s="218"/>
      <c r="E417" s="218"/>
      <c r="F417" s="218"/>
      <c r="G417" s="218"/>
      <c r="H417" s="218"/>
      <c r="I417" s="218"/>
      <c r="J417" s="218"/>
      <c r="K417" s="219"/>
      <c r="L417" s="61">
        <v>151913.57</v>
      </c>
      <c r="M417" s="61"/>
      <c r="N417" s="61"/>
      <c r="O417" s="61"/>
      <c r="BS417" s="41"/>
      <c r="BT417" s="2" t="s">
        <v>957</v>
      </c>
    </row>
    <row r="418" spans="1:72" s="3" customFormat="1" ht="14.4" x14ac:dyDescent="0.3">
      <c r="A418" s="217" t="s">
        <v>958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9"/>
      <c r="L418" s="61">
        <v>1322434.71</v>
      </c>
      <c r="M418" s="61"/>
      <c r="N418" s="61"/>
      <c r="O418" s="61"/>
      <c r="BS418" s="41"/>
      <c r="BT418" s="2" t="s">
        <v>958</v>
      </c>
    </row>
    <row r="419" spans="1:72" s="3" customFormat="1" ht="14.4" x14ac:dyDescent="0.3">
      <c r="A419" s="217" t="s">
        <v>983</v>
      </c>
      <c r="B419" s="218"/>
      <c r="C419" s="218"/>
      <c r="D419" s="218"/>
      <c r="E419" s="218"/>
      <c r="F419" s="218"/>
      <c r="G419" s="218"/>
      <c r="H419" s="218"/>
      <c r="I419" s="218"/>
      <c r="J419" s="218"/>
      <c r="K419" s="219"/>
      <c r="L419" s="61"/>
      <c r="M419" s="61"/>
      <c r="N419" s="61"/>
      <c r="O419" s="61"/>
      <c r="BS419" s="41"/>
      <c r="BT419" s="2" t="s">
        <v>983</v>
      </c>
    </row>
    <row r="420" spans="1:72" s="3" customFormat="1" ht="14.4" x14ac:dyDescent="0.3">
      <c r="A420" s="217" t="s">
        <v>986</v>
      </c>
      <c r="B420" s="218"/>
      <c r="C420" s="218"/>
      <c r="D420" s="218"/>
      <c r="E420" s="218"/>
      <c r="F420" s="218"/>
      <c r="G420" s="218"/>
      <c r="H420" s="218"/>
      <c r="I420" s="218"/>
      <c r="J420" s="218"/>
      <c r="K420" s="219"/>
      <c r="L420" s="61"/>
      <c r="M420" s="61"/>
      <c r="N420" s="61"/>
      <c r="O420" s="61"/>
      <c r="BS420" s="41"/>
      <c r="BT420" s="2" t="s">
        <v>986</v>
      </c>
    </row>
    <row r="421" spans="1:72" s="3" customFormat="1" ht="14.4" x14ac:dyDescent="0.3">
      <c r="A421" s="217" t="s">
        <v>2800</v>
      </c>
      <c r="B421" s="218"/>
      <c r="C421" s="218"/>
      <c r="D421" s="218"/>
      <c r="E421" s="218"/>
      <c r="F421" s="218"/>
      <c r="G421" s="218"/>
      <c r="H421" s="218"/>
      <c r="I421" s="218"/>
      <c r="J421" s="218"/>
      <c r="K421" s="219"/>
      <c r="L421" s="61">
        <v>5710311.7800000003</v>
      </c>
      <c r="M421" s="61"/>
      <c r="N421" s="61"/>
      <c r="O421" s="61"/>
      <c r="BS421" s="41"/>
      <c r="BT421" s="2" t="s">
        <v>2800</v>
      </c>
    </row>
    <row r="422" spans="1:72" s="3" customFormat="1" ht="14.4" x14ac:dyDescent="0.3">
      <c r="A422" s="217" t="s">
        <v>958</v>
      </c>
      <c r="B422" s="218"/>
      <c r="C422" s="218"/>
      <c r="D422" s="218"/>
      <c r="E422" s="218"/>
      <c r="F422" s="218"/>
      <c r="G422" s="218"/>
      <c r="H422" s="218"/>
      <c r="I422" s="218"/>
      <c r="J422" s="218"/>
      <c r="K422" s="219"/>
      <c r="L422" s="61">
        <v>5710311.7800000003</v>
      </c>
      <c r="M422" s="61"/>
      <c r="N422" s="61"/>
      <c r="O422" s="61"/>
      <c r="BS422" s="41"/>
      <c r="BT422" s="2" t="s">
        <v>958</v>
      </c>
    </row>
    <row r="423" spans="1:72" s="3" customFormat="1" ht="14.4" x14ac:dyDescent="0.3">
      <c r="A423" s="217" t="s">
        <v>988</v>
      </c>
      <c r="B423" s="218"/>
      <c r="C423" s="218"/>
      <c r="D423" s="218"/>
      <c r="E423" s="218"/>
      <c r="F423" s="218"/>
      <c r="G423" s="218"/>
      <c r="H423" s="218"/>
      <c r="I423" s="218"/>
      <c r="J423" s="218"/>
      <c r="K423" s="219"/>
      <c r="L423" s="61">
        <v>17276852.440000001</v>
      </c>
      <c r="M423" s="61"/>
      <c r="N423" s="61"/>
      <c r="O423" s="61"/>
      <c r="BS423" s="41"/>
      <c r="BT423" s="2" t="s">
        <v>988</v>
      </c>
    </row>
    <row r="424" spans="1:72" s="3" customFormat="1" ht="14.4" x14ac:dyDescent="0.3">
      <c r="A424" s="217" t="s">
        <v>989</v>
      </c>
      <c r="B424" s="218"/>
      <c r="C424" s="218"/>
      <c r="D424" s="218"/>
      <c r="E424" s="218"/>
      <c r="F424" s="218"/>
      <c r="G424" s="218"/>
      <c r="H424" s="218"/>
      <c r="I424" s="218"/>
      <c r="J424" s="218"/>
      <c r="K424" s="219"/>
      <c r="L424" s="61"/>
      <c r="M424" s="61"/>
      <c r="N424" s="61"/>
      <c r="O424" s="61"/>
      <c r="BS424" s="41"/>
      <c r="BT424" s="2" t="s">
        <v>989</v>
      </c>
    </row>
    <row r="425" spans="1:72" s="3" customFormat="1" ht="14.4" x14ac:dyDescent="0.3">
      <c r="A425" s="217" t="s">
        <v>1254</v>
      </c>
      <c r="B425" s="218"/>
      <c r="C425" s="218"/>
      <c r="D425" s="218"/>
      <c r="E425" s="218"/>
      <c r="F425" s="218"/>
      <c r="G425" s="218"/>
      <c r="H425" s="218"/>
      <c r="I425" s="218"/>
      <c r="J425" s="218"/>
      <c r="K425" s="219"/>
      <c r="L425" s="61">
        <v>504102.42</v>
      </c>
      <c r="M425" s="61"/>
      <c r="N425" s="61"/>
      <c r="O425" s="61"/>
      <c r="BS425" s="41"/>
      <c r="BT425" s="2" t="s">
        <v>1254</v>
      </c>
    </row>
    <row r="426" spans="1:72" s="3" customFormat="1" ht="14.4" x14ac:dyDescent="0.3">
      <c r="A426" s="217" t="s">
        <v>990</v>
      </c>
      <c r="B426" s="218"/>
      <c r="C426" s="218"/>
      <c r="D426" s="218"/>
      <c r="E426" s="218"/>
      <c r="F426" s="218"/>
      <c r="G426" s="218"/>
      <c r="H426" s="218"/>
      <c r="I426" s="218"/>
      <c r="J426" s="218"/>
      <c r="K426" s="219"/>
      <c r="L426" s="61">
        <v>10249904.960000001</v>
      </c>
      <c r="M426" s="61"/>
      <c r="N426" s="61"/>
      <c r="O426" s="61"/>
      <c r="BS426" s="41"/>
      <c r="BT426" s="2" t="s">
        <v>990</v>
      </c>
    </row>
    <row r="427" spans="1:72" s="3" customFormat="1" ht="14.4" x14ac:dyDescent="0.3">
      <c r="A427" s="217" t="s">
        <v>991</v>
      </c>
      <c r="B427" s="218"/>
      <c r="C427" s="218"/>
      <c r="D427" s="218"/>
      <c r="E427" s="218"/>
      <c r="F427" s="218"/>
      <c r="G427" s="218"/>
      <c r="H427" s="218"/>
      <c r="I427" s="218"/>
      <c r="J427" s="218"/>
      <c r="K427" s="219"/>
      <c r="L427" s="61">
        <v>60414.5</v>
      </c>
      <c r="M427" s="61"/>
      <c r="N427" s="61"/>
      <c r="O427" s="61"/>
      <c r="BS427" s="41"/>
      <c r="BT427" s="2" t="s">
        <v>991</v>
      </c>
    </row>
    <row r="428" spans="1:72" s="3" customFormat="1" ht="14.4" x14ac:dyDescent="0.3">
      <c r="A428" s="217" t="s">
        <v>1255</v>
      </c>
      <c r="B428" s="218"/>
      <c r="C428" s="218"/>
      <c r="D428" s="218"/>
      <c r="E428" s="218"/>
      <c r="F428" s="218"/>
      <c r="G428" s="218"/>
      <c r="H428" s="218"/>
      <c r="I428" s="218"/>
      <c r="J428" s="218"/>
      <c r="K428" s="219"/>
      <c r="L428" s="61">
        <v>8049.49</v>
      </c>
      <c r="M428" s="61"/>
      <c r="N428" s="61"/>
      <c r="O428" s="61"/>
      <c r="BS428" s="41"/>
      <c r="BT428" s="2" t="s">
        <v>1255</v>
      </c>
    </row>
    <row r="429" spans="1:72" s="3" customFormat="1" ht="14.4" x14ac:dyDescent="0.3">
      <c r="A429" s="217" t="s">
        <v>993</v>
      </c>
      <c r="B429" s="218"/>
      <c r="C429" s="218"/>
      <c r="D429" s="218"/>
      <c r="E429" s="218"/>
      <c r="F429" s="218"/>
      <c r="G429" s="218"/>
      <c r="H429" s="218"/>
      <c r="I429" s="218"/>
      <c r="J429" s="218"/>
      <c r="K429" s="219"/>
      <c r="L429" s="61">
        <v>5710311.7800000003</v>
      </c>
      <c r="M429" s="61"/>
      <c r="N429" s="61"/>
      <c r="O429" s="61"/>
      <c r="BS429" s="41"/>
      <c r="BT429" s="2" t="s">
        <v>993</v>
      </c>
    </row>
    <row r="430" spans="1:72" s="3" customFormat="1" ht="14.4" x14ac:dyDescent="0.3">
      <c r="A430" s="217" t="s">
        <v>994</v>
      </c>
      <c r="B430" s="218"/>
      <c r="C430" s="218"/>
      <c r="D430" s="218"/>
      <c r="E430" s="218"/>
      <c r="F430" s="218"/>
      <c r="G430" s="218"/>
      <c r="H430" s="218"/>
      <c r="I430" s="218"/>
      <c r="J430" s="218"/>
      <c r="K430" s="219"/>
      <c r="L430" s="61">
        <v>493099.14</v>
      </c>
      <c r="M430" s="61"/>
      <c r="N430" s="61"/>
      <c r="O430" s="61"/>
      <c r="BS430" s="41"/>
      <c r="BT430" s="2" t="s">
        <v>994</v>
      </c>
    </row>
    <row r="431" spans="1:72" s="3" customFormat="1" ht="14.4" x14ac:dyDescent="0.3">
      <c r="A431" s="217" t="s">
        <v>995</v>
      </c>
      <c r="B431" s="218"/>
      <c r="C431" s="218"/>
      <c r="D431" s="218"/>
      <c r="E431" s="218"/>
      <c r="F431" s="218"/>
      <c r="G431" s="218"/>
      <c r="H431" s="218"/>
      <c r="I431" s="218"/>
      <c r="J431" s="218"/>
      <c r="K431" s="219"/>
      <c r="L431" s="61">
        <v>259019.64</v>
      </c>
      <c r="M431" s="61"/>
      <c r="N431" s="61"/>
      <c r="O431" s="61"/>
      <c r="BS431" s="41"/>
      <c r="BT431" s="2" t="s">
        <v>995</v>
      </c>
    </row>
    <row r="432" spans="1:72" s="3" customFormat="1" ht="14.4" x14ac:dyDescent="0.3">
      <c r="A432" s="217" t="s">
        <v>996</v>
      </c>
      <c r="B432" s="218"/>
      <c r="C432" s="218"/>
      <c r="D432" s="218"/>
      <c r="E432" s="218"/>
      <c r="F432" s="218"/>
      <c r="G432" s="218"/>
      <c r="H432" s="218"/>
      <c r="I432" s="218"/>
      <c r="J432" s="218"/>
      <c r="K432" s="219"/>
      <c r="L432" s="61">
        <v>11566540.66</v>
      </c>
      <c r="M432" s="61"/>
      <c r="N432" s="61"/>
      <c r="O432" s="61"/>
      <c r="BS432" s="41"/>
      <c r="BT432" s="2" t="s">
        <v>996</v>
      </c>
    </row>
    <row r="433" spans="1:74" s="3" customFormat="1" ht="14.4" x14ac:dyDescent="0.3">
      <c r="A433" s="217" t="s">
        <v>997</v>
      </c>
      <c r="B433" s="218"/>
      <c r="C433" s="218"/>
      <c r="D433" s="218"/>
      <c r="E433" s="218"/>
      <c r="F433" s="218"/>
      <c r="G433" s="218"/>
      <c r="H433" s="218"/>
      <c r="I433" s="218"/>
      <c r="J433" s="218"/>
      <c r="K433" s="219"/>
      <c r="L433" s="61">
        <v>601460.11</v>
      </c>
      <c r="M433" s="61"/>
      <c r="N433" s="61"/>
      <c r="O433" s="61"/>
      <c r="BS433" s="41"/>
      <c r="BT433" s="2" t="s">
        <v>997</v>
      </c>
    </row>
    <row r="434" spans="1:74" s="3" customFormat="1" ht="14.4" x14ac:dyDescent="0.3">
      <c r="A434" s="220" t="s">
        <v>988</v>
      </c>
      <c r="B434" s="221"/>
      <c r="C434" s="221"/>
      <c r="D434" s="221"/>
      <c r="E434" s="221"/>
      <c r="F434" s="221"/>
      <c r="G434" s="221"/>
      <c r="H434" s="221"/>
      <c r="I434" s="221"/>
      <c r="J434" s="221"/>
      <c r="K434" s="222"/>
      <c r="L434" s="39">
        <v>12168000.77</v>
      </c>
      <c r="M434" s="39"/>
      <c r="N434" s="39"/>
      <c r="O434" s="39"/>
      <c r="BS434" s="41"/>
      <c r="BU434" s="41" t="s">
        <v>988</v>
      </c>
    </row>
    <row r="435" spans="1:74" s="3" customFormat="1" ht="14.4" x14ac:dyDescent="0.3">
      <c r="A435" s="217" t="s">
        <v>998</v>
      </c>
      <c r="B435" s="218"/>
      <c r="C435" s="218"/>
      <c r="D435" s="218"/>
      <c r="E435" s="218"/>
      <c r="F435" s="218"/>
      <c r="G435" s="218"/>
      <c r="H435" s="218"/>
      <c r="I435" s="218"/>
      <c r="J435" s="218"/>
      <c r="K435" s="219"/>
      <c r="L435" s="61">
        <v>255528.02</v>
      </c>
      <c r="M435" s="61"/>
      <c r="N435" s="61"/>
      <c r="O435" s="61"/>
      <c r="BS435" s="41"/>
      <c r="BT435" s="2" t="s">
        <v>998</v>
      </c>
      <c r="BU435" s="41"/>
    </row>
    <row r="436" spans="1:74" s="3" customFormat="1" ht="14.4" x14ac:dyDescent="0.3">
      <c r="A436" s="217" t="s">
        <v>999</v>
      </c>
      <c r="B436" s="218"/>
      <c r="C436" s="218"/>
      <c r="D436" s="218"/>
      <c r="E436" s="218"/>
      <c r="F436" s="218"/>
      <c r="G436" s="218"/>
      <c r="H436" s="218"/>
      <c r="I436" s="218"/>
      <c r="J436" s="218"/>
      <c r="K436" s="219"/>
      <c r="L436" s="61">
        <v>425880.03</v>
      </c>
      <c r="M436" s="61"/>
      <c r="N436" s="61"/>
      <c r="O436" s="61"/>
      <c r="BS436" s="41"/>
      <c r="BT436" s="2" t="s">
        <v>999</v>
      </c>
      <c r="BU436" s="41"/>
    </row>
    <row r="437" spans="1:74" s="3" customFormat="1" ht="14.4" x14ac:dyDescent="0.3">
      <c r="A437" s="217" t="s">
        <v>1000</v>
      </c>
      <c r="B437" s="218"/>
      <c r="C437" s="218"/>
      <c r="D437" s="218"/>
      <c r="E437" s="218"/>
      <c r="F437" s="218"/>
      <c r="G437" s="218"/>
      <c r="H437" s="218"/>
      <c r="I437" s="218"/>
      <c r="J437" s="218"/>
      <c r="K437" s="219"/>
      <c r="L437" s="61">
        <v>304200.02</v>
      </c>
      <c r="M437" s="61"/>
      <c r="N437" s="61"/>
      <c r="O437" s="61"/>
      <c r="BS437" s="41"/>
      <c r="BT437" s="2" t="s">
        <v>1000</v>
      </c>
      <c r="BU437" s="41"/>
    </row>
    <row r="438" spans="1:74" s="3" customFormat="1" ht="14.4" x14ac:dyDescent="0.3">
      <c r="A438" s="217" t="s">
        <v>1001</v>
      </c>
      <c r="B438" s="218"/>
      <c r="C438" s="218"/>
      <c r="D438" s="218"/>
      <c r="E438" s="218"/>
      <c r="F438" s="218"/>
      <c r="G438" s="218"/>
      <c r="H438" s="218"/>
      <c r="I438" s="218"/>
      <c r="J438" s="218"/>
      <c r="K438" s="219"/>
      <c r="L438" s="61">
        <v>243360.02</v>
      </c>
      <c r="M438" s="61"/>
      <c r="N438" s="61"/>
      <c r="O438" s="61"/>
      <c r="BS438" s="41"/>
      <c r="BT438" s="2" t="s">
        <v>1001</v>
      </c>
      <c r="BU438" s="41"/>
    </row>
    <row r="439" spans="1:74" s="3" customFormat="1" ht="14.4" x14ac:dyDescent="0.3">
      <c r="A439" s="220" t="s">
        <v>988</v>
      </c>
      <c r="B439" s="221"/>
      <c r="C439" s="221"/>
      <c r="D439" s="221"/>
      <c r="E439" s="221"/>
      <c r="F439" s="221"/>
      <c r="G439" s="221"/>
      <c r="H439" s="221"/>
      <c r="I439" s="221"/>
      <c r="J439" s="221"/>
      <c r="K439" s="222"/>
      <c r="L439" s="39">
        <v>13396968.859999999</v>
      </c>
      <c r="M439" s="39"/>
      <c r="N439" s="39"/>
      <c r="O439" s="39"/>
      <c r="BS439" s="41"/>
      <c r="BU439" s="41" t="s">
        <v>988</v>
      </c>
    </row>
    <row r="440" spans="1:74" s="3" customFormat="1" ht="14.4" x14ac:dyDescent="0.3">
      <c r="A440" s="217" t="s">
        <v>2801</v>
      </c>
      <c r="B440" s="218"/>
      <c r="C440" s="218"/>
      <c r="D440" s="218"/>
      <c r="E440" s="218"/>
      <c r="F440" s="218"/>
      <c r="G440" s="218"/>
      <c r="H440" s="218"/>
      <c r="I440" s="218"/>
      <c r="J440" s="218"/>
      <c r="K440" s="219"/>
      <c r="L440" s="61">
        <v>19107280.640000001</v>
      </c>
      <c r="M440" s="61"/>
      <c r="N440" s="61"/>
      <c r="O440" s="61"/>
      <c r="BS440" s="41"/>
      <c r="BT440" s="2" t="s">
        <v>2801</v>
      </c>
      <c r="BU440" s="41"/>
    </row>
    <row r="441" spans="1:74" s="3" customFormat="1" ht="14.4" x14ac:dyDescent="0.3">
      <c r="A441" s="217" t="s">
        <v>1003</v>
      </c>
      <c r="B441" s="218"/>
      <c r="C441" s="218"/>
      <c r="D441" s="218"/>
      <c r="E441" s="218"/>
      <c r="F441" s="218"/>
      <c r="G441" s="218"/>
      <c r="H441" s="218"/>
      <c r="I441" s="218"/>
      <c r="J441" s="218"/>
      <c r="K441" s="219"/>
      <c r="L441" s="61">
        <v>573218.42000000004</v>
      </c>
      <c r="M441" s="61"/>
      <c r="N441" s="61"/>
      <c r="O441" s="61"/>
      <c r="BS441" s="41"/>
      <c r="BT441" s="2" t="s">
        <v>1003</v>
      </c>
      <c r="BU441" s="41"/>
    </row>
    <row r="442" spans="1:74" s="3" customFormat="1" ht="14.4" x14ac:dyDescent="0.3">
      <c r="A442" s="220" t="s">
        <v>1004</v>
      </c>
      <c r="B442" s="221"/>
      <c r="C442" s="221"/>
      <c r="D442" s="221"/>
      <c r="E442" s="221"/>
      <c r="F442" s="221"/>
      <c r="G442" s="221"/>
      <c r="H442" s="221"/>
      <c r="I442" s="221"/>
      <c r="J442" s="221"/>
      <c r="K442" s="222"/>
      <c r="L442" s="39">
        <v>19680499.059999999</v>
      </c>
      <c r="M442" s="39"/>
      <c r="N442" s="39"/>
      <c r="O442" s="39"/>
      <c r="BS442" s="41"/>
      <c r="BU442" s="41" t="s">
        <v>1004</v>
      </c>
    </row>
    <row r="443" spans="1:74" s="3" customFormat="1" ht="14.4" x14ac:dyDescent="0.3">
      <c r="A443" s="217" t="s">
        <v>1005</v>
      </c>
      <c r="B443" s="218"/>
      <c r="C443" s="218"/>
      <c r="D443" s="218"/>
      <c r="E443" s="218"/>
      <c r="F443" s="218"/>
      <c r="G443" s="218"/>
      <c r="H443" s="218"/>
      <c r="I443" s="218"/>
      <c r="J443" s="218"/>
      <c r="K443" s="219"/>
      <c r="L443" s="61">
        <v>3936099.81</v>
      </c>
      <c r="M443" s="61"/>
      <c r="N443" s="61"/>
      <c r="O443" s="61"/>
      <c r="BS443" s="41"/>
      <c r="BT443" s="2" t="s">
        <v>1005</v>
      </c>
      <c r="BU443" s="41"/>
    </row>
    <row r="444" spans="1:74" s="3" customFormat="1" ht="14.4" x14ac:dyDescent="0.3">
      <c r="A444" s="220" t="s">
        <v>1006</v>
      </c>
      <c r="B444" s="221"/>
      <c r="C444" s="221"/>
      <c r="D444" s="221"/>
      <c r="E444" s="221"/>
      <c r="F444" s="221"/>
      <c r="G444" s="221"/>
      <c r="H444" s="221"/>
      <c r="I444" s="221"/>
      <c r="J444" s="221"/>
      <c r="K444" s="222"/>
      <c r="L444" s="39">
        <v>23616598.870000001</v>
      </c>
      <c r="M444" s="39"/>
      <c r="N444" s="39"/>
      <c r="O444" s="39"/>
      <c r="BS444" s="41"/>
      <c r="BU444" s="41"/>
      <c r="BV444" s="41" t="s">
        <v>1006</v>
      </c>
    </row>
    <row r="445" spans="1:74" s="3" customFormat="1" ht="53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74" s="16" customFormat="1" ht="12.75" customHeight="1" x14ac:dyDescent="0.3">
      <c r="A446" s="215" t="s">
        <v>1257</v>
      </c>
      <c r="B446" s="215"/>
      <c r="C446" s="215"/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62"/>
      <c r="Q446" s="62"/>
      <c r="R446" s="62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  <c r="AS446" s="25"/>
      <c r="AT446" s="25"/>
      <c r="AU446" s="25"/>
      <c r="AV446" s="25"/>
      <c r="AW446" s="25"/>
      <c r="AX446" s="25"/>
      <c r="AY446" s="25"/>
      <c r="AZ446" s="25"/>
      <c r="BA446" s="25"/>
      <c r="BB446" s="25"/>
      <c r="BC446" s="25"/>
      <c r="BD446" s="25"/>
      <c r="BE446" s="25"/>
      <c r="BF446" s="25"/>
      <c r="BG446" s="25"/>
      <c r="BH446" s="25"/>
      <c r="BI446" s="25"/>
      <c r="BJ446" s="25"/>
      <c r="BK446" s="25"/>
      <c r="BL446" s="25"/>
      <c r="BM446" s="25"/>
      <c r="BN446" s="25"/>
      <c r="BO446" s="25"/>
      <c r="BP446" s="25"/>
      <c r="BQ446" s="25"/>
      <c r="BR446" s="25"/>
      <c r="BS446" s="25"/>
      <c r="BT446" s="25"/>
      <c r="BU446" s="25"/>
      <c r="BV446" s="25"/>
    </row>
    <row r="447" spans="1:74" s="16" customFormat="1" ht="12.75" customHeight="1" x14ac:dyDescent="0.2">
      <c r="A447" s="216" t="s">
        <v>1008</v>
      </c>
      <c r="B447" s="216"/>
      <c r="C447" s="216"/>
      <c r="D447" s="216"/>
      <c r="E447" s="216"/>
      <c r="F447" s="216"/>
      <c r="G447" s="216"/>
      <c r="H447" s="216"/>
      <c r="I447" s="216"/>
      <c r="J447" s="216"/>
      <c r="K447" s="216"/>
      <c r="L447" s="216"/>
      <c r="M447" s="216"/>
      <c r="N447" s="216"/>
      <c r="O447" s="216"/>
      <c r="P447" s="63"/>
      <c r="Q447" s="63"/>
      <c r="R447" s="63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  <c r="AS447" s="25"/>
      <c r="AT447" s="25"/>
      <c r="AU447" s="25"/>
      <c r="AV447" s="25"/>
      <c r="AW447" s="25"/>
      <c r="AX447" s="25"/>
      <c r="AY447" s="25"/>
      <c r="AZ447" s="25"/>
      <c r="BA447" s="25"/>
      <c r="BB447" s="25"/>
      <c r="BC447" s="25"/>
      <c r="BD447" s="25"/>
      <c r="BE447" s="25"/>
      <c r="BF447" s="25"/>
      <c r="BG447" s="25"/>
      <c r="BH447" s="25"/>
      <c r="BI447" s="25"/>
      <c r="BJ447" s="25"/>
      <c r="BK447" s="25"/>
      <c r="BL447" s="25"/>
      <c r="BM447" s="25"/>
      <c r="BN447" s="25"/>
      <c r="BO447" s="25"/>
      <c r="BP447" s="25"/>
      <c r="BQ447" s="25"/>
      <c r="BR447" s="25"/>
      <c r="BS447" s="25"/>
      <c r="BT447" s="25"/>
      <c r="BU447" s="25"/>
      <c r="BV447" s="25"/>
    </row>
    <row r="448" spans="1:74" s="16" customFormat="1" ht="13.5" customHeight="1" x14ac:dyDescent="0.3">
      <c r="A448" s="14"/>
      <c r="B448" s="14"/>
      <c r="C448" s="14"/>
      <c r="D448" s="14"/>
      <c r="E448" s="14"/>
      <c r="F448" s="14"/>
      <c r="G448" s="14"/>
      <c r="H448" s="64"/>
      <c r="I448" s="10"/>
      <c r="J448" s="10"/>
      <c r="K448" s="10"/>
      <c r="L448" s="10"/>
      <c r="M448" s="14"/>
      <c r="N448" s="14"/>
      <c r="O448" s="14"/>
      <c r="P448" s="3"/>
      <c r="Q448" s="3"/>
      <c r="R448" s="3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  <c r="AS448" s="25"/>
      <c r="AT448" s="25"/>
      <c r="AU448" s="25"/>
      <c r="AV448" s="25"/>
      <c r="AW448" s="25"/>
      <c r="AX448" s="25"/>
      <c r="AY448" s="25"/>
      <c r="AZ448" s="25"/>
      <c r="BA448" s="25"/>
      <c r="BB448" s="25"/>
      <c r="BC448" s="25"/>
      <c r="BD448" s="25"/>
      <c r="BE448" s="25"/>
      <c r="BF448" s="25"/>
      <c r="BG448" s="25"/>
      <c r="BH448" s="25"/>
      <c r="BI448" s="25"/>
      <c r="BJ448" s="25"/>
      <c r="BK448" s="25"/>
      <c r="BL448" s="25"/>
      <c r="BM448" s="25"/>
      <c r="BN448" s="25"/>
      <c r="BO448" s="25"/>
      <c r="BP448" s="25"/>
      <c r="BQ448" s="25"/>
      <c r="BR448" s="25"/>
      <c r="BS448" s="25"/>
      <c r="BT448" s="25"/>
      <c r="BU448" s="25"/>
      <c r="BV448" s="25"/>
    </row>
    <row r="449" spans="1:74" s="16" customFormat="1" ht="12.75" customHeight="1" x14ac:dyDescent="0.3">
      <c r="A449" s="215" t="s">
        <v>2024</v>
      </c>
      <c r="B449" s="215"/>
      <c r="C449" s="215"/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62"/>
      <c r="Q449" s="62"/>
      <c r="R449" s="62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  <c r="AS449" s="25"/>
      <c r="AT449" s="25"/>
      <c r="AU449" s="25"/>
      <c r="AV449" s="25"/>
      <c r="AW449" s="25"/>
      <c r="AX449" s="25"/>
      <c r="AY449" s="25"/>
      <c r="AZ449" s="25"/>
      <c r="BA449" s="25"/>
      <c r="BB449" s="25"/>
      <c r="BC449" s="25"/>
      <c r="BD449" s="25"/>
      <c r="BE449" s="25"/>
      <c r="BF449" s="25"/>
      <c r="BG449" s="25"/>
      <c r="BH449" s="25"/>
      <c r="BI449" s="25"/>
      <c r="BJ449" s="25"/>
      <c r="BK449" s="25"/>
      <c r="BL449" s="25"/>
      <c r="BM449" s="25"/>
      <c r="BN449" s="25"/>
      <c r="BO449" s="25"/>
      <c r="BP449" s="25"/>
      <c r="BQ449" s="25"/>
      <c r="BR449" s="25"/>
      <c r="BS449" s="25"/>
      <c r="BT449" s="25"/>
      <c r="BU449" s="25"/>
      <c r="BV449" s="25"/>
    </row>
    <row r="450" spans="1:74" s="16" customFormat="1" ht="12.75" customHeight="1" x14ac:dyDescent="0.2">
      <c r="A450" s="216" t="s">
        <v>1008</v>
      </c>
      <c r="B450" s="216"/>
      <c r="C450" s="216"/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63"/>
      <c r="Q450" s="63"/>
      <c r="R450" s="63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  <c r="BJ450" s="25"/>
      <c r="BK450" s="25"/>
      <c r="BL450" s="25"/>
      <c r="BM450" s="25"/>
      <c r="BN450" s="25"/>
      <c r="BO450" s="25"/>
      <c r="BP450" s="25"/>
      <c r="BQ450" s="25"/>
      <c r="BR450" s="25"/>
      <c r="BS450" s="25"/>
      <c r="BT450" s="25"/>
      <c r="BU450" s="25"/>
      <c r="BV450" s="25"/>
    </row>
    <row r="451" spans="1:74" s="16" customFormat="1" ht="13.5" customHeight="1" x14ac:dyDescent="0.3">
      <c r="A451" s="14"/>
      <c r="B451" s="14"/>
      <c r="C451" s="14"/>
      <c r="D451" s="14"/>
      <c r="E451" s="14"/>
      <c r="F451" s="14"/>
      <c r="G451" s="14"/>
      <c r="H451" s="64"/>
      <c r="I451" s="10"/>
      <c r="J451" s="10"/>
      <c r="K451" s="10"/>
      <c r="L451" s="10"/>
      <c r="M451" s="14"/>
      <c r="N451" s="14"/>
      <c r="O451" s="14"/>
      <c r="P451" s="3"/>
      <c r="Q451" s="3"/>
      <c r="R451" s="3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  <c r="BJ451" s="25"/>
      <c r="BK451" s="25"/>
      <c r="BL451" s="25"/>
      <c r="BM451" s="25"/>
      <c r="BN451" s="25"/>
      <c r="BO451" s="25"/>
      <c r="BP451" s="25"/>
      <c r="BQ451" s="25"/>
      <c r="BR451" s="25"/>
      <c r="BS451" s="25"/>
      <c r="BT451" s="25"/>
      <c r="BU451" s="25"/>
      <c r="BV451" s="25"/>
    </row>
    <row r="452" spans="1:74" s="16" customFormat="1" ht="12.75" customHeight="1" x14ac:dyDescent="0.3">
      <c r="A452" s="215" t="s">
        <v>2025</v>
      </c>
      <c r="B452" s="215"/>
      <c r="C452" s="215"/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62"/>
      <c r="Q452" s="62"/>
      <c r="R452" s="62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  <c r="BJ452" s="25"/>
      <c r="BK452" s="25"/>
      <c r="BL452" s="25"/>
      <c r="BM452" s="25"/>
      <c r="BN452" s="25"/>
      <c r="BO452" s="25"/>
      <c r="BP452" s="25"/>
      <c r="BQ452" s="25"/>
      <c r="BR452" s="25"/>
      <c r="BS452" s="25"/>
      <c r="BT452" s="25"/>
      <c r="BU452" s="25"/>
      <c r="BV452" s="25"/>
    </row>
    <row r="453" spans="1:74" s="16" customFormat="1" ht="12.75" customHeight="1" x14ac:dyDescent="0.2">
      <c r="A453" s="216" t="s">
        <v>1008</v>
      </c>
      <c r="B453" s="216"/>
      <c r="C453" s="216"/>
      <c r="D453" s="216"/>
      <c r="E453" s="216"/>
      <c r="F453" s="216"/>
      <c r="G453" s="216"/>
      <c r="H453" s="216"/>
      <c r="I453" s="216"/>
      <c r="J453" s="216"/>
      <c r="K453" s="216"/>
      <c r="L453" s="216"/>
      <c r="M453" s="216"/>
      <c r="N453" s="216"/>
      <c r="O453" s="216"/>
      <c r="P453" s="63"/>
      <c r="Q453" s="63"/>
      <c r="R453" s="63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  <c r="BJ453" s="25"/>
      <c r="BK453" s="25"/>
      <c r="BL453" s="25"/>
      <c r="BM453" s="25"/>
      <c r="BN453" s="25"/>
      <c r="BO453" s="25"/>
      <c r="BP453" s="25"/>
      <c r="BQ453" s="25"/>
      <c r="BR453" s="25"/>
      <c r="BS453" s="25"/>
      <c r="BT453" s="25"/>
      <c r="BU453" s="25"/>
      <c r="BV453" s="25"/>
    </row>
    <row r="454" spans="1:74" s="16" customFormat="1" ht="13.5" customHeight="1" x14ac:dyDescent="0.3">
      <c r="A454" s="14"/>
      <c r="B454" s="14"/>
      <c r="C454" s="14"/>
      <c r="D454" s="14"/>
      <c r="E454" s="14"/>
      <c r="F454" s="14"/>
      <c r="G454" s="14"/>
      <c r="H454" s="64"/>
      <c r="I454" s="10"/>
      <c r="J454" s="10"/>
      <c r="K454" s="10"/>
      <c r="L454" s="10"/>
      <c r="M454" s="14"/>
      <c r="N454" s="14"/>
      <c r="O454" s="14"/>
      <c r="P454" s="3"/>
      <c r="Q454" s="3"/>
      <c r="R454" s="3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  <c r="BJ454" s="25"/>
      <c r="BK454" s="25"/>
      <c r="BL454" s="25"/>
      <c r="BM454" s="25"/>
      <c r="BN454" s="25"/>
      <c r="BO454" s="25"/>
      <c r="BP454" s="25"/>
      <c r="BQ454" s="25"/>
      <c r="BR454" s="25"/>
      <c r="BS454" s="25"/>
      <c r="BT454" s="25"/>
      <c r="BU454" s="25"/>
      <c r="BV454" s="25"/>
    </row>
    <row r="455" spans="1:74" s="3" customFormat="1" ht="14.4" x14ac:dyDescent="0.3">
      <c r="A455" s="4"/>
      <c r="B455" s="4"/>
      <c r="C455" s="4"/>
      <c r="D455" s="4"/>
      <c r="E455" s="4"/>
      <c r="F455" s="4"/>
      <c r="G455" s="4"/>
      <c r="H455" s="14"/>
      <c r="I455" s="65"/>
      <c r="J455" s="65"/>
      <c r="K455" s="65"/>
      <c r="L455" s="65"/>
      <c r="M455" s="4"/>
      <c r="N455" s="4"/>
      <c r="O455" s="4"/>
    </row>
  </sheetData>
  <mergeCells count="261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C28:E28"/>
    <mergeCell ref="A29:O29"/>
    <mergeCell ref="C30:E30"/>
    <mergeCell ref="C34:E34"/>
    <mergeCell ref="C35:E35"/>
    <mergeCell ref="A14:O14"/>
    <mergeCell ref="C15:G15"/>
    <mergeCell ref="F22:O22"/>
    <mergeCell ref="L23:M23"/>
    <mergeCell ref="A25:A27"/>
    <mergeCell ref="B25:B27"/>
    <mergeCell ref="C25:E27"/>
    <mergeCell ref="F25:F27"/>
    <mergeCell ref="G25:G27"/>
    <mergeCell ref="H25:J25"/>
    <mergeCell ref="K25:K27"/>
    <mergeCell ref="L25:O25"/>
    <mergeCell ref="J26:J27"/>
    <mergeCell ref="L26:L27"/>
    <mergeCell ref="M26:M27"/>
    <mergeCell ref="O26:O27"/>
    <mergeCell ref="A49:O49"/>
    <mergeCell ref="C50:E50"/>
    <mergeCell ref="C55:E55"/>
    <mergeCell ref="C56:E56"/>
    <mergeCell ref="C57:E57"/>
    <mergeCell ref="C40:E40"/>
    <mergeCell ref="C41:E41"/>
    <mergeCell ref="C42:E42"/>
    <mergeCell ref="C47:E47"/>
    <mergeCell ref="C48:E48"/>
    <mergeCell ref="C76:E76"/>
    <mergeCell ref="C81:E81"/>
    <mergeCell ref="C86:E86"/>
    <mergeCell ref="C91:E91"/>
    <mergeCell ref="C96:E96"/>
    <mergeCell ref="C58:E58"/>
    <mergeCell ref="A60:O60"/>
    <mergeCell ref="C61:E61"/>
    <mergeCell ref="C66:E66"/>
    <mergeCell ref="C71:E71"/>
    <mergeCell ref="C108:E108"/>
    <mergeCell ref="C110:E110"/>
    <mergeCell ref="C112:E112"/>
    <mergeCell ref="C114:E114"/>
    <mergeCell ref="C116:E116"/>
    <mergeCell ref="C98:E98"/>
    <mergeCell ref="C100:E100"/>
    <mergeCell ref="C102:E102"/>
    <mergeCell ref="C104:E104"/>
    <mergeCell ref="C106:E106"/>
    <mergeCell ref="C131:E131"/>
    <mergeCell ref="C133:E133"/>
    <mergeCell ref="C135:E135"/>
    <mergeCell ref="C137:E137"/>
    <mergeCell ref="A139:O139"/>
    <mergeCell ref="C118:E118"/>
    <mergeCell ref="C120:E120"/>
    <mergeCell ref="C122:E122"/>
    <mergeCell ref="C124:E124"/>
    <mergeCell ref="C126:E126"/>
    <mergeCell ref="C152:E152"/>
    <mergeCell ref="C153:E153"/>
    <mergeCell ref="C154:E154"/>
    <mergeCell ref="C159:E159"/>
    <mergeCell ref="A160:O160"/>
    <mergeCell ref="C140:E140"/>
    <mergeCell ref="C145:E145"/>
    <mergeCell ref="A146:O146"/>
    <mergeCell ref="C147:E147"/>
    <mergeCell ref="C151:E151"/>
    <mergeCell ref="C175:E175"/>
    <mergeCell ref="C176:E176"/>
    <mergeCell ref="C181:E181"/>
    <mergeCell ref="C182:E182"/>
    <mergeCell ref="C183:E183"/>
    <mergeCell ref="C161:E161"/>
    <mergeCell ref="C165:E165"/>
    <mergeCell ref="C166:E166"/>
    <mergeCell ref="C170:E170"/>
    <mergeCell ref="C171:E171"/>
    <mergeCell ref="C203:E203"/>
    <mergeCell ref="C208:E208"/>
    <mergeCell ref="C209:E209"/>
    <mergeCell ref="C210:E210"/>
    <mergeCell ref="C211:E211"/>
    <mergeCell ref="C187:E187"/>
    <mergeCell ref="A188:O188"/>
    <mergeCell ref="C189:E189"/>
    <mergeCell ref="C194:E194"/>
    <mergeCell ref="C198:E198"/>
    <mergeCell ref="C228:E228"/>
    <mergeCell ref="A229:O229"/>
    <mergeCell ref="C230:E230"/>
    <mergeCell ref="C235:E235"/>
    <mergeCell ref="C237:E237"/>
    <mergeCell ref="C212:E212"/>
    <mergeCell ref="C217:E217"/>
    <mergeCell ref="C221:E221"/>
    <mergeCell ref="C222:E222"/>
    <mergeCell ref="C223:E223"/>
    <mergeCell ref="C248:E248"/>
    <mergeCell ref="C249:E249"/>
    <mergeCell ref="C250:E250"/>
    <mergeCell ref="C251:E251"/>
    <mergeCell ref="C255:E255"/>
    <mergeCell ref="C238:E238"/>
    <mergeCell ref="C243:E243"/>
    <mergeCell ref="C245:E245"/>
    <mergeCell ref="C246:E246"/>
    <mergeCell ref="C247:E247"/>
    <mergeCell ref="C270:E270"/>
    <mergeCell ref="C271:E271"/>
    <mergeCell ref="C272:E272"/>
    <mergeCell ref="C273:E273"/>
    <mergeCell ref="C274:E274"/>
    <mergeCell ref="C256:E256"/>
    <mergeCell ref="C261:E261"/>
    <mergeCell ref="A262:O262"/>
    <mergeCell ref="C263:E263"/>
    <mergeCell ref="C268:E268"/>
    <mergeCell ref="C280:E280"/>
    <mergeCell ref="C285:E285"/>
    <mergeCell ref="C286:E286"/>
    <mergeCell ref="C287:E287"/>
    <mergeCell ref="C288:E288"/>
    <mergeCell ref="C275:E275"/>
    <mergeCell ref="C276:E276"/>
    <mergeCell ref="C277:E277"/>
    <mergeCell ref="C278:E278"/>
    <mergeCell ref="C279:E279"/>
    <mergeCell ref="C299:E299"/>
    <mergeCell ref="C300:E300"/>
    <mergeCell ref="C305:E305"/>
    <mergeCell ref="A307:O307"/>
    <mergeCell ref="C308:E308"/>
    <mergeCell ref="C289:E289"/>
    <mergeCell ref="C294:E294"/>
    <mergeCell ref="C296:E296"/>
    <mergeCell ref="C297:E297"/>
    <mergeCell ref="C298:E298"/>
    <mergeCell ref="C323:E323"/>
    <mergeCell ref="C325:E325"/>
    <mergeCell ref="C326:E326"/>
    <mergeCell ref="C327:E327"/>
    <mergeCell ref="C328:E328"/>
    <mergeCell ref="C313:E313"/>
    <mergeCell ref="C315:E315"/>
    <mergeCell ref="C316:E316"/>
    <mergeCell ref="C317:E317"/>
    <mergeCell ref="C318:E318"/>
    <mergeCell ref="C334:E334"/>
    <mergeCell ref="C339:E339"/>
    <mergeCell ref="C340:E340"/>
    <mergeCell ref="C345:E345"/>
    <mergeCell ref="C346:E346"/>
    <mergeCell ref="C329:E329"/>
    <mergeCell ref="C330:E330"/>
    <mergeCell ref="C331:E331"/>
    <mergeCell ref="C332:E332"/>
    <mergeCell ref="C333:E333"/>
    <mergeCell ref="C356:E356"/>
    <mergeCell ref="C358:E358"/>
    <mergeCell ref="C359:E359"/>
    <mergeCell ref="C364:E364"/>
    <mergeCell ref="C366:E366"/>
    <mergeCell ref="C347:E347"/>
    <mergeCell ref="C348:E348"/>
    <mergeCell ref="C349:E349"/>
    <mergeCell ref="C350:E350"/>
    <mergeCell ref="C351:E351"/>
    <mergeCell ref="C377:E377"/>
    <mergeCell ref="C378:E378"/>
    <mergeCell ref="C379:E379"/>
    <mergeCell ref="A380:K380"/>
    <mergeCell ref="A381:K381"/>
    <mergeCell ref="C367:E367"/>
    <mergeCell ref="C368:E368"/>
    <mergeCell ref="C373:E373"/>
    <mergeCell ref="C375:E375"/>
    <mergeCell ref="C376:E376"/>
    <mergeCell ref="A387:K387"/>
    <mergeCell ref="A388:K388"/>
    <mergeCell ref="A389:K389"/>
    <mergeCell ref="A390:K390"/>
    <mergeCell ref="A391:K391"/>
    <mergeCell ref="A382:K382"/>
    <mergeCell ref="A383:K383"/>
    <mergeCell ref="A384:K384"/>
    <mergeCell ref="A385:K385"/>
    <mergeCell ref="A386:K38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407:K407"/>
    <mergeCell ref="A408:K408"/>
    <mergeCell ref="A409:K409"/>
    <mergeCell ref="A410:K410"/>
    <mergeCell ref="A411:K411"/>
    <mergeCell ref="A402:K402"/>
    <mergeCell ref="A403:K403"/>
    <mergeCell ref="A404:K404"/>
    <mergeCell ref="A405:K405"/>
    <mergeCell ref="A406:K406"/>
    <mergeCell ref="A417:K417"/>
    <mergeCell ref="A418:K418"/>
    <mergeCell ref="A419:K419"/>
    <mergeCell ref="A420:K420"/>
    <mergeCell ref="A421:K421"/>
    <mergeCell ref="A412:K412"/>
    <mergeCell ref="A413:K413"/>
    <mergeCell ref="A414:K414"/>
    <mergeCell ref="A415:K415"/>
    <mergeCell ref="A416:K416"/>
    <mergeCell ref="A427:K427"/>
    <mergeCell ref="A428:K428"/>
    <mergeCell ref="A429:K429"/>
    <mergeCell ref="A430:K430"/>
    <mergeCell ref="A431:K431"/>
    <mergeCell ref="A422:K422"/>
    <mergeCell ref="A423:K423"/>
    <mergeCell ref="A424:K424"/>
    <mergeCell ref="A425:K425"/>
    <mergeCell ref="A426:K426"/>
    <mergeCell ref="A437:K437"/>
    <mergeCell ref="A438:K438"/>
    <mergeCell ref="A439:K439"/>
    <mergeCell ref="A440:K440"/>
    <mergeCell ref="A441:K441"/>
    <mergeCell ref="A432:K432"/>
    <mergeCell ref="A433:K433"/>
    <mergeCell ref="A434:K434"/>
    <mergeCell ref="A435:K435"/>
    <mergeCell ref="A436:K436"/>
    <mergeCell ref="A449:O449"/>
    <mergeCell ref="A450:O450"/>
    <mergeCell ref="A452:O452"/>
    <mergeCell ref="A453:O453"/>
    <mergeCell ref="A442:K442"/>
    <mergeCell ref="A443:K443"/>
    <mergeCell ref="A444:K444"/>
    <mergeCell ref="A446:O446"/>
    <mergeCell ref="A447:O44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26</vt:i4>
      </vt:variant>
    </vt:vector>
  </HeadingPairs>
  <TitlesOfParts>
    <vt:vector size="51" baseType="lpstr">
      <vt:lpstr>Сводный</vt:lpstr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  <vt:lpstr>'00-ЭС1.СУБ'!Заголовки_для_печати</vt:lpstr>
      <vt:lpstr>'1.1,1.2,2.1.0-ЭОМ'!Заголовки_для_печати</vt:lpstr>
      <vt:lpstr>'2.1.11-ЭОМ'!Заголовки_для_печати</vt:lpstr>
      <vt:lpstr>'2.1.12-ЭОМ'!Заголовки_для_печати</vt:lpstr>
      <vt:lpstr>'2.1.1-ЭОМ'!Заголовки_для_печати</vt:lpstr>
      <vt:lpstr>'2.1.2,2.1.7-ЭОМ1'!Заголовки_для_печати</vt:lpstr>
      <vt:lpstr>'2.1.2,2.1.7-ЭОМ2'!Заголовки_для_печати</vt:lpstr>
      <vt:lpstr>'2.1.2,2.1.7-ЭОМ3'!Заголовки_для_печати</vt:lpstr>
      <vt:lpstr>'2.1.3-ЭОМ'!Заголовки_для_печати</vt:lpstr>
      <vt:lpstr>'2.1.4-ЭОМ'!Заголовки_для_печати</vt:lpstr>
      <vt:lpstr>'2.1.5-ЭОМ'!Заголовки_для_печати</vt:lpstr>
      <vt:lpstr>'2.2.1-ЭОМ'!Заголовки_для_печати</vt:lpstr>
      <vt:lpstr>'2.2.2-ЭОМ'!Заголовки_для_печати</vt:lpstr>
      <vt:lpstr>'2.2.3-ЭОМ'!Заголовки_для_печати</vt:lpstr>
      <vt:lpstr>'2.2.4,2.1.6-ЭОМ'!Заголовки_для_печати</vt:lpstr>
      <vt:lpstr>'2.2.5-ЭОМ'!Заголовки_для_печати</vt:lpstr>
      <vt:lpstr>'2.2.6-ЭОМ'!Заголовки_для_печати</vt:lpstr>
      <vt:lpstr>'2.2.7-ЭОМ'!Заголовки_для_печати</vt:lpstr>
      <vt:lpstr>'3.1-СЭО'!Заголовки_для_печати</vt:lpstr>
      <vt:lpstr>'3.1-ЭОМ'!Заголовки_для_печати</vt:lpstr>
      <vt:lpstr>'3.2-ЭОМ'!Заголовки_для_печати</vt:lpstr>
      <vt:lpstr>'3.4-ЭОМ'!Заголовки_для_печати</vt:lpstr>
      <vt:lpstr>'5.1.1-ЭС'!Заголовки_для_печати</vt:lpstr>
      <vt:lpstr>'8.4 ЭОМ'!Заголовки_для_печати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2025-05-26T15:40:11Z</dcterms:modified>
</cp:coreProperties>
</file>