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КОНКУРСЫ!!!\ЖД\Материалы\"/>
    </mc:Choice>
  </mc:AlternateContent>
  <xr:revisionPtr revIDLastSave="0" documentId="8_{086117AB-0C6E-44F0-9305-1DC357297E1A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1" l="1"/>
  <c r="E21" i="1" l="1"/>
  <c r="E20" i="1"/>
  <c r="D25" i="1" l="1"/>
  <c r="E25" i="1" s="1"/>
  <c r="D24" i="1"/>
  <c r="E24" i="1" s="1"/>
  <c r="D23" i="1"/>
  <c r="E23" i="1" s="1"/>
  <c r="E18" i="1" l="1"/>
  <c r="E27" i="1" l="1"/>
</calcChain>
</file>

<file path=xl/sharedStrings.xml><?xml version="1.0" encoding="utf-8"?>
<sst xmlns="http://schemas.openxmlformats.org/spreadsheetml/2006/main" count="77" uniqueCount="57">
  <si>
    <t>Материальные ресурсы</t>
  </si>
  <si>
    <t>Наименование материалов</t>
  </si>
  <si>
    <t>ед. измерения</t>
  </si>
  <si>
    <t>стоимость итого без ндс</t>
  </si>
  <si>
    <t>Итого по материальным ценностям</t>
  </si>
  <si>
    <t>в том числе основные материальные ресурсы:</t>
  </si>
  <si>
    <t>Рельс Р 65</t>
  </si>
  <si>
    <t>м</t>
  </si>
  <si>
    <t>Шпала АРС</t>
  </si>
  <si>
    <t>шт</t>
  </si>
  <si>
    <t>Шпала АРС-К</t>
  </si>
  <si>
    <t xml:space="preserve">Стрелочный перевод </t>
  </si>
  <si>
    <t>компл.</t>
  </si>
  <si>
    <t>Перекрестный съезд</t>
  </si>
  <si>
    <t xml:space="preserve">Геотекстиль </t>
  </si>
  <si>
    <t>м2</t>
  </si>
  <si>
    <t>Брусья для перекрестного съезда</t>
  </si>
  <si>
    <t>Лоток 1,25</t>
  </si>
  <si>
    <t>лоток 1,0</t>
  </si>
  <si>
    <t>лоток 0,7</t>
  </si>
  <si>
    <t>лоток 0,35</t>
  </si>
  <si>
    <t>Крышки лотка КР</t>
  </si>
  <si>
    <t>Крышки лотка ШЛ</t>
  </si>
  <si>
    <t>Щебень 20*40</t>
  </si>
  <si>
    <t>М3</t>
  </si>
  <si>
    <t>АСКО</t>
  </si>
  <si>
    <t>к-т</t>
  </si>
  <si>
    <t>Система обогрева стрелочных переводов ОС-АТС</t>
  </si>
  <si>
    <t>МГФ40-СР(50)-II-2-ц</t>
  </si>
  <si>
    <t>МГФ40-СР(100)-II-4-ц</t>
  </si>
  <si>
    <t>МГФ40-СР(100)-II-5-ц</t>
  </si>
  <si>
    <t>GALAD Памир LED-240-AC5. I -
IP66-Уl</t>
  </si>
  <si>
    <t xml:space="preserve">Песок природный II класс, средний, круглые сита
</t>
  </si>
  <si>
    <t>м3</t>
  </si>
  <si>
    <t xml:space="preserve">Песок кварцевый
</t>
  </si>
  <si>
    <t>т</t>
  </si>
  <si>
    <t>Щебень М 800, фракция 10-20 мм, группа 2</t>
  </si>
  <si>
    <t>Щебень М 400, фракция 20-40 мм, группа 2</t>
  </si>
  <si>
    <t>Щебень М 800, фракция 40-80(70) мм, группа 2</t>
  </si>
  <si>
    <t>Щебень из плотных горных пород для балластного слоя железнодорожного пути, фракция от 25 до 60 мм</t>
  </si>
  <si>
    <t xml:space="preserve">Брусья железобетонные </t>
  </si>
  <si>
    <t xml:space="preserve">Анализ рынка </t>
  </si>
  <si>
    <t>10 900,00</t>
  </si>
  <si>
    <t>25 070 000,00</t>
  </si>
  <si>
    <t>12 500,00</t>
  </si>
  <si>
    <t>31 000 000,00</t>
  </si>
  <si>
    <t>12 800,00</t>
  </si>
  <si>
    <t>7 027 200,00</t>
  </si>
  <si>
    <t>5 250 000,00</t>
  </si>
  <si>
    <t>57 750 000,00</t>
  </si>
  <si>
    <t>670 000,00</t>
  </si>
  <si>
    <t>7 370 000,00</t>
  </si>
  <si>
    <t>*без доставки</t>
  </si>
  <si>
    <t>*цена, руб. за ед.изм. без ндс</t>
  </si>
  <si>
    <t>цена Подрядчика</t>
  </si>
  <si>
    <t>ориетировочное кол-во</t>
  </si>
  <si>
    <t>*Стоимость системы обогрева стрелочных переводов указана при условии согласования применения аналога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</si>
</sst>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sz val="14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2" fillId="0" borderId="1" xfId="1" applyBorder="1"/>
    <xf numFmtId="0" fontId="3" fillId="0" borderId="1" xfId="1" applyFont="1" applyBorder="1"/>
    <xf numFmtId="0" fontId="4" fillId="0" borderId="1" xfId="1" applyFont="1" applyBorder="1"/>
    <xf numFmtId="0" fontId="2" fillId="0" borderId="1" xfId="1" applyFont="1" applyBorder="1" applyAlignment="1">
      <alignment horizontal="right"/>
    </xf>
    <xf numFmtId="0" fontId="2" fillId="0" borderId="1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2" xfId="1" applyBorder="1" applyAlignment="1">
      <alignment horizontal="center" wrapText="1"/>
    </xf>
    <xf numFmtId="0" fontId="2" fillId="0" borderId="3" xfId="1" applyBorder="1" applyAlignment="1">
      <alignment horizont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 shrinkToFit="1"/>
    </xf>
    <xf numFmtId="0" fontId="6" fillId="0" borderId="0" xfId="0" applyFont="1" applyAlignment="1">
      <alignment vertic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topLeftCell="A17" workbookViewId="0">
      <selection activeCell="H22" sqref="H22"/>
    </sheetView>
  </sheetViews>
  <sheetFormatPr defaultRowHeight="14.25" x14ac:dyDescent="0.45"/>
  <cols>
    <col min="1" max="1" width="32.3984375" customWidth="1"/>
    <col min="2" max="2" width="10" customWidth="1"/>
    <col min="3" max="3" width="13.59765625" bestFit="1" customWidth="1"/>
    <col min="4" max="4" width="22" customWidth="1"/>
    <col min="5" max="5" width="20.86328125" hidden="1" customWidth="1"/>
    <col min="6" max="6" width="23.3984375" customWidth="1"/>
  </cols>
  <sheetData>
    <row r="1" spans="1:6" ht="17.649999999999999" x14ac:dyDescent="0.5">
      <c r="A1" s="17" t="s">
        <v>0</v>
      </c>
      <c r="B1" s="17"/>
      <c r="C1" s="17"/>
    </row>
    <row r="2" spans="1:6" x14ac:dyDescent="0.45">
      <c r="A2" s="18" t="s">
        <v>1</v>
      </c>
      <c r="B2" s="20" t="s">
        <v>55</v>
      </c>
      <c r="C2" s="18" t="s">
        <v>2</v>
      </c>
      <c r="D2" s="16" t="s">
        <v>41</v>
      </c>
      <c r="E2" s="16"/>
      <c r="F2" s="12" t="s">
        <v>54</v>
      </c>
    </row>
    <row r="3" spans="1:6" ht="28.5" customHeight="1" x14ac:dyDescent="0.45">
      <c r="A3" s="19"/>
      <c r="B3" s="21"/>
      <c r="C3" s="19"/>
      <c r="D3" s="15" t="s">
        <v>53</v>
      </c>
      <c r="E3" s="15" t="s">
        <v>3</v>
      </c>
      <c r="F3" s="15" t="s">
        <v>53</v>
      </c>
    </row>
    <row r="4" spans="1:6" x14ac:dyDescent="0.45">
      <c r="A4" s="2" t="s">
        <v>4</v>
      </c>
      <c r="B4" s="2"/>
      <c r="C4" s="2"/>
      <c r="D4" s="7"/>
      <c r="E4" s="7"/>
    </row>
    <row r="5" spans="1:6" x14ac:dyDescent="0.45">
      <c r="A5" s="3" t="s">
        <v>5</v>
      </c>
      <c r="B5" s="1"/>
      <c r="C5" s="1"/>
      <c r="D5" s="7"/>
      <c r="E5" s="7"/>
    </row>
    <row r="6" spans="1:6" x14ac:dyDescent="0.45">
      <c r="A6" s="4" t="s">
        <v>6</v>
      </c>
      <c r="B6" s="13">
        <v>2283</v>
      </c>
      <c r="C6" s="13" t="s">
        <v>7</v>
      </c>
      <c r="D6" s="11" t="s">
        <v>42</v>
      </c>
      <c r="E6" s="11" t="s">
        <v>43</v>
      </c>
      <c r="F6" s="22">
        <v>8200</v>
      </c>
    </row>
    <row r="7" spans="1:6" x14ac:dyDescent="0.45">
      <c r="A7" s="4" t="s">
        <v>8</v>
      </c>
      <c r="B7" s="13">
        <v>2480</v>
      </c>
      <c r="C7" s="13" t="s">
        <v>9</v>
      </c>
      <c r="D7" s="11" t="s">
        <v>44</v>
      </c>
      <c r="E7" s="11" t="s">
        <v>45</v>
      </c>
      <c r="F7" s="22">
        <v>10600</v>
      </c>
    </row>
    <row r="8" spans="1:6" x14ac:dyDescent="0.45">
      <c r="A8" s="4" t="s">
        <v>10</v>
      </c>
      <c r="B8" s="13">
        <v>549</v>
      </c>
      <c r="C8" s="13" t="s">
        <v>9</v>
      </c>
      <c r="D8" s="11" t="s">
        <v>46</v>
      </c>
      <c r="E8" s="11" t="s">
        <v>47</v>
      </c>
      <c r="F8" s="22">
        <v>10900</v>
      </c>
    </row>
    <row r="9" spans="1:6" x14ac:dyDescent="0.45">
      <c r="A9" s="4" t="s">
        <v>11</v>
      </c>
      <c r="B9" s="13">
        <v>11</v>
      </c>
      <c r="C9" s="13" t="s">
        <v>12</v>
      </c>
      <c r="D9" s="11" t="s">
        <v>48</v>
      </c>
      <c r="E9" s="11" t="s">
        <v>49</v>
      </c>
      <c r="F9" s="22">
        <v>4590100</v>
      </c>
    </row>
    <row r="10" spans="1:6" x14ac:dyDescent="0.45">
      <c r="A10" s="4" t="s">
        <v>13</v>
      </c>
      <c r="B10" s="13">
        <v>1</v>
      </c>
      <c r="C10" s="13" t="s">
        <v>12</v>
      </c>
      <c r="D10" s="9">
        <v>19510100</v>
      </c>
      <c r="E10" s="9">
        <v>19510100</v>
      </c>
      <c r="F10" s="22">
        <v>19510100</v>
      </c>
    </row>
    <row r="11" spans="1:6" x14ac:dyDescent="0.45">
      <c r="A11" s="4" t="s">
        <v>14</v>
      </c>
      <c r="B11" s="13">
        <v>4655.67</v>
      </c>
      <c r="C11" s="13" t="s">
        <v>15</v>
      </c>
      <c r="D11" s="8"/>
      <c r="E11" s="8"/>
      <c r="F11" s="22"/>
    </row>
    <row r="12" spans="1:6" x14ac:dyDescent="0.45">
      <c r="A12" s="4" t="s">
        <v>40</v>
      </c>
      <c r="B12" s="13">
        <v>11</v>
      </c>
      <c r="C12" s="13" t="s">
        <v>12</v>
      </c>
      <c r="D12" s="11" t="s">
        <v>50</v>
      </c>
      <c r="E12" s="11" t="s">
        <v>51</v>
      </c>
      <c r="F12" s="22">
        <v>665000</v>
      </c>
    </row>
    <row r="13" spans="1:6" x14ac:dyDescent="0.45">
      <c r="A13" s="4" t="s">
        <v>16</v>
      </c>
      <c r="B13" s="13">
        <v>1</v>
      </c>
      <c r="C13" s="13" t="s">
        <v>12</v>
      </c>
      <c r="D13" s="8"/>
      <c r="E13" s="8"/>
      <c r="F13" s="22"/>
    </row>
    <row r="14" spans="1:6" x14ac:dyDescent="0.45">
      <c r="A14" s="4" t="s">
        <v>17</v>
      </c>
      <c r="B14" s="13">
        <v>933</v>
      </c>
      <c r="C14" s="13" t="s">
        <v>9</v>
      </c>
      <c r="D14" s="9">
        <v>8165</v>
      </c>
      <c r="E14" s="9">
        <v>7617945</v>
      </c>
      <c r="F14" s="22">
        <v>7550</v>
      </c>
    </row>
    <row r="15" spans="1:6" x14ac:dyDescent="0.45">
      <c r="A15" s="4" t="s">
        <v>18</v>
      </c>
      <c r="B15" s="13">
        <v>20</v>
      </c>
      <c r="C15" s="13" t="s">
        <v>9</v>
      </c>
      <c r="D15" s="9">
        <v>7475</v>
      </c>
      <c r="E15" s="9">
        <v>149500</v>
      </c>
      <c r="F15" s="22">
        <v>6850</v>
      </c>
    </row>
    <row r="16" spans="1:6" x14ac:dyDescent="0.45">
      <c r="A16" s="4" t="s">
        <v>19</v>
      </c>
      <c r="B16" s="13">
        <v>79</v>
      </c>
      <c r="C16" s="13" t="s">
        <v>9</v>
      </c>
      <c r="D16" s="9">
        <v>5520</v>
      </c>
      <c r="E16" s="9">
        <v>436080</v>
      </c>
      <c r="F16" s="22">
        <v>5502.4</v>
      </c>
    </row>
    <row r="17" spans="1:6" x14ac:dyDescent="0.45">
      <c r="A17" s="4" t="s">
        <v>20</v>
      </c>
      <c r="B17" s="13">
        <v>75</v>
      </c>
      <c r="C17" s="13" t="s">
        <v>9</v>
      </c>
      <c r="D17" s="9">
        <v>4600</v>
      </c>
      <c r="E17" s="9">
        <v>345000</v>
      </c>
      <c r="F17" s="22">
        <v>4600</v>
      </c>
    </row>
    <row r="18" spans="1:6" x14ac:dyDescent="0.45">
      <c r="A18" s="4" t="s">
        <v>21</v>
      </c>
      <c r="B18" s="13">
        <v>1906</v>
      </c>
      <c r="C18" s="13" t="s">
        <v>9</v>
      </c>
      <c r="D18" s="9">
        <v>978</v>
      </c>
      <c r="E18" s="9">
        <f>D18*B18</f>
        <v>1864068</v>
      </c>
      <c r="F18" s="22">
        <v>978</v>
      </c>
    </row>
    <row r="19" spans="1:6" x14ac:dyDescent="0.45">
      <c r="A19" s="4" t="s">
        <v>22</v>
      </c>
      <c r="B19" s="13">
        <v>285</v>
      </c>
      <c r="C19" s="13" t="s">
        <v>9</v>
      </c>
      <c r="D19" s="9">
        <v>750</v>
      </c>
      <c r="E19" s="9">
        <f>D19*B19</f>
        <v>213750</v>
      </c>
      <c r="F19" s="22">
        <v>750</v>
      </c>
    </row>
    <row r="20" spans="1:6" x14ac:dyDescent="0.45">
      <c r="A20" s="4" t="s">
        <v>23</v>
      </c>
      <c r="B20" s="13">
        <v>1854</v>
      </c>
      <c r="C20" s="13" t="s">
        <v>24</v>
      </c>
      <c r="D20" s="9">
        <v>2000</v>
      </c>
      <c r="E20" s="9">
        <f>D20*B20</f>
        <v>3708000</v>
      </c>
      <c r="F20" s="22">
        <v>1900</v>
      </c>
    </row>
    <row r="21" spans="1:6" x14ac:dyDescent="0.45">
      <c r="A21" s="4" t="s">
        <v>25</v>
      </c>
      <c r="B21" s="13">
        <v>1</v>
      </c>
      <c r="C21" s="13" t="s">
        <v>26</v>
      </c>
      <c r="D21" s="9">
        <v>12900000</v>
      </c>
      <c r="E21" s="9">
        <f>D21*B21</f>
        <v>12900000</v>
      </c>
      <c r="F21" s="22">
        <v>12800000</v>
      </c>
    </row>
    <row r="22" spans="1:6" ht="52.5" customHeight="1" x14ac:dyDescent="0.45">
      <c r="A22" s="5" t="s">
        <v>27</v>
      </c>
      <c r="B22" s="14">
        <v>1</v>
      </c>
      <c r="C22" s="14" t="s">
        <v>12</v>
      </c>
      <c r="D22" s="9">
        <v>65387880</v>
      </c>
      <c r="E22" s="9">
        <v>65387880</v>
      </c>
      <c r="F22" s="22">
        <v>48549672</v>
      </c>
    </row>
    <row r="23" spans="1:6" x14ac:dyDescent="0.45">
      <c r="A23" s="6" t="s">
        <v>28</v>
      </c>
      <c r="B23" s="14">
        <v>2</v>
      </c>
      <c r="C23" s="14" t="s">
        <v>9</v>
      </c>
      <c r="D23" s="9">
        <f>3025000/1.2</f>
        <v>2520833.3333333335</v>
      </c>
      <c r="E23" s="9">
        <f>D23*B23</f>
        <v>5041666.666666667</v>
      </c>
      <c r="F23" s="22">
        <v>2520833</v>
      </c>
    </row>
    <row r="24" spans="1:6" x14ac:dyDescent="0.45">
      <c r="A24" s="6" t="s">
        <v>29</v>
      </c>
      <c r="B24" s="14">
        <v>2</v>
      </c>
      <c r="C24" s="14" t="s">
        <v>9</v>
      </c>
      <c r="D24" s="9">
        <f>3025000/1.2</f>
        <v>2520833.3333333335</v>
      </c>
      <c r="E24" s="9">
        <f>D24*B24</f>
        <v>5041666.666666667</v>
      </c>
      <c r="F24" s="22">
        <v>2520833</v>
      </c>
    </row>
    <row r="25" spans="1:6" x14ac:dyDescent="0.45">
      <c r="A25" s="6" t="s">
        <v>30</v>
      </c>
      <c r="B25" s="14">
        <v>1</v>
      </c>
      <c r="C25" s="14" t="s">
        <v>9</v>
      </c>
      <c r="D25" s="9">
        <f>3025000/1.2</f>
        <v>2520833.3333333335</v>
      </c>
      <c r="E25" s="9">
        <f>D25*B25</f>
        <v>2520833.3333333335</v>
      </c>
      <c r="F25" s="22">
        <v>2520833</v>
      </c>
    </row>
    <row r="26" spans="1:6" ht="26.25" hidden="1" x14ac:dyDescent="0.45">
      <c r="A26" s="5" t="s">
        <v>31</v>
      </c>
      <c r="B26" s="14">
        <v>24</v>
      </c>
      <c r="C26" s="14" t="s">
        <v>9</v>
      </c>
      <c r="D26" s="9"/>
      <c r="E26" s="9"/>
      <c r="F26" s="22"/>
    </row>
    <row r="27" spans="1:6" ht="39" x14ac:dyDescent="0.45">
      <c r="A27" s="5" t="s">
        <v>32</v>
      </c>
      <c r="B27" s="14">
        <v>25565</v>
      </c>
      <c r="C27" s="14" t="s">
        <v>33</v>
      </c>
      <c r="D27" s="9">
        <v>1150</v>
      </c>
      <c r="E27" s="9">
        <f>D27*B27</f>
        <v>29399750</v>
      </c>
      <c r="F27" s="22">
        <v>935</v>
      </c>
    </row>
    <row r="28" spans="1:6" ht="26.25" hidden="1" x14ac:dyDescent="0.45">
      <c r="A28" s="5" t="s">
        <v>34</v>
      </c>
      <c r="B28" s="14">
        <v>13.45</v>
      </c>
      <c r="C28" s="14" t="s">
        <v>35</v>
      </c>
      <c r="D28" s="9"/>
      <c r="E28" s="9"/>
      <c r="F28" s="22"/>
    </row>
    <row r="29" spans="1:6" ht="26.25" x14ac:dyDescent="0.45">
      <c r="A29" s="5" t="s">
        <v>36</v>
      </c>
      <c r="B29" s="14">
        <v>178</v>
      </c>
      <c r="C29" s="14" t="s">
        <v>33</v>
      </c>
      <c r="D29" s="9">
        <v>1957.5</v>
      </c>
      <c r="E29" s="9">
        <v>348435</v>
      </c>
      <c r="F29" s="22">
        <v>1957.5</v>
      </c>
    </row>
    <row r="30" spans="1:6" ht="26.25" x14ac:dyDescent="0.45">
      <c r="A30" s="5" t="s">
        <v>37</v>
      </c>
      <c r="B30" s="14">
        <v>5027</v>
      </c>
      <c r="C30" s="14" t="s">
        <v>33</v>
      </c>
      <c r="D30" s="9">
        <v>1704</v>
      </c>
      <c r="E30" s="9">
        <v>8566008</v>
      </c>
      <c r="F30" s="22">
        <v>1704</v>
      </c>
    </row>
    <row r="31" spans="1:6" ht="26.25" x14ac:dyDescent="0.45">
      <c r="A31" s="5" t="s">
        <v>38</v>
      </c>
      <c r="B31" s="14">
        <v>2081</v>
      </c>
      <c r="C31" s="14" t="s">
        <v>33</v>
      </c>
      <c r="D31" s="9">
        <v>1680</v>
      </c>
      <c r="E31" s="9">
        <v>3496080</v>
      </c>
      <c r="F31" s="22">
        <v>1680</v>
      </c>
    </row>
    <row r="32" spans="1:6" ht="51.75" x14ac:dyDescent="0.45">
      <c r="A32" s="5" t="s">
        <v>39</v>
      </c>
      <c r="B32" s="14">
        <v>24264</v>
      </c>
      <c r="C32" s="14" t="s">
        <v>33</v>
      </c>
      <c r="D32" s="9">
        <v>1917</v>
      </c>
      <c r="E32" s="9">
        <v>46514088</v>
      </c>
      <c r="F32" s="22">
        <v>1917</v>
      </c>
    </row>
    <row r="33" spans="4:6" ht="68.25" x14ac:dyDescent="0.45">
      <c r="D33" s="24" t="s">
        <v>52</v>
      </c>
      <c r="E33" s="10"/>
      <c r="F33" s="23" t="s">
        <v>56</v>
      </c>
    </row>
  </sheetData>
  <mergeCells count="5">
    <mergeCell ref="D2:E2"/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Ковалева Елена Владимировна \ Elena Kovaleva</dc:creator>
  <cp:lastModifiedBy>Ivanov Andrey</cp:lastModifiedBy>
  <dcterms:created xsi:type="dcterms:W3CDTF">2025-08-14T08:12:02Z</dcterms:created>
  <dcterms:modified xsi:type="dcterms:W3CDTF">2025-08-26T06:51:06Z</dcterms:modified>
</cp:coreProperties>
</file>