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Ф.Е.В. 2\ТЕНДЕРЫ\2025-06-18 УЛ ЖД фронт\заявка\часть 1\"/>
    </mc:Choice>
  </mc:AlternateContent>
  <xr:revisionPtr revIDLastSave="0" documentId="13_ncr:1_{9BB94E34-8EFA-432A-B99F-3F45B04058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3" sheetId="3" r:id="rId1"/>
  </sheets>
  <definedNames>
    <definedName name="_xlnm.Print_Area" localSheetId="0">Лист3!$A$1:$I$57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1" i="3" l="1"/>
  <c r="I17" i="3" l="1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16" i="3"/>
  <c r="I42" i="3" l="1"/>
  <c r="I43" i="3" s="1"/>
  <c r="I44" i="3" l="1"/>
  <c r="I45" i="3" s="1"/>
  <c r="I46" i="3" s="1"/>
</calcChain>
</file>

<file path=xl/sharedStrings.xml><?xml version="1.0" encoding="utf-8"?>
<sst xmlns="http://schemas.openxmlformats.org/spreadsheetml/2006/main" count="131" uniqueCount="107">
  <si>
    <t>№ п/п</t>
  </si>
  <si>
    <t>Наименование</t>
  </si>
  <si>
    <t>(Подпись)</t>
  </si>
  <si>
    <t>Срок выполнения работ</t>
  </si>
  <si>
    <t>Наименование Участника:</t>
  </si>
  <si>
    <t>(Должность уполномоченного представителя Участника)</t>
  </si>
  <si>
    <t xml:space="preserve">ИНН Участника </t>
  </si>
  <si>
    <t>Объем и состав работ в соответствии с ТЗ</t>
  </si>
  <si>
    <t>Предложение Участника, руб без НДС</t>
  </si>
  <si>
    <t>Материалы</t>
  </si>
  <si>
    <t>Работы</t>
  </si>
  <si>
    <t>Гарантия на выполненные работы</t>
  </si>
  <si>
    <t>Участником указывается согласие или встречные условия</t>
  </si>
  <si>
    <t>НДС</t>
  </si>
  <si>
    <t>Контактное лицо (ФИО, должность, телефон, e-mail)</t>
  </si>
  <si>
    <t xml:space="preserve">Договорной коэффициент к сметной стоимости* 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</si>
  <si>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</si>
  <si>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</si>
  <si>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</si>
  <si>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</si>
  <si>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</si>
  <si>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 xml:space="preserve">Наименование закупки: </t>
  </si>
  <si>
    <t>Требование ООО «ЕТУ»</t>
  </si>
  <si>
    <t>Гарантийный срок на результат работы Подрядчика устанавливается не менее 36  месяцев предусмотренного Договором.</t>
  </si>
  <si>
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Коэффициент фиксируется при направлении ТКП и дальнейшей корректировке не подлежит.
</t>
  </si>
  <si>
    <t>Выполнение комплекса работ</t>
  </si>
  <si>
    <t>ПНР, наладка</t>
  </si>
  <si>
    <t>Шифр РД</t>
  </si>
  <si>
    <t>Пректная организация</t>
  </si>
  <si>
    <t>1. 1146-ПЖ. Железнодорожные пути</t>
  </si>
  <si>
    <t>2. 1146-ГП. Генеральный план</t>
  </si>
  <si>
    <t>3. 1146-СС. Сети связи</t>
  </si>
  <si>
    <t>4. 1146-ЭС1. Электрообогрев стрелочных переводов</t>
  </si>
  <si>
    <t>5. 1146-ЭС2. Наружное электроснабжение и освещение</t>
  </si>
  <si>
    <t>1146-ПЖ</t>
  </si>
  <si>
    <t>1146-ГП</t>
  </si>
  <si>
    <t>1146-СС</t>
  </si>
  <si>
    <t>1146-ЭС1</t>
  </si>
  <si>
    <t>1146-ТБ</t>
  </si>
  <si>
    <t>1146-АД</t>
  </si>
  <si>
    <t>1146-1-АР</t>
  </si>
  <si>
    <t>1146-1-КЖ</t>
  </si>
  <si>
    <t>1146-1-КМ</t>
  </si>
  <si>
    <t>1146-1-ОВ</t>
  </si>
  <si>
    <t>1146-1-АОВ</t>
  </si>
  <si>
    <t>1146-1-ВК</t>
  </si>
  <si>
    <t>1146-1-ЭОМ</t>
  </si>
  <si>
    <t>1146-3-ИС.КЖ</t>
  </si>
  <si>
    <t>1146-3-ИС.КМ2</t>
  </si>
  <si>
    <t>1146-3-ИС.КМ1</t>
  </si>
  <si>
    <t>1146-4-ИС.КЖ</t>
  </si>
  <si>
    <t>1146-4-ИС.КМ2</t>
  </si>
  <si>
    <t>1146-4-ИС.КМ1</t>
  </si>
  <si>
    <t>1146-5-КЖ</t>
  </si>
  <si>
    <t>ЛТП</t>
  </si>
  <si>
    <t xml:space="preserve"> Переустройство внутриплощадочных железнодорожных путей и инженерных сетей</t>
  </si>
  <si>
    <t>16. 1146-3-ИС.КЖ. Искусственные сооружения. Досмотровая эстакада. Опоры. Фундаменты</t>
  </si>
  <si>
    <t>17. 1146-3-ИС.КМ2. Искусственные сооружения. Досмотровая эстакада. Опоры. Лестничные сходы</t>
  </si>
  <si>
    <t>18. 1146-3-ИС.КМ1. Искусственные сооружения. Досмотровая эстакада. Пролетное строение</t>
  </si>
  <si>
    <t>19. 1146-4-ИС.КЖ. Искусственные сооружения. Пешеходная эстакада. Опоры. Фундаменты</t>
  </si>
  <si>
    <t>20. 1146-4-ИС.КМ2. Искусственные сооружения. Пешеходная эстакада. Опоры. Лестничные сходы</t>
  </si>
  <si>
    <t>21. 1146-4-ИС.КМ1. Искусственные сооружения. Пешеходная эстакада. Пролетное строение</t>
  </si>
  <si>
    <t>не позднее 31.12.2025 г.</t>
  </si>
  <si>
    <t xml:space="preserve">1146-ЭС2 </t>
  </si>
  <si>
    <t>1146-2-КЖ</t>
  </si>
  <si>
    <t>1146-7-КЖ</t>
  </si>
  <si>
    <t>1146-8-КЖ</t>
  </si>
  <si>
    <t>1146-8-КМ</t>
  </si>
  <si>
    <t>6. 1146-ТБ. Транспортная безопасность</t>
  </si>
  <si>
    <t>7. 1146-АД. Автомобильные дороги</t>
  </si>
  <si>
    <t>8. 1146-1-АР. Архитектурные решения. Здание КПП</t>
  </si>
  <si>
    <t>9. 1146-1-КЖ. Конструкции железобетонные. Здание КПП</t>
  </si>
  <si>
    <t>10. 1146-1-КМ. Конструкции металлические. Здание КПП</t>
  </si>
  <si>
    <t>11. 1146-1-ОВ. Отопление, вентиляция и кондиционирование. Здание КПП</t>
  </si>
  <si>
    <t>15. 1146-1-АОВ. Автоматизация систем отопления, вентиляции и кондиционирования. Здание КПП</t>
  </si>
  <si>
    <t>13. 1146-1-ВК. Внутренние системы водоснабжения и канализации. Здание КПП</t>
  </si>
  <si>
    <t>14. 1146-1-ЭОМ. Внутреннее силовое электрооборудование и электрическое освещение. Здание КПП</t>
  </si>
  <si>
    <t>15. 1146-2-КЖ. Конструкции железобетонные. Модульный пост ЭЦ</t>
  </si>
  <si>
    <t>22. 1146-5-КЖ.  Конструкции железобетонные. Радиационные мониторы «Янтарь-1Ж»</t>
  </si>
  <si>
    <t>23. 1146-7-КЖ. Конструкции железобетонные. Мачты освещения</t>
  </si>
  <si>
    <t>24. 1146-8-КЖ. Конструкции железобетонные. Эстакады освещения</t>
  </si>
  <si>
    <t>25. 1146-8-КМ. Конструкции металлические. Эстакады освещения</t>
  </si>
  <si>
    <t>Итого</t>
  </si>
  <si>
    <t>Итоговая стоимость строительно-монтажных работ, руб. без НДС</t>
  </si>
  <si>
    <t>непредвиденные затраты 3 %</t>
  </si>
  <si>
    <t>Итоговая стоимость строительно-монтажных работ включая 3% непредвиденных затрат, руб. без НДС</t>
  </si>
  <si>
    <r>
      <t xml:space="preserve">20% </t>
    </r>
    <r>
      <rPr>
        <sz val="10"/>
        <color rgb="FFFF0000"/>
        <rFont val="Times New Roman"/>
        <family val="1"/>
        <charset val="204"/>
      </rPr>
      <t>(если применимо)</t>
    </r>
  </si>
  <si>
    <t>Итоговая стоимость комплекса СМР, руб с НДС</t>
  </si>
  <si>
    <t>Настоящее Предложение имеет правовой статус оферты и действует до 30.08.2025г.</t>
  </si>
  <si>
    <t>участник заполняет ячейки, выделенные цветом</t>
  </si>
  <si>
    <t>КОММЕРЧЕСКОЕ ПРЕДЛОЖЕНИЕ</t>
  </si>
  <si>
    <t>(ФИО)</t>
  </si>
  <si>
    <t>эта сумма указывается на ЭТП</t>
  </si>
  <si>
    <t>Выполнение комплекса строительно-монтажных работ по строительству и реконструкции объектов железнодорожной инфраструктуры по объектам: «Терминал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1.1».</t>
  </si>
  <si>
    <t>Порядок расчетов</t>
  </si>
  <si>
    <t>в соответствии с разделом 4 проекта договора</t>
  </si>
  <si>
    <r>
      <t xml:space="preserve">Аванс в размере ___% стоимости Договора с предоставлением безотзывной банковской гарантии на сумму аванса.
Согласны с условиями порядка оплаты, указанные в разделе 4 договора.
</t>
    </r>
    <r>
      <rPr>
        <i/>
        <sz val="10"/>
        <color rgb="FFFF0000"/>
        <rFont val="Times New Roman"/>
        <family val="1"/>
        <charset val="204"/>
      </rPr>
      <t>(или указать встречные условия)</t>
    </r>
  </si>
  <si>
    <r>
      <t>прочие расходы (</t>
    </r>
    <r>
      <rPr>
        <sz val="10"/>
        <color rgb="FFFF0000"/>
        <rFont val="Times New Roman"/>
        <family val="1"/>
        <charset val="204"/>
      </rPr>
      <t>заполнить при необходимости</t>
    </r>
    <r>
      <rPr>
        <sz val="10"/>
        <rFont val="Times New Roman"/>
        <family val="1"/>
        <charset val="204"/>
      </rPr>
      <t>)</t>
    </r>
  </si>
  <si>
    <t>ОГРН 1127747247704 ИНН 7709918820 КПП 770901001</t>
  </si>
  <si>
    <t>ПРИЛОЖЕНИЕ 1 к заявке от 09.07.2025г. № 398-К</t>
  </si>
  <si>
    <t>Исх. № 398-К/1 от 09.07.2025 г.</t>
  </si>
  <si>
    <t>ООО "КиКГЕОСТРОЙ" (лидер коллективного участника)</t>
  </si>
  <si>
    <t>(Член коллективного участника - Общество с ограниченной ответственностью «ВСП74», ИНН 7453196280)</t>
  </si>
  <si>
    <t xml:space="preserve">Генеральный директор </t>
  </si>
  <si>
    <t>Руководитель проекта Шевчук Кирилл Алексеевич,
тел. +7 968 889-16-65, kikgeo.fin@gmail.com, 
Руководитель проекта Липатов Владислав Евгеньевич, 
	тел. +7 903 738-77-88, kikgeo.fin@gmail.com.</t>
  </si>
  <si>
    <t>Согласны с указанными условиями</t>
  </si>
  <si>
    <t>Кесслер Ю.Ф.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</si>
</sst>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name val="Arial Cyr"/>
      <charset val="204"/>
    </font>
    <font>
      <sz val="12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0">
    <xf numFmtId="0" fontId="0" fillId="0" borderId="0" xfId="0"/>
    <xf numFmtId="0" fontId="3" fillId="0" borderId="0" xfId="0" applyNumberFormat="1" applyFont="1" applyFill="1" applyAlignment="1">
      <alignment horizontal="left" vertical="top" wrapText="1"/>
    </xf>
    <xf numFmtId="0" fontId="8" fillId="0" borderId="0" xfId="0" applyFont="1" applyAlignment="1">
      <alignment horizontal="justify" vertical="center"/>
    </xf>
    <xf numFmtId="0" fontId="9" fillId="0" borderId="0" xfId="0" applyFont="1"/>
    <xf numFmtId="0" fontId="9" fillId="0" borderId="0" xfId="0" applyFont="1" applyBorder="1"/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Fill="1" applyBorder="1" applyAlignment="1">
      <alignment wrapText="1"/>
    </xf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Fill="1" applyAlignment="1">
      <alignment horizontal="left" wrapText="1"/>
    </xf>
    <xf numFmtId="0" fontId="11" fillId="0" borderId="0" xfId="0" applyFont="1" applyAlignment="1">
      <alignment horizontal="left" vertical="center"/>
    </xf>
    <xf numFmtId="0" fontId="14" fillId="0" borderId="1" xfId="0" applyFont="1" applyFill="1" applyBorder="1"/>
    <xf numFmtId="0" fontId="8" fillId="4" borderId="1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7" fillId="0" borderId="1" xfId="0" applyFont="1" applyFill="1" applyBorder="1" applyAlignment="1">
      <alignment horizontal="left" vertical="center" wrapText="1"/>
    </xf>
    <xf numFmtId="4" fontId="9" fillId="6" borderId="1" xfId="0" applyNumberFormat="1" applyFont="1" applyFill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left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Fill="1" applyBorder="1" applyAlignment="1">
      <alignment wrapText="1"/>
    </xf>
    <xf numFmtId="0" fontId="9" fillId="0" borderId="10" xfId="0" applyFont="1" applyBorder="1"/>
    <xf numFmtId="0" fontId="6" fillId="0" borderId="0" xfId="0" applyFont="1" applyFill="1" applyBorder="1" applyAlignment="1">
      <alignment horizontal="center"/>
    </xf>
    <xf numFmtId="0" fontId="9" fillId="0" borderId="5" xfId="0" applyFont="1" applyBorder="1"/>
    <xf numFmtId="0" fontId="9" fillId="0" borderId="1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4" fontId="9" fillId="3" borderId="4" xfId="0" applyNumberFormat="1" applyFont="1" applyFill="1" applyBorder="1" applyAlignment="1">
      <alignment horizontal="center" vertical="center"/>
    </xf>
    <xf numFmtId="0" fontId="9" fillId="0" borderId="3" xfId="0" quotePrefix="1" applyNumberFormat="1" applyFont="1" applyFill="1" applyBorder="1" applyAlignment="1">
      <alignment horizontal="center" vertical="center"/>
    </xf>
    <xf numFmtId="4" fontId="3" fillId="5" borderId="4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0" borderId="15" xfId="0" applyFont="1" applyFill="1" applyBorder="1" applyAlignment="1">
      <alignment wrapText="1"/>
    </xf>
    <xf numFmtId="0" fontId="9" fillId="0" borderId="15" xfId="0" applyFont="1" applyBorder="1" applyAlignment="1">
      <alignment horizontal="left"/>
    </xf>
    <xf numFmtId="0" fontId="9" fillId="0" borderId="15" xfId="0" applyFont="1" applyBorder="1" applyAlignment="1">
      <alignment horizontal="center"/>
    </xf>
    <xf numFmtId="0" fontId="9" fillId="0" borderId="16" xfId="0" applyFont="1" applyBorder="1"/>
    <xf numFmtId="4" fontId="9" fillId="0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0" fillId="0" borderId="5" xfId="0" applyBorder="1" applyAlignment="1"/>
    <xf numFmtId="0" fontId="3" fillId="0" borderId="12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6" xfId="0" quotePrefix="1" applyNumberFormat="1" applyFont="1" applyFill="1" applyBorder="1" applyAlignment="1">
      <alignment horizontal="center" vertical="center"/>
    </xf>
    <xf numFmtId="0" fontId="9" fillId="0" borderId="7" xfId="0" quotePrefix="1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0" fillId="0" borderId="4" xfId="0" applyBorder="1" applyAlignment="1"/>
    <xf numFmtId="4" fontId="9" fillId="6" borderId="1" xfId="0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wrapText="1"/>
    </xf>
    <xf numFmtId="0" fontId="3" fillId="5" borderId="1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/>
    <xf numFmtId="0" fontId="9" fillId="0" borderId="15" xfId="0" applyFont="1" applyBorder="1" applyAlignment="1">
      <alignment horizontal="center"/>
    </xf>
    <xf numFmtId="0" fontId="0" fillId="0" borderId="15" xfId="0" applyBorder="1" applyAlignment="1"/>
    <xf numFmtId="9" fontId="9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7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/>
    <xf numFmtId="0" fontId="9" fillId="6" borderId="1" xfId="0" applyFont="1" applyFill="1" applyBorder="1" applyAlignment="1">
      <alignment horizontal="center" vertical="center" wrapText="1"/>
    </xf>
    <xf numFmtId="0" fontId="0" fillId="6" borderId="4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0" fillId="6" borderId="4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11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horizontal="center" vertical="center"/>
    </xf>
    <xf numFmtId="0" fontId="0" fillId="0" borderId="2" xfId="0" applyFill="1" applyBorder="1" applyAlignment="1"/>
    <xf numFmtId="0" fontId="9" fillId="0" borderId="0" xfId="0" applyFont="1" applyFill="1" applyBorder="1"/>
    <xf numFmtId="0" fontId="8" fillId="0" borderId="2" xfId="0" applyFont="1" applyFill="1" applyBorder="1"/>
    <xf numFmtId="0" fontId="9" fillId="0" borderId="5" xfId="0" applyFont="1" applyFill="1" applyBorder="1"/>
    <xf numFmtId="0" fontId="9" fillId="0" borderId="0" xfId="0" applyFont="1" applyFill="1"/>
    <xf numFmtId="0" fontId="9" fillId="0" borderId="10" xfId="0" applyFont="1" applyFill="1" applyBorder="1" applyAlignment="1">
      <alignment horizontal="right" wrapText="1"/>
    </xf>
    <xf numFmtId="0" fontId="0" fillId="0" borderId="11" xfId="0" applyFill="1" applyBorder="1" applyAlignment="1">
      <alignment wrapText="1"/>
    </xf>
    <xf numFmtId="0" fontId="10" fillId="0" borderId="12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5" xfId="0" applyFont="1" applyFill="1" applyBorder="1" applyAlignment="1"/>
    <xf numFmtId="0" fontId="3" fillId="0" borderId="0" xfId="0" applyNumberFormat="1" applyFont="1" applyFill="1" applyAlignment="1">
      <alignment wrapText="1"/>
    </xf>
    <xf numFmtId="0" fontId="9" fillId="0" borderId="0" xfId="0" applyFont="1" applyFill="1" applyAlignment="1">
      <alignment horizontal="right"/>
    </xf>
    <xf numFmtId="0" fontId="3" fillId="0" borderId="0" xfId="0" applyNumberFormat="1" applyFont="1" applyFill="1" applyAlignment="1">
      <alignment horizontal="right" vertical="top" wrapText="1"/>
    </xf>
    <xf numFmtId="0" fontId="4" fillId="0" borderId="1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0" fontId="9" fillId="0" borderId="2" xfId="0" applyFont="1" applyFill="1" applyBorder="1"/>
    <xf numFmtId="0" fontId="3" fillId="0" borderId="0" xfId="0" applyNumberFormat="1" applyFont="1" applyFill="1" applyAlignment="1">
      <alignment vertical="top" wrapText="1"/>
    </xf>
    <xf numFmtId="0" fontId="9" fillId="0" borderId="2" xfId="0" applyFont="1" applyFill="1" applyBorder="1" applyAlignment="1">
      <alignment horizontal="left"/>
    </xf>
    <xf numFmtId="0" fontId="5" fillId="0" borderId="0" xfId="0" applyFont="1" applyFill="1" applyBorder="1"/>
    <xf numFmtId="0" fontId="9" fillId="0" borderId="0" xfId="0" applyFont="1" applyFill="1" applyBorder="1" applyAlignment="1">
      <alignment horizontal="left"/>
    </xf>
    <xf numFmtId="0" fontId="8" fillId="0" borderId="12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0" fontId="9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9" fillId="7" borderId="12" xfId="0" applyFont="1" applyFill="1" applyBorder="1" applyAlignment="1">
      <alignment horizontal="left" wrapText="1"/>
    </xf>
    <xf numFmtId="0" fontId="9" fillId="7" borderId="0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3445933</xdr:colOff>
      <xdr:row>0</xdr:row>
      <xdr:rowOff>194733</xdr:rowOff>
    </xdr:from>
    <xdr:to>
      <xdr:col>2</xdr:col>
      <xdr:colOff>6088803</xdr:colOff>
      <xdr:row>0</xdr:row>
      <xdr:rowOff>1010073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E6C46E42-4A5F-4B1C-BC18-E50ED99208FF}"/>
            </a:ext>
          </a:extLst>
        </xdr:cNvPr>
        <xdr:cNvSpPr txBox="1">
          <a:spLocks noChangeArrowheads="1"/>
        </xdr:cNvSpPr>
      </xdr:nvSpPr>
      <xdr:spPr bwMode="auto">
        <a:xfrm>
          <a:off x="5630333" y="194733"/>
          <a:ext cx="2642870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6087533</xdr:colOff>
      <xdr:row>0</xdr:row>
      <xdr:rowOff>194733</xdr:rowOff>
    </xdr:from>
    <xdr:to>
      <xdr:col>5</xdr:col>
      <xdr:colOff>204470</xdr:colOff>
      <xdr:row>0</xdr:row>
      <xdr:rowOff>1010073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7E16B981-5AA4-4491-BB2B-B390BCFAC8BC}"/>
            </a:ext>
          </a:extLst>
        </xdr:cNvPr>
        <xdr:cNvSpPr txBox="1">
          <a:spLocks noChangeArrowheads="1"/>
        </xdr:cNvSpPr>
      </xdr:nvSpPr>
      <xdr:spPr bwMode="auto">
        <a:xfrm>
          <a:off x="8271933" y="194733"/>
          <a:ext cx="2642870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r>
            <a:rPr lang="ru-RU" sz="1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ООО «КиКГЕОСТРОЙ»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РФ, 109004, Москва, ул. Земляной вал 65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Тел.:</a:t>
          </a:r>
          <a:r>
            <a:rPr lang="ru-RU" sz="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+7 (495) 915-24-71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3826933</xdr:colOff>
      <xdr:row>0</xdr:row>
      <xdr:rowOff>321733</xdr:rowOff>
    </xdr:from>
    <xdr:to>
      <xdr:col>2</xdr:col>
      <xdr:colOff>5960533</xdr:colOff>
      <xdr:row>0</xdr:row>
      <xdr:rowOff>868468</xdr:rowOff>
    </xdr:to>
    <xdr:pic>
      <xdr:nvPicPr>
        <xdr:cNvPr id="8" name="Рисунок 7" descr="КиКГЕОСТРОЙ">
          <a:extLst>
            <a:ext uri="{FF2B5EF4-FFF2-40B4-BE49-F238E27FC236}">
              <a16:creationId xmlns:a16="http://schemas.microsoft.com/office/drawing/2014/main" id="{5917A763-088F-4ACD-A1D2-3A1628D7B05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1333" y="321733"/>
          <a:ext cx="2133600" cy="54673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31115</xdr:rowOff>
    </xdr:to>
    <xdr:cxnSp macro="">
      <xdr:nvCxnSpPr>
        <xdr:cNvPr id="9" name="Прямая соединительная линия 8">
          <a:extLst>
            <a:ext uri="{FF2B5EF4-FFF2-40B4-BE49-F238E27FC236}">
              <a16:creationId xmlns:a16="http://schemas.microsoft.com/office/drawing/2014/main" id="{A8F8B04E-BB7A-43F0-A708-D0BCBDADFC6A}"/>
            </a:ext>
          </a:extLst>
        </xdr:cNvPr>
        <xdr:cNvCxnSpPr/>
      </xdr:nvCxnSpPr>
      <xdr:spPr>
        <a:xfrm>
          <a:off x="5604933" y="1083733"/>
          <a:ext cx="5304155" cy="571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25400</xdr:rowOff>
    </xdr:to>
    <xdr:cxnSp macro="">
      <xdr:nvCxnSpPr>
        <xdr:cNvPr id="10" name="Прямая соединительная линия 9">
          <a:extLst>
            <a:ext uri="{FF2B5EF4-FFF2-40B4-BE49-F238E27FC236}">
              <a16:creationId xmlns:a16="http://schemas.microsoft.com/office/drawing/2014/main" id="{2D0CB7CF-B097-41C8-AFD7-A896BDBE7E1D}"/>
            </a:ext>
          </a:extLst>
        </xdr:cNvPr>
        <xdr:cNvCxnSpPr/>
      </xdr:nvCxnSpPr>
      <xdr:spPr>
        <a:xfrm>
          <a:off x="5604933" y="1083733"/>
          <a:ext cx="5304155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304800</xdr:rowOff>
    </xdr:from>
    <xdr:to>
      <xdr:col>5</xdr:col>
      <xdr:colOff>198755</xdr:colOff>
      <xdr:row>1</xdr:row>
      <xdr:rowOff>304800</xdr:rowOff>
    </xdr:to>
    <xdr:cxnSp macro="">
      <xdr:nvCxnSpPr>
        <xdr:cNvPr id="11" name="Прямая соединительная линия 10">
          <a:extLst>
            <a:ext uri="{FF2B5EF4-FFF2-40B4-BE49-F238E27FC236}">
              <a16:creationId xmlns:a16="http://schemas.microsoft.com/office/drawing/2014/main" id="{6F1A1A42-32E3-4760-9AF7-C34670CDFCD0}"/>
            </a:ext>
          </a:extLst>
        </xdr:cNvPr>
        <xdr:cNvCxnSpPr/>
      </xdr:nvCxnSpPr>
      <xdr:spPr>
        <a:xfrm>
          <a:off x="5604933" y="1363133"/>
          <a:ext cx="5304155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5"/>
  <sheetViews>
    <sheetView tabSelected="1" topLeftCell="A31" zoomScale="59" zoomScaleNormal="59" workbookViewId="0">
      <selection activeCell="J63" sqref="J63"/>
    </sheetView>
  </sheetViews>
  <sheetFormatPr defaultColWidth="8.88671875" defaultRowHeight="13.2" x14ac:dyDescent="0.25"/>
  <cols>
    <col min="1" max="1" width="3.88671875" style="5" customWidth="1"/>
    <col min="2" max="2" width="27.88671875" style="6" customWidth="1"/>
    <col min="3" max="3" width="90.33203125" style="3" customWidth="1"/>
    <col min="4" max="4" width="19" style="3" customWidth="1"/>
    <col min="5" max="5" width="14.88671875" style="3" customWidth="1"/>
    <col min="6" max="8" width="21.44140625" style="3" customWidth="1"/>
    <col min="9" max="9" width="22.88671875" style="3" customWidth="1"/>
    <col min="10" max="10" width="26" style="3" customWidth="1"/>
    <col min="11" max="13" width="8.88671875" style="3"/>
    <col min="14" max="14" width="43.5546875" style="3" customWidth="1"/>
    <col min="15" max="16384" width="8.88671875" style="3"/>
  </cols>
  <sheetData>
    <row r="1" spans="1:15" ht="83.4" customHeight="1" x14ac:dyDescent="0.25"/>
    <row r="2" spans="1:15" ht="25.8" customHeight="1" x14ac:dyDescent="0.25">
      <c r="A2" s="48" t="s">
        <v>98</v>
      </c>
      <c r="B2" s="48"/>
      <c r="C2" s="48"/>
      <c r="D2" s="48"/>
      <c r="E2" s="48"/>
      <c r="F2" s="48"/>
      <c r="G2" s="48"/>
      <c r="H2" s="48"/>
      <c r="I2" s="48"/>
    </row>
    <row r="3" spans="1:15" ht="13.8" thickBot="1" x14ac:dyDescent="0.3"/>
    <row r="4" spans="1:15" ht="27" customHeight="1" x14ac:dyDescent="0.25">
      <c r="A4" s="25"/>
      <c r="B4" s="26"/>
      <c r="C4" s="27"/>
      <c r="D4" s="27"/>
      <c r="E4" s="27"/>
      <c r="F4" s="27"/>
      <c r="G4" s="27"/>
      <c r="H4" s="93" t="s">
        <v>99</v>
      </c>
      <c r="I4" s="94"/>
    </row>
    <row r="5" spans="1:15" ht="27.75" customHeight="1" x14ac:dyDescent="0.25">
      <c r="A5" s="45" t="s">
        <v>90</v>
      </c>
      <c r="B5" s="46"/>
      <c r="C5" s="46"/>
      <c r="D5" s="46"/>
      <c r="E5" s="46"/>
      <c r="F5" s="46"/>
      <c r="G5" s="46"/>
      <c r="H5" s="46"/>
      <c r="I5" s="47"/>
      <c r="K5" s="1"/>
      <c r="L5" s="1"/>
      <c r="M5" s="1"/>
      <c r="N5" s="1"/>
    </row>
    <row r="6" spans="1:15" ht="33.75" customHeight="1" x14ac:dyDescent="0.25">
      <c r="A6" s="49" t="s">
        <v>21</v>
      </c>
      <c r="B6" s="50"/>
      <c r="C6" s="43" t="s">
        <v>93</v>
      </c>
      <c r="D6" s="43"/>
      <c r="E6" s="43"/>
      <c r="F6" s="43"/>
      <c r="G6" s="43"/>
      <c r="H6" s="43"/>
      <c r="I6" s="44"/>
      <c r="K6" s="1"/>
      <c r="L6" s="1"/>
      <c r="M6" s="1"/>
      <c r="N6" s="1"/>
    </row>
    <row r="7" spans="1:15" s="92" customFormat="1" ht="18" x14ac:dyDescent="0.35">
      <c r="A7" s="95" t="s">
        <v>100</v>
      </c>
      <c r="B7" s="96"/>
      <c r="C7" s="97"/>
      <c r="D7" s="97"/>
      <c r="E7" s="97"/>
      <c r="F7" s="98"/>
      <c r="G7" s="98"/>
      <c r="H7" s="98"/>
      <c r="I7" s="99"/>
      <c r="J7" s="100"/>
      <c r="K7" s="101"/>
      <c r="L7" s="102"/>
      <c r="M7" s="102"/>
      <c r="N7" s="102"/>
      <c r="O7" s="102"/>
    </row>
    <row r="8" spans="1:15" s="92" customFormat="1" ht="18" x14ac:dyDescent="0.35">
      <c r="A8" s="103"/>
      <c r="B8" s="28"/>
      <c r="C8" s="104"/>
      <c r="D8" s="104"/>
      <c r="E8" s="104"/>
      <c r="F8" s="105"/>
      <c r="G8" s="105"/>
      <c r="H8" s="105"/>
      <c r="I8" s="106"/>
      <c r="J8" s="100"/>
      <c r="K8" s="101"/>
      <c r="L8" s="102"/>
      <c r="M8" s="102"/>
      <c r="N8" s="102"/>
      <c r="O8" s="102"/>
    </row>
    <row r="9" spans="1:15" s="92" customFormat="1" ht="15.6" x14ac:dyDescent="0.3">
      <c r="A9" s="107" t="s">
        <v>4</v>
      </c>
      <c r="B9" s="108"/>
      <c r="C9" s="109" t="s">
        <v>101</v>
      </c>
      <c r="D9" s="89"/>
      <c r="E9" s="89"/>
      <c r="F9" s="89"/>
      <c r="G9" s="89"/>
      <c r="H9" s="89"/>
      <c r="I9" s="91"/>
      <c r="J9" s="100"/>
      <c r="K9" s="110"/>
      <c r="L9" s="110"/>
      <c r="M9" s="110"/>
      <c r="N9" s="110"/>
      <c r="O9" s="110"/>
    </row>
    <row r="10" spans="1:15" s="92" customFormat="1" ht="18" x14ac:dyDescent="0.35">
      <c r="A10" s="107" t="s">
        <v>6</v>
      </c>
      <c r="B10" s="108"/>
      <c r="C10" s="111">
        <v>7709918820</v>
      </c>
      <c r="D10" s="112"/>
      <c r="E10" s="112"/>
      <c r="F10" s="89"/>
      <c r="G10" s="89"/>
      <c r="H10" s="113"/>
      <c r="I10" s="91"/>
      <c r="J10" s="100"/>
      <c r="K10" s="110"/>
      <c r="L10" s="110"/>
      <c r="M10" s="110"/>
      <c r="N10" s="110"/>
      <c r="O10" s="110"/>
    </row>
    <row r="11" spans="1:15" s="92" customFormat="1" ht="18" x14ac:dyDescent="0.35">
      <c r="A11" s="114"/>
      <c r="B11" s="115"/>
      <c r="C11" s="113" t="s">
        <v>102</v>
      </c>
      <c r="D11" s="112"/>
      <c r="E11" s="112"/>
      <c r="F11" s="89"/>
      <c r="G11" s="89"/>
      <c r="H11" s="113"/>
      <c r="I11" s="91"/>
      <c r="J11" s="100"/>
      <c r="K11" s="110"/>
      <c r="L11" s="110"/>
      <c r="M11" s="110"/>
      <c r="N11" s="110"/>
      <c r="O11" s="110"/>
    </row>
    <row r="12" spans="1:15" x14ac:dyDescent="0.25">
      <c r="A12" s="30"/>
      <c r="B12" s="8"/>
      <c r="C12" s="4"/>
      <c r="D12" s="4"/>
      <c r="E12" s="4"/>
      <c r="F12" s="4"/>
      <c r="G12" s="4"/>
      <c r="H12" s="4"/>
      <c r="I12" s="29"/>
    </row>
    <row r="13" spans="1:15" ht="27.75" customHeight="1" x14ac:dyDescent="0.25">
      <c r="A13" s="31" t="s">
        <v>0</v>
      </c>
      <c r="B13" s="21" t="s">
        <v>1</v>
      </c>
      <c r="C13" s="20" t="s">
        <v>22</v>
      </c>
      <c r="D13" s="20"/>
      <c r="E13" s="20"/>
      <c r="F13" s="83" t="s">
        <v>8</v>
      </c>
      <c r="G13" s="83"/>
      <c r="H13" s="83"/>
      <c r="I13" s="84"/>
    </row>
    <row r="14" spans="1:15" ht="30" customHeight="1" x14ac:dyDescent="0.25">
      <c r="A14" s="53">
        <v>1</v>
      </c>
      <c r="B14" s="51" t="s">
        <v>25</v>
      </c>
      <c r="C14" s="22" t="s">
        <v>7</v>
      </c>
      <c r="D14" s="22" t="s">
        <v>27</v>
      </c>
      <c r="E14" s="22" t="s">
        <v>28</v>
      </c>
      <c r="F14" s="23" t="s">
        <v>9</v>
      </c>
      <c r="G14" s="23" t="s">
        <v>10</v>
      </c>
      <c r="H14" s="23" t="s">
        <v>26</v>
      </c>
      <c r="I14" s="32" t="s">
        <v>82</v>
      </c>
    </row>
    <row r="15" spans="1:15" ht="13.8" x14ac:dyDescent="0.25">
      <c r="A15" s="54"/>
      <c r="B15" s="51"/>
      <c r="C15" s="56" t="s">
        <v>55</v>
      </c>
      <c r="D15" s="56"/>
      <c r="E15" s="56"/>
      <c r="F15" s="56"/>
      <c r="G15" s="56"/>
      <c r="H15" s="56"/>
      <c r="I15" s="57"/>
    </row>
    <row r="16" spans="1:15" ht="13.8" x14ac:dyDescent="0.25">
      <c r="A16" s="54"/>
      <c r="B16" s="51"/>
      <c r="C16" s="14" t="s">
        <v>29</v>
      </c>
      <c r="D16" s="15" t="s">
        <v>34</v>
      </c>
      <c r="E16" s="19" t="s">
        <v>54</v>
      </c>
      <c r="F16" s="18"/>
      <c r="G16" s="18"/>
      <c r="H16" s="18"/>
      <c r="I16" s="33">
        <f>SUM(F16:H16)</f>
        <v>0</v>
      </c>
    </row>
    <row r="17" spans="1:9" ht="13.8" x14ac:dyDescent="0.25">
      <c r="A17" s="54"/>
      <c r="B17" s="51"/>
      <c r="C17" s="14" t="s">
        <v>30</v>
      </c>
      <c r="D17" s="15" t="s">
        <v>35</v>
      </c>
      <c r="E17" s="19" t="s">
        <v>54</v>
      </c>
      <c r="F17" s="18"/>
      <c r="G17" s="18"/>
      <c r="H17" s="18"/>
      <c r="I17" s="33">
        <f t="shared" ref="I17:I40" si="0">SUM(F17:H17)</f>
        <v>0</v>
      </c>
    </row>
    <row r="18" spans="1:9" ht="13.8" x14ac:dyDescent="0.25">
      <c r="A18" s="54"/>
      <c r="B18" s="51"/>
      <c r="C18" s="14" t="s">
        <v>31</v>
      </c>
      <c r="D18" s="15" t="s">
        <v>36</v>
      </c>
      <c r="E18" s="19" t="s">
        <v>54</v>
      </c>
      <c r="F18" s="18"/>
      <c r="G18" s="18"/>
      <c r="H18" s="18"/>
      <c r="I18" s="33">
        <f t="shared" si="0"/>
        <v>0</v>
      </c>
    </row>
    <row r="19" spans="1:9" ht="13.8" x14ac:dyDescent="0.25">
      <c r="A19" s="54"/>
      <c r="B19" s="51"/>
      <c r="C19" s="14" t="s">
        <v>32</v>
      </c>
      <c r="D19" s="15" t="s">
        <v>37</v>
      </c>
      <c r="E19" s="19" t="s">
        <v>54</v>
      </c>
      <c r="F19" s="18"/>
      <c r="G19" s="18"/>
      <c r="H19" s="18"/>
      <c r="I19" s="33">
        <f t="shared" si="0"/>
        <v>0</v>
      </c>
    </row>
    <row r="20" spans="1:9" ht="13.8" x14ac:dyDescent="0.25">
      <c r="A20" s="54"/>
      <c r="B20" s="51"/>
      <c r="C20" s="14" t="s">
        <v>33</v>
      </c>
      <c r="D20" s="15" t="s">
        <v>63</v>
      </c>
      <c r="E20" s="19" t="s">
        <v>54</v>
      </c>
      <c r="F20" s="18"/>
      <c r="G20" s="18"/>
      <c r="H20" s="18"/>
      <c r="I20" s="33">
        <f t="shared" si="0"/>
        <v>0</v>
      </c>
    </row>
    <row r="21" spans="1:9" ht="13.8" x14ac:dyDescent="0.25">
      <c r="A21" s="54"/>
      <c r="B21" s="51"/>
      <c r="C21" s="14" t="s">
        <v>68</v>
      </c>
      <c r="D21" s="15" t="s">
        <v>38</v>
      </c>
      <c r="E21" s="19" t="s">
        <v>54</v>
      </c>
      <c r="F21" s="18"/>
      <c r="G21" s="18"/>
      <c r="H21" s="18"/>
      <c r="I21" s="33">
        <f t="shared" si="0"/>
        <v>0</v>
      </c>
    </row>
    <row r="22" spans="1:9" ht="13.8" x14ac:dyDescent="0.25">
      <c r="A22" s="54"/>
      <c r="B22" s="51"/>
      <c r="C22" s="14" t="s">
        <v>69</v>
      </c>
      <c r="D22" s="15" t="s">
        <v>39</v>
      </c>
      <c r="E22" s="19" t="s">
        <v>54</v>
      </c>
      <c r="F22" s="18"/>
      <c r="G22" s="18"/>
      <c r="H22" s="18"/>
      <c r="I22" s="33">
        <f t="shared" si="0"/>
        <v>0</v>
      </c>
    </row>
    <row r="23" spans="1:9" ht="13.8" x14ac:dyDescent="0.25">
      <c r="A23" s="54"/>
      <c r="B23" s="51"/>
      <c r="C23" s="14" t="s">
        <v>70</v>
      </c>
      <c r="D23" s="15" t="s">
        <v>40</v>
      </c>
      <c r="E23" s="19" t="s">
        <v>54</v>
      </c>
      <c r="F23" s="18"/>
      <c r="G23" s="18"/>
      <c r="H23" s="18"/>
      <c r="I23" s="33">
        <f t="shared" si="0"/>
        <v>0</v>
      </c>
    </row>
    <row r="24" spans="1:9" ht="13.8" x14ac:dyDescent="0.25">
      <c r="A24" s="54"/>
      <c r="B24" s="51"/>
      <c r="C24" s="14" t="s">
        <v>71</v>
      </c>
      <c r="D24" s="15" t="s">
        <v>41</v>
      </c>
      <c r="E24" s="19" t="s">
        <v>54</v>
      </c>
      <c r="F24" s="18"/>
      <c r="G24" s="18"/>
      <c r="H24" s="18"/>
      <c r="I24" s="33">
        <f t="shared" si="0"/>
        <v>0</v>
      </c>
    </row>
    <row r="25" spans="1:9" ht="13.8" x14ac:dyDescent="0.25">
      <c r="A25" s="54"/>
      <c r="B25" s="51"/>
      <c r="C25" s="14" t="s">
        <v>72</v>
      </c>
      <c r="D25" s="15" t="s">
        <v>42</v>
      </c>
      <c r="E25" s="19" t="s">
        <v>54</v>
      </c>
      <c r="F25" s="18"/>
      <c r="G25" s="18"/>
      <c r="H25" s="18"/>
      <c r="I25" s="33">
        <f t="shared" si="0"/>
        <v>0</v>
      </c>
    </row>
    <row r="26" spans="1:9" ht="13.8" x14ac:dyDescent="0.25">
      <c r="A26" s="54"/>
      <c r="B26" s="51"/>
      <c r="C26" s="14" t="s">
        <v>73</v>
      </c>
      <c r="D26" s="15" t="s">
        <v>43</v>
      </c>
      <c r="E26" s="19" t="s">
        <v>54</v>
      </c>
      <c r="F26" s="18"/>
      <c r="G26" s="18"/>
      <c r="H26" s="18"/>
      <c r="I26" s="33">
        <f t="shared" si="0"/>
        <v>0</v>
      </c>
    </row>
    <row r="27" spans="1:9" ht="13.8" x14ac:dyDescent="0.25">
      <c r="A27" s="54"/>
      <c r="B27" s="51"/>
      <c r="C27" s="14" t="s">
        <v>74</v>
      </c>
      <c r="D27" s="15" t="s">
        <v>44</v>
      </c>
      <c r="E27" s="19" t="s">
        <v>54</v>
      </c>
      <c r="F27" s="18"/>
      <c r="G27" s="18"/>
      <c r="H27" s="18"/>
      <c r="I27" s="33">
        <f t="shared" si="0"/>
        <v>0</v>
      </c>
    </row>
    <row r="28" spans="1:9" ht="13.8" x14ac:dyDescent="0.25">
      <c r="A28" s="54"/>
      <c r="B28" s="51"/>
      <c r="C28" s="14" t="s">
        <v>75</v>
      </c>
      <c r="D28" s="15" t="s">
        <v>45</v>
      </c>
      <c r="E28" s="19" t="s">
        <v>54</v>
      </c>
      <c r="F28" s="18"/>
      <c r="G28" s="18"/>
      <c r="H28" s="18"/>
      <c r="I28" s="33">
        <f t="shared" si="0"/>
        <v>0</v>
      </c>
    </row>
    <row r="29" spans="1:9" ht="13.8" x14ac:dyDescent="0.25">
      <c r="A29" s="54"/>
      <c r="B29" s="51"/>
      <c r="C29" s="14" t="s">
        <v>76</v>
      </c>
      <c r="D29" s="15" t="s">
        <v>46</v>
      </c>
      <c r="E29" s="19" t="s">
        <v>54</v>
      </c>
      <c r="F29" s="18"/>
      <c r="G29" s="18"/>
      <c r="H29" s="18"/>
      <c r="I29" s="33">
        <f t="shared" si="0"/>
        <v>0</v>
      </c>
    </row>
    <row r="30" spans="1:9" ht="13.8" x14ac:dyDescent="0.25">
      <c r="A30" s="54"/>
      <c r="B30" s="51"/>
      <c r="C30" s="16" t="s">
        <v>77</v>
      </c>
      <c r="D30" s="15" t="s">
        <v>64</v>
      </c>
      <c r="E30" s="19" t="s">
        <v>54</v>
      </c>
      <c r="F30" s="18"/>
      <c r="G30" s="18"/>
      <c r="H30" s="18"/>
      <c r="I30" s="33">
        <f t="shared" si="0"/>
        <v>0</v>
      </c>
    </row>
    <row r="31" spans="1:9" ht="13.8" x14ac:dyDescent="0.25">
      <c r="A31" s="54"/>
      <c r="B31" s="51"/>
      <c r="C31" s="14" t="s">
        <v>56</v>
      </c>
      <c r="D31" s="15" t="s">
        <v>47</v>
      </c>
      <c r="E31" s="19" t="s">
        <v>54</v>
      </c>
      <c r="F31" s="18"/>
      <c r="G31" s="18"/>
      <c r="H31" s="18"/>
      <c r="I31" s="33">
        <f t="shared" si="0"/>
        <v>0</v>
      </c>
    </row>
    <row r="32" spans="1:9" ht="13.8" x14ac:dyDescent="0.25">
      <c r="A32" s="54"/>
      <c r="B32" s="51"/>
      <c r="C32" s="14" t="s">
        <v>57</v>
      </c>
      <c r="D32" s="15" t="s">
        <v>48</v>
      </c>
      <c r="E32" s="19" t="s">
        <v>54</v>
      </c>
      <c r="F32" s="18"/>
      <c r="G32" s="18"/>
      <c r="H32" s="18"/>
      <c r="I32" s="33">
        <f t="shared" si="0"/>
        <v>0</v>
      </c>
    </row>
    <row r="33" spans="1:10" ht="13.8" x14ac:dyDescent="0.25">
      <c r="A33" s="54"/>
      <c r="B33" s="51"/>
      <c r="C33" s="14" t="s">
        <v>58</v>
      </c>
      <c r="D33" s="15" t="s">
        <v>49</v>
      </c>
      <c r="E33" s="19" t="s">
        <v>54</v>
      </c>
      <c r="F33" s="18"/>
      <c r="G33" s="18"/>
      <c r="H33" s="18"/>
      <c r="I33" s="33">
        <f t="shared" si="0"/>
        <v>0</v>
      </c>
    </row>
    <row r="34" spans="1:10" ht="13.8" x14ac:dyDescent="0.25">
      <c r="A34" s="54"/>
      <c r="B34" s="51"/>
      <c r="C34" s="14" t="s">
        <v>59</v>
      </c>
      <c r="D34" s="15" t="s">
        <v>50</v>
      </c>
      <c r="E34" s="19" t="s">
        <v>54</v>
      </c>
      <c r="F34" s="18"/>
      <c r="G34" s="18"/>
      <c r="H34" s="18"/>
      <c r="I34" s="33">
        <f t="shared" si="0"/>
        <v>0</v>
      </c>
    </row>
    <row r="35" spans="1:10" ht="13.8" x14ac:dyDescent="0.25">
      <c r="A35" s="54"/>
      <c r="B35" s="51"/>
      <c r="C35" s="14" t="s">
        <v>60</v>
      </c>
      <c r="D35" s="15" t="s">
        <v>51</v>
      </c>
      <c r="E35" s="19" t="s">
        <v>54</v>
      </c>
      <c r="F35" s="18"/>
      <c r="G35" s="18"/>
      <c r="H35" s="18"/>
      <c r="I35" s="33">
        <f t="shared" si="0"/>
        <v>0</v>
      </c>
    </row>
    <row r="36" spans="1:10" ht="13.8" x14ac:dyDescent="0.25">
      <c r="A36" s="54"/>
      <c r="B36" s="51"/>
      <c r="C36" s="14" t="s">
        <v>61</v>
      </c>
      <c r="D36" s="15" t="s">
        <v>52</v>
      </c>
      <c r="E36" s="19" t="s">
        <v>54</v>
      </c>
      <c r="F36" s="18"/>
      <c r="G36" s="18"/>
      <c r="H36" s="18"/>
      <c r="I36" s="33">
        <f t="shared" si="0"/>
        <v>0</v>
      </c>
    </row>
    <row r="37" spans="1:10" ht="13.8" x14ac:dyDescent="0.25">
      <c r="A37" s="54"/>
      <c r="B37" s="51"/>
      <c r="C37" s="16" t="s">
        <v>78</v>
      </c>
      <c r="D37" s="15" t="s">
        <v>53</v>
      </c>
      <c r="E37" s="19" t="s">
        <v>54</v>
      </c>
      <c r="F37" s="18"/>
      <c r="G37" s="18"/>
      <c r="H37" s="18"/>
      <c r="I37" s="33">
        <f t="shared" si="0"/>
        <v>0</v>
      </c>
    </row>
    <row r="38" spans="1:10" ht="13.8" x14ac:dyDescent="0.25">
      <c r="A38" s="54"/>
      <c r="B38" s="51"/>
      <c r="C38" s="16" t="s">
        <v>79</v>
      </c>
      <c r="D38" s="15" t="s">
        <v>65</v>
      </c>
      <c r="E38" s="19" t="s">
        <v>54</v>
      </c>
      <c r="F38" s="18"/>
      <c r="G38" s="18"/>
      <c r="H38" s="18"/>
      <c r="I38" s="33">
        <f t="shared" si="0"/>
        <v>0</v>
      </c>
    </row>
    <row r="39" spans="1:10" ht="13.8" x14ac:dyDescent="0.25">
      <c r="A39" s="54"/>
      <c r="B39" s="51"/>
      <c r="C39" s="16" t="s">
        <v>80</v>
      </c>
      <c r="D39" s="15" t="s">
        <v>66</v>
      </c>
      <c r="E39" s="19" t="s">
        <v>54</v>
      </c>
      <c r="F39" s="18"/>
      <c r="G39" s="18"/>
      <c r="H39" s="18"/>
      <c r="I39" s="33">
        <f t="shared" si="0"/>
        <v>0</v>
      </c>
    </row>
    <row r="40" spans="1:10" ht="13.8" x14ac:dyDescent="0.25">
      <c r="A40" s="54"/>
      <c r="B40" s="51"/>
      <c r="C40" s="16" t="s">
        <v>81</v>
      </c>
      <c r="D40" s="15" t="s">
        <v>67</v>
      </c>
      <c r="E40" s="19" t="s">
        <v>54</v>
      </c>
      <c r="F40" s="18"/>
      <c r="G40" s="18"/>
      <c r="H40" s="18"/>
      <c r="I40" s="33">
        <f t="shared" si="0"/>
        <v>0</v>
      </c>
    </row>
    <row r="41" spans="1:10" ht="13.8" x14ac:dyDescent="0.25">
      <c r="A41" s="55"/>
      <c r="B41" s="52"/>
      <c r="C41" s="16" t="s">
        <v>97</v>
      </c>
      <c r="D41" s="15"/>
      <c r="E41" s="19"/>
      <c r="F41" s="58"/>
      <c r="G41" s="59"/>
      <c r="H41" s="59"/>
      <c r="I41" s="42">
        <f>F41</f>
        <v>0</v>
      </c>
    </row>
    <row r="42" spans="1:10" ht="20.25" customHeight="1" x14ac:dyDescent="0.25">
      <c r="A42" s="34">
        <v>2</v>
      </c>
      <c r="B42" s="64" t="s">
        <v>83</v>
      </c>
      <c r="C42" s="65"/>
      <c r="D42" s="65"/>
      <c r="E42" s="65"/>
      <c r="F42" s="65"/>
      <c r="G42" s="65"/>
      <c r="H42" s="65"/>
      <c r="I42" s="33">
        <f>SUM(I16:I41)</f>
        <v>0</v>
      </c>
    </row>
    <row r="43" spans="1:10" ht="17.25" customHeight="1" x14ac:dyDescent="0.25">
      <c r="A43" s="34">
        <v>3</v>
      </c>
      <c r="B43" s="64" t="s">
        <v>84</v>
      </c>
      <c r="C43" s="65"/>
      <c r="D43" s="65"/>
      <c r="E43" s="65"/>
      <c r="F43" s="65"/>
      <c r="G43" s="65"/>
      <c r="H43" s="65"/>
      <c r="I43" s="33">
        <f>I42*0.03</f>
        <v>0</v>
      </c>
    </row>
    <row r="44" spans="1:10" ht="30" customHeight="1" x14ac:dyDescent="0.25">
      <c r="A44" s="34">
        <v>4</v>
      </c>
      <c r="B44" s="66" t="s">
        <v>85</v>
      </c>
      <c r="C44" s="67"/>
      <c r="D44" s="67"/>
      <c r="E44" s="67"/>
      <c r="F44" s="67"/>
      <c r="G44" s="67"/>
      <c r="H44" s="67"/>
      <c r="I44" s="35">
        <f>I42+I43</f>
        <v>0</v>
      </c>
      <c r="J44" s="10" t="s">
        <v>92</v>
      </c>
    </row>
    <row r="45" spans="1:10" ht="30" customHeight="1" x14ac:dyDescent="0.25">
      <c r="A45" s="34">
        <v>5</v>
      </c>
      <c r="B45" s="17" t="s">
        <v>13</v>
      </c>
      <c r="C45" s="70" t="s">
        <v>86</v>
      </c>
      <c r="D45" s="71"/>
      <c r="E45" s="71"/>
      <c r="F45" s="71"/>
      <c r="G45" s="71"/>
      <c r="H45" s="71"/>
      <c r="I45" s="33">
        <f>I44*0.2</f>
        <v>0</v>
      </c>
    </row>
    <row r="46" spans="1:10" ht="22.5" customHeight="1" x14ac:dyDescent="0.25">
      <c r="A46" s="34">
        <v>6</v>
      </c>
      <c r="B46" s="72" t="s">
        <v>87</v>
      </c>
      <c r="C46" s="73"/>
      <c r="D46" s="73"/>
      <c r="E46" s="73"/>
      <c r="F46" s="73"/>
      <c r="G46" s="73"/>
      <c r="H46" s="73"/>
      <c r="I46" s="33">
        <f>I44+I45</f>
        <v>0</v>
      </c>
    </row>
    <row r="47" spans="1:10" ht="42" customHeight="1" x14ac:dyDescent="0.25">
      <c r="A47" s="34">
        <v>7</v>
      </c>
      <c r="B47" s="17" t="s">
        <v>15</v>
      </c>
      <c r="C47" s="60" t="s">
        <v>24</v>
      </c>
      <c r="D47" s="61"/>
      <c r="E47" s="61"/>
      <c r="F47" s="74"/>
      <c r="G47" s="74"/>
      <c r="H47" s="74"/>
      <c r="I47" s="75"/>
      <c r="J47" s="7"/>
    </row>
    <row r="48" spans="1:10" ht="27" customHeight="1" x14ac:dyDescent="0.25">
      <c r="A48" s="34">
        <v>8</v>
      </c>
      <c r="B48" s="17" t="s">
        <v>3</v>
      </c>
      <c r="C48" s="62" t="s">
        <v>62</v>
      </c>
      <c r="D48" s="63"/>
      <c r="E48" s="63"/>
      <c r="F48" s="76" t="s">
        <v>12</v>
      </c>
      <c r="G48" s="76"/>
      <c r="H48" s="76"/>
      <c r="I48" s="75"/>
    </row>
    <row r="49" spans="1:10" ht="66.75" customHeight="1" x14ac:dyDescent="0.25">
      <c r="A49" s="36">
        <v>9</v>
      </c>
      <c r="B49" s="17" t="s">
        <v>94</v>
      </c>
      <c r="C49" s="62" t="s">
        <v>95</v>
      </c>
      <c r="D49" s="63"/>
      <c r="E49" s="63"/>
      <c r="F49" s="77" t="s">
        <v>96</v>
      </c>
      <c r="G49" s="77"/>
      <c r="H49" s="77"/>
      <c r="I49" s="78"/>
      <c r="J49" s="2"/>
    </row>
    <row r="50" spans="1:10" ht="31.5" customHeight="1" x14ac:dyDescent="0.25">
      <c r="A50" s="36">
        <v>10</v>
      </c>
      <c r="B50" s="17" t="s">
        <v>11</v>
      </c>
      <c r="C50" s="79" t="s">
        <v>23</v>
      </c>
      <c r="D50" s="80"/>
      <c r="E50" s="80"/>
      <c r="F50" s="85" t="s">
        <v>105</v>
      </c>
      <c r="G50" s="85"/>
      <c r="H50" s="85"/>
      <c r="I50" s="86"/>
    </row>
    <row r="51" spans="1:10" ht="55.2" customHeight="1" x14ac:dyDescent="0.25">
      <c r="A51" s="36">
        <v>11</v>
      </c>
      <c r="B51" s="17" t="s">
        <v>14</v>
      </c>
      <c r="C51" s="81"/>
      <c r="D51" s="82"/>
      <c r="E51" s="82"/>
      <c r="F51" s="62" t="s">
        <v>104</v>
      </c>
      <c r="G51" s="62"/>
      <c r="H51" s="62"/>
      <c r="I51" s="86"/>
    </row>
    <row r="52" spans="1:10" x14ac:dyDescent="0.25">
      <c r="A52" s="30"/>
      <c r="B52" s="8"/>
      <c r="C52" s="4"/>
      <c r="D52" s="4"/>
      <c r="E52" s="4"/>
      <c r="F52" s="9"/>
      <c r="G52" s="9"/>
      <c r="H52" s="9"/>
      <c r="I52" s="29"/>
    </row>
    <row r="53" spans="1:10" x14ac:dyDescent="0.25">
      <c r="A53" s="118" t="s">
        <v>88</v>
      </c>
      <c r="B53" s="119"/>
      <c r="C53" s="119"/>
      <c r="D53" s="119"/>
      <c r="E53" s="119"/>
      <c r="F53" s="119"/>
      <c r="G53" s="119"/>
      <c r="H53" s="119"/>
      <c r="I53" s="29"/>
    </row>
    <row r="54" spans="1:10" x14ac:dyDescent="0.25">
      <c r="A54" s="30"/>
      <c r="B54" s="8"/>
      <c r="C54" s="4"/>
      <c r="D54" s="4"/>
      <c r="E54" s="4"/>
      <c r="F54" s="4"/>
      <c r="G54" s="4"/>
      <c r="H54" s="4"/>
      <c r="I54" s="29"/>
    </row>
    <row r="55" spans="1:10" x14ac:dyDescent="0.25">
      <c r="A55" s="30"/>
      <c r="B55" s="8"/>
      <c r="C55" s="4"/>
      <c r="D55" s="4"/>
      <c r="E55" s="4"/>
      <c r="F55" s="4"/>
      <c r="G55" s="4"/>
      <c r="H55" s="4"/>
      <c r="I55" s="29"/>
    </row>
    <row r="56" spans="1:10" s="92" customFormat="1" ht="13.8" x14ac:dyDescent="0.25">
      <c r="A56" s="87" t="s">
        <v>103</v>
      </c>
      <c r="B56" s="88"/>
      <c r="C56" s="89"/>
      <c r="D56" s="116" t="s">
        <v>106</v>
      </c>
      <c r="E56" s="117"/>
      <c r="F56" s="117"/>
      <c r="G56" s="89"/>
      <c r="H56" s="90"/>
      <c r="I56" s="91"/>
    </row>
    <row r="57" spans="1:10" ht="13.8" thickBot="1" x14ac:dyDescent="0.3">
      <c r="A57" s="37" t="s">
        <v>5</v>
      </c>
      <c r="B57" s="38"/>
      <c r="C57" s="39"/>
      <c r="D57" s="68" t="s">
        <v>91</v>
      </c>
      <c r="E57" s="69"/>
      <c r="F57" s="69"/>
      <c r="G57" s="39"/>
      <c r="H57" s="40" t="s">
        <v>2</v>
      </c>
      <c r="I57" s="41"/>
    </row>
    <row r="58" spans="1:10" x14ac:dyDescent="0.25">
      <c r="A58" s="10"/>
      <c r="B58" s="12"/>
      <c r="C58" s="11"/>
      <c r="D58" s="11"/>
      <c r="E58" s="11"/>
      <c r="F58" s="11"/>
      <c r="G58" s="11"/>
    </row>
    <row r="59" spans="1:10" x14ac:dyDescent="0.25">
      <c r="A59" s="10"/>
      <c r="B59" s="12"/>
      <c r="C59" s="11"/>
      <c r="D59" s="11"/>
      <c r="E59" s="11"/>
      <c r="F59" s="11"/>
      <c r="G59" s="11"/>
    </row>
    <row r="60" spans="1:10" x14ac:dyDescent="0.25">
      <c r="A60" s="13" t="s">
        <v>16</v>
      </c>
      <c r="B60" s="12"/>
      <c r="C60" s="11"/>
      <c r="D60" s="11"/>
      <c r="E60" s="11"/>
      <c r="F60" s="11"/>
      <c r="G60" s="11"/>
    </row>
    <row r="61" spans="1:10" x14ac:dyDescent="0.25">
      <c r="A61" s="13" t="s">
        <v>17</v>
      </c>
      <c r="B61" s="12"/>
      <c r="C61" s="11"/>
      <c r="D61" s="11"/>
      <c r="E61" s="11"/>
      <c r="F61" s="11"/>
      <c r="G61" s="11"/>
    </row>
    <row r="62" spans="1:10" x14ac:dyDescent="0.25">
      <c r="A62" s="13" t="s">
        <v>18</v>
      </c>
      <c r="B62" s="12"/>
      <c r="C62" s="11"/>
      <c r="D62" s="11"/>
      <c r="E62" s="11"/>
      <c r="F62" s="11"/>
      <c r="G62" s="11"/>
    </row>
    <row r="63" spans="1:10" x14ac:dyDescent="0.25">
      <c r="A63" s="13" t="s">
        <v>19</v>
      </c>
      <c r="B63" s="12"/>
      <c r="C63" s="11"/>
      <c r="D63" s="11"/>
      <c r="E63" s="11"/>
      <c r="F63" s="11"/>
      <c r="G63" s="11"/>
    </row>
    <row r="64" spans="1:10" x14ac:dyDescent="0.25">
      <c r="A64" s="13" t="s">
        <v>20</v>
      </c>
      <c r="B64" s="12"/>
      <c r="C64" s="11"/>
      <c r="D64" s="11"/>
      <c r="E64" s="11"/>
      <c r="F64" s="11"/>
      <c r="G64" s="11"/>
    </row>
    <row r="65" spans="1:7" ht="26.4" x14ac:dyDescent="0.25">
      <c r="A65" s="24"/>
      <c r="B65" s="12" t="s">
        <v>89</v>
      </c>
      <c r="C65" s="11"/>
      <c r="D65" s="11"/>
      <c r="E65" s="11"/>
      <c r="F65" s="11"/>
      <c r="G65" s="11"/>
    </row>
  </sheetData>
  <mergeCells count="32">
    <mergeCell ref="A56:B56"/>
    <mergeCell ref="D56:F56"/>
    <mergeCell ref="D57:F57"/>
    <mergeCell ref="C45:H45"/>
    <mergeCell ref="B46:H46"/>
    <mergeCell ref="F47:I47"/>
    <mergeCell ref="F48:I48"/>
    <mergeCell ref="F49:I49"/>
    <mergeCell ref="A53:H53"/>
    <mergeCell ref="C49:E49"/>
    <mergeCell ref="C50:E50"/>
    <mergeCell ref="C51:E51"/>
    <mergeCell ref="F50:I50"/>
    <mergeCell ref="F51:I51"/>
    <mergeCell ref="C47:E47"/>
    <mergeCell ref="C48:E48"/>
    <mergeCell ref="B42:H42"/>
    <mergeCell ref="B43:H43"/>
    <mergeCell ref="B44:H44"/>
    <mergeCell ref="A10:B10"/>
    <mergeCell ref="A6:B6"/>
    <mergeCell ref="B14:B41"/>
    <mergeCell ref="A14:A41"/>
    <mergeCell ref="C15:I15"/>
    <mergeCell ref="F41:H41"/>
    <mergeCell ref="F13:I13"/>
    <mergeCell ref="C6:I6"/>
    <mergeCell ref="A5:I5"/>
    <mergeCell ref="A2:I2"/>
    <mergeCell ref="A7:B7"/>
    <mergeCell ref="A9:B9"/>
    <mergeCell ref="H4:I4"/>
  </mergeCells>
  <phoneticPr fontId="2" type="noConversion"/>
  <pageMargins left="0.75" right="0.75" top="1" bottom="1" header="0.5" footer="0.5"/>
  <pageSetup scale="5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Елена Филонова</cp:lastModifiedBy>
  <cp:lastPrinted>2025-07-04T11:19:53Z</cp:lastPrinted>
  <dcterms:created xsi:type="dcterms:W3CDTF">2010-07-21T15:31:22Z</dcterms:created>
  <dcterms:modified xsi:type="dcterms:W3CDTF">2025-07-04T11:32:58Z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