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ОВ и К и Т\"/>
    </mc:Choice>
  </mc:AlternateContent>
  <bookViews>
    <workbookView xWindow="0" yWindow="0" windowWidth="51600" windowHeight="1768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I27" i="1"/>
  <c r="F27" i="1"/>
  <c r="I22" i="1"/>
  <c r="F22" i="1"/>
  <c r="F23" i="1"/>
  <c r="I19" i="1"/>
  <c r="F19" i="1"/>
  <c r="I16" i="1"/>
  <c r="F16" i="1"/>
  <c r="I14" i="1"/>
  <c r="F14" i="1"/>
  <c r="I10" i="1"/>
  <c r="I30" i="1"/>
  <c r="I28" i="1"/>
  <c r="I25" i="1"/>
  <c r="I23" i="1"/>
  <c r="I20" i="1"/>
  <c r="I17" i="1"/>
  <c r="I13" i="1"/>
  <c r="I12" i="1"/>
  <c r="I9" i="1"/>
  <c r="I8" i="1"/>
  <c r="I7" i="1"/>
  <c r="I6" i="1"/>
  <c r="F30" i="1"/>
  <c r="F28" i="1"/>
  <c r="F25" i="1"/>
  <c r="F20" i="1"/>
  <c r="F17" i="1"/>
  <c r="F13" i="1"/>
  <c r="F12" i="1"/>
  <c r="F9" i="1"/>
  <c r="F8" i="1"/>
  <c r="F7" i="1"/>
  <c r="F6" i="1"/>
  <c r="H31" i="1" l="1"/>
  <c r="E31" i="1"/>
  <c r="I31" i="1" l="1"/>
  <c r="F31" i="1"/>
</calcChain>
</file>

<file path=xl/sharedStrings.xml><?xml version="1.0" encoding="utf-8"?>
<sst xmlns="http://schemas.openxmlformats.org/spreadsheetml/2006/main" count="51" uniqueCount="34">
  <si>
    <t>Наименование позиции в основном КП</t>
  </si>
  <si>
    <t>Наименование предлагаемого аналога</t>
  </si>
  <si>
    <t>1632-2021-1.1, 1.2, 2.1.0-ОВ</t>
  </si>
  <si>
    <t>Клапаны терморегулирующие, термостатические элементы для радиаторов, конвекторов Ридан</t>
  </si>
  <si>
    <t>Клапаны терморегулирующие, термостатические элементы для радиаторов, конвекторов Ogint</t>
  </si>
  <si>
    <t>Краны шаровые латунные Ридан</t>
  </si>
  <si>
    <t>Краны шаровые латунные LD</t>
  </si>
  <si>
    <t>Краны шаровые из нержавеющей стали Ридан</t>
  </si>
  <si>
    <t>Краны шаровые из нержавеющей стали Benarmo</t>
  </si>
  <si>
    <t>Кран шаровый стальной фланцевый Ридан</t>
  </si>
  <si>
    <t>Кран шаровый стальной фланцевый LD</t>
  </si>
  <si>
    <t>Приточные, вытяжные установки, противодымные вентиляторы с комплектами автоматики КОРФ</t>
  </si>
  <si>
    <t>Приточные, вытяжные установки, противодымные вентиляторы с комплектами автоматики ВКТ</t>
  </si>
  <si>
    <t>1632-2021-2.2.1-ОВ</t>
  </si>
  <si>
    <t>Приточные, вытяжные установки, противодымные вентиляторы с комплектами автоматики, противопожарные клапаны КОРФ</t>
  </si>
  <si>
    <t>Приточные, вытяжные установки, противодымные вентиляторы с комплектами автоматики, противопожарные клапаны ВКТ</t>
  </si>
  <si>
    <t>1632-2021-2.2.2-ОВ</t>
  </si>
  <si>
    <t>Приточные, вытяжные установки с комплектами автоматики, противопожарные клапаны КОРФ</t>
  </si>
  <si>
    <t>Приточные, вытяжные установки с комплектами автоматики, противопожарные клапаны ВКТ</t>
  </si>
  <si>
    <t>Дефлекторы статодинамические Ventz</t>
  </si>
  <si>
    <t>Дефлекторы статодинамические Люфткон (шкафы исполнение У3, IP41 размещаем в электрощитовых)</t>
  </si>
  <si>
    <t>1632-2021-2.2.3-ОВ</t>
  </si>
  <si>
    <t>Приточные, вытяжные установки с комплектами автоматики КОРФ</t>
  </si>
  <si>
    <t>Приточные, вытяжные установки с комплектами автоматики ВКТ</t>
  </si>
  <si>
    <t>Дефлекторы статодинамические Люфткон (шкафы исполнение У3, IP41 размещаем в электрощитовой)</t>
  </si>
  <si>
    <t>1632-2021-2.2.5-ОВ</t>
  </si>
  <si>
    <t>1632-2021-2.2.6-ОВ</t>
  </si>
  <si>
    <t>1632-2021-2.2.7-ОВ</t>
  </si>
  <si>
    <t>1632-2021-1.1, 1.2, 2.1.0-АОВ; 1632-2021-2.1.2, 2.1.7-АОВ; 1632-2021-2.2.1-АОВ; 1632-2021-2.2.2-АОВ; 1632-2021-2.2.3-АОВ; 1632-2021-2.2.4-АОВ; 1632-2021-2.2.5-АОВ; 1632-2021-2.2.7-АОВ; 1632-2021-3.3-АОВ;</t>
  </si>
  <si>
    <t>Кабельная продукция марка ИнСил ООО “НПП Интех”</t>
  </si>
  <si>
    <t>Кабельная продукция ООО “Кабельные системы”</t>
  </si>
  <si>
    <t>Итого</t>
  </si>
  <si>
    <t>Стоимость за весь объем, руб. с НДС для Заказчика</t>
  </si>
  <si>
    <t>Стоимость за весь объем, руб. с НДС Инжсолюшн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</si>
</sst>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1"/>
  <sheetViews>
    <sheetView tabSelected="1" workbookViewId="0">
      <selection activeCell="I6" sqref="I6:I30"/>
    </sheetView>
  </sheetViews>
  <sheetFormatPr defaultRowHeight="15" x14ac:dyDescent="0.25"/>
  <cols>
    <col min="4" max="4" width="45.5703125" customWidth="1"/>
    <col min="5" max="5" width="29.28515625" style="5" customWidth="1"/>
    <col min="6" max="6" width="28.5703125" customWidth="1"/>
    <col min="7" max="7" width="33.42578125" customWidth="1"/>
    <col min="8" max="8" width="36.140625" style="5" customWidth="1"/>
    <col min="9" max="9" width="34.7109375" customWidth="1"/>
    <col min="11" max="11" width="12.42578125" bestFit="1" customWidth="1"/>
  </cols>
  <sheetData>
    <row r="2" spans="4:11" x14ac:dyDescent="0.25">
      <c r="F2">
        <v>1.95</v>
      </c>
      <c r="I2">
        <v>1.95</v>
      </c>
    </row>
    <row r="3" spans="4:11" x14ac:dyDescent="0.25">
      <c r="E3" s="12"/>
      <c r="F3" s="12"/>
    </row>
    <row r="4" spans="4:11" ht="31.5" x14ac:dyDescent="0.25">
      <c r="D4" s="4" t="s">
        <v>0</v>
      </c>
      <c r="E4" s="9" t="s">
        <v>33</v>
      </c>
      <c r="F4" s="4" t="s">
        <v>32</v>
      </c>
      <c r="G4" s="4" t="s">
        <v>1</v>
      </c>
      <c r="H4" s="9" t="s">
        <v>33</v>
      </c>
      <c r="I4" s="4" t="s">
        <v>32</v>
      </c>
    </row>
    <row r="5" spans="4:11" ht="27.75" customHeight="1" x14ac:dyDescent="0.25">
      <c r="D5" s="3" t="s">
        <v>2</v>
      </c>
      <c r="E5" s="10"/>
      <c r="F5" s="2"/>
      <c r="G5" s="2"/>
      <c r="H5" s="11"/>
      <c r="I5" s="2"/>
    </row>
    <row r="6" spans="4:11" ht="60" customHeight="1" x14ac:dyDescent="0.25">
      <c r="D6" s="2" t="s">
        <v>3</v>
      </c>
      <c r="E6" s="11">
        <v>102148</v>
      </c>
      <c r="F6" s="6">
        <f>E6*F2</f>
        <v>199188.6</v>
      </c>
      <c r="G6" s="2" t="s">
        <v>4</v>
      </c>
      <c r="H6" s="11">
        <v>24600</v>
      </c>
      <c r="I6" s="6">
        <f>H6*I2</f>
        <v>47970</v>
      </c>
      <c r="K6" s="5"/>
    </row>
    <row r="7" spans="4:11" ht="60" customHeight="1" x14ac:dyDescent="0.25">
      <c r="D7" s="2" t="s">
        <v>5</v>
      </c>
      <c r="E7" s="11">
        <v>54709</v>
      </c>
      <c r="F7" s="6">
        <f>E7*F2</f>
        <v>106682.55</v>
      </c>
      <c r="G7" s="2" t="s">
        <v>6</v>
      </c>
      <c r="H7" s="11">
        <v>23042</v>
      </c>
      <c r="I7" s="6">
        <f>H7*I2</f>
        <v>44931.9</v>
      </c>
      <c r="K7" s="5"/>
    </row>
    <row r="8" spans="4:11" ht="60" customHeight="1" x14ac:dyDescent="0.25">
      <c r="D8" s="2" t="s">
        <v>7</v>
      </c>
      <c r="E8" s="11">
        <v>437368</v>
      </c>
      <c r="F8" s="6">
        <f>E8*F2</f>
        <v>852867.6</v>
      </c>
      <c r="G8" s="2" t="s">
        <v>8</v>
      </c>
      <c r="H8" s="11">
        <v>189444</v>
      </c>
      <c r="I8" s="6">
        <f>H8*I2</f>
        <v>369415.8</v>
      </c>
      <c r="K8" s="5"/>
    </row>
    <row r="9" spans="4:11" ht="60" customHeight="1" x14ac:dyDescent="0.25">
      <c r="D9" s="2" t="s">
        <v>9</v>
      </c>
      <c r="E9" s="11">
        <v>90482</v>
      </c>
      <c r="F9" s="6">
        <f>E9*F2</f>
        <v>176439.9</v>
      </c>
      <c r="G9" s="2" t="s">
        <v>10</v>
      </c>
      <c r="H9" s="11">
        <v>84586</v>
      </c>
      <c r="I9" s="6">
        <f>H9*I2</f>
        <v>164942.69999999998</v>
      </c>
      <c r="K9" s="5"/>
    </row>
    <row r="10" spans="4:11" ht="60" customHeight="1" x14ac:dyDescent="0.25">
      <c r="D10" s="2" t="s">
        <v>11</v>
      </c>
      <c r="E10" s="11">
        <v>13108252</v>
      </c>
      <c r="F10" s="6">
        <f>E10*1.95</f>
        <v>25561091.399999999</v>
      </c>
      <c r="G10" s="2" t="s">
        <v>12</v>
      </c>
      <c r="H10" s="11">
        <v>9021353</v>
      </c>
      <c r="I10" s="6">
        <f>H10*1.95</f>
        <v>17591638.349999998</v>
      </c>
      <c r="K10" s="5"/>
    </row>
    <row r="11" spans="4:11" ht="27.75" customHeight="1" x14ac:dyDescent="0.25">
      <c r="D11" s="3" t="s">
        <v>13</v>
      </c>
      <c r="E11" s="10"/>
      <c r="F11" s="6"/>
      <c r="G11" s="2"/>
      <c r="H11" s="11"/>
      <c r="I11" s="6"/>
      <c r="K11" s="5"/>
    </row>
    <row r="12" spans="4:11" ht="60" customHeight="1" x14ac:dyDescent="0.25">
      <c r="D12" s="2" t="s">
        <v>7</v>
      </c>
      <c r="E12" s="11">
        <v>152184</v>
      </c>
      <c r="F12" s="6">
        <f>E12*F2</f>
        <v>296758.8</v>
      </c>
      <c r="G12" s="2" t="s">
        <v>8</v>
      </c>
      <c r="H12" s="11">
        <v>65918</v>
      </c>
      <c r="I12" s="6">
        <f>H12*I2</f>
        <v>128540.09999999999</v>
      </c>
      <c r="K12" s="5"/>
    </row>
    <row r="13" spans="4:11" ht="60" customHeight="1" x14ac:dyDescent="0.25">
      <c r="D13" s="2" t="s">
        <v>5</v>
      </c>
      <c r="E13" s="11">
        <v>24745</v>
      </c>
      <c r="F13" s="6">
        <f>E13*F2</f>
        <v>48252.75</v>
      </c>
      <c r="G13" s="2" t="s">
        <v>6</v>
      </c>
      <c r="H13" s="11">
        <v>10422</v>
      </c>
      <c r="I13" s="6">
        <f>H13*I2</f>
        <v>20322.899999999998</v>
      </c>
      <c r="K13" s="5"/>
    </row>
    <row r="14" spans="4:11" ht="60" customHeight="1" x14ac:dyDescent="0.25">
      <c r="D14" s="2" t="s">
        <v>14</v>
      </c>
      <c r="E14" s="11">
        <v>4271268</v>
      </c>
      <c r="F14" s="6">
        <f>E14*1.95</f>
        <v>8328972.5999999996</v>
      </c>
      <c r="G14" s="2" t="s">
        <v>15</v>
      </c>
      <c r="H14" s="11">
        <v>3148894</v>
      </c>
      <c r="I14" s="6">
        <f>H14*1.95</f>
        <v>6140343.2999999998</v>
      </c>
      <c r="K14" s="5"/>
    </row>
    <row r="15" spans="4:11" ht="26.25" customHeight="1" x14ac:dyDescent="0.25">
      <c r="D15" s="3" t="s">
        <v>16</v>
      </c>
      <c r="E15" s="10"/>
      <c r="F15" s="6"/>
      <c r="G15" s="2"/>
      <c r="H15" s="11"/>
      <c r="I15" s="6"/>
      <c r="K15" s="5"/>
    </row>
    <row r="16" spans="4:11" ht="60" customHeight="1" x14ac:dyDescent="0.25">
      <c r="D16" s="2" t="s">
        <v>17</v>
      </c>
      <c r="E16" s="11">
        <v>3433565</v>
      </c>
      <c r="F16" s="6">
        <f>E16*1.95</f>
        <v>6695451.75</v>
      </c>
      <c r="G16" s="2" t="s">
        <v>18</v>
      </c>
      <c r="H16" s="11">
        <v>2092221</v>
      </c>
      <c r="I16" s="6">
        <f>H16*1.95</f>
        <v>4079830.9499999997</v>
      </c>
      <c r="K16" s="5"/>
    </row>
    <row r="17" spans="4:11" ht="60" customHeight="1" x14ac:dyDescent="0.25">
      <c r="D17" s="2" t="s">
        <v>19</v>
      </c>
      <c r="E17" s="11">
        <v>5656254</v>
      </c>
      <c r="F17" s="6">
        <f>E17*F2</f>
        <v>11029695.299999999</v>
      </c>
      <c r="G17" s="2" t="s">
        <v>20</v>
      </c>
      <c r="H17" s="11">
        <v>1681404</v>
      </c>
      <c r="I17" s="6">
        <f>H17*I2</f>
        <v>3278737.8</v>
      </c>
      <c r="K17" s="5"/>
    </row>
    <row r="18" spans="4:11" ht="24.75" customHeight="1" x14ac:dyDescent="0.25">
      <c r="D18" s="3" t="s">
        <v>21</v>
      </c>
      <c r="E18" s="10"/>
      <c r="F18" s="6"/>
      <c r="G18" s="2"/>
      <c r="H18" s="11"/>
      <c r="I18" s="6"/>
      <c r="K18" s="5"/>
    </row>
    <row r="19" spans="4:11" ht="30" x14ac:dyDescent="0.25">
      <c r="D19" s="2" t="s">
        <v>22</v>
      </c>
      <c r="E19" s="11">
        <v>2275679</v>
      </c>
      <c r="F19" s="6">
        <f>E19*1.95</f>
        <v>4437574.05</v>
      </c>
      <c r="G19" s="2" t="s">
        <v>23</v>
      </c>
      <c r="H19" s="11">
        <v>1070003</v>
      </c>
      <c r="I19" s="6">
        <f>H19*1.95</f>
        <v>2086505.8499999999</v>
      </c>
      <c r="K19" s="5"/>
    </row>
    <row r="20" spans="4:11" ht="45" x14ac:dyDescent="0.25">
      <c r="D20" s="2" t="s">
        <v>19</v>
      </c>
      <c r="E20" s="11">
        <v>1204764</v>
      </c>
      <c r="F20" s="6">
        <f>E20*F2</f>
        <v>2349289.7999999998</v>
      </c>
      <c r="G20" s="2" t="s">
        <v>24</v>
      </c>
      <c r="H20" s="11">
        <v>365080</v>
      </c>
      <c r="I20" s="6">
        <f>H20*I2</f>
        <v>711906</v>
      </c>
      <c r="K20" s="5"/>
    </row>
    <row r="21" spans="4:11" ht="30.75" customHeight="1" x14ac:dyDescent="0.25">
      <c r="D21" s="3" t="s">
        <v>25</v>
      </c>
      <c r="E21" s="10"/>
      <c r="F21" s="6"/>
      <c r="G21" s="2"/>
      <c r="H21" s="11"/>
      <c r="I21" s="6"/>
      <c r="K21" s="5"/>
    </row>
    <row r="22" spans="4:11" ht="60" customHeight="1" x14ac:dyDescent="0.25">
      <c r="D22" s="2" t="s">
        <v>22</v>
      </c>
      <c r="E22" s="11">
        <v>1507275</v>
      </c>
      <c r="F22" s="6">
        <f>E22*1.95</f>
        <v>2939186.25</v>
      </c>
      <c r="G22" s="2" t="s">
        <v>23</v>
      </c>
      <c r="H22" s="11">
        <v>1127431</v>
      </c>
      <c r="I22" s="6">
        <f>H22*1.95</f>
        <v>2198490.4499999997</v>
      </c>
      <c r="K22" s="5"/>
    </row>
    <row r="23" spans="4:11" ht="60" customHeight="1" x14ac:dyDescent="0.25">
      <c r="D23" s="2" t="s">
        <v>19</v>
      </c>
      <c r="E23" s="11">
        <v>2032512</v>
      </c>
      <c r="F23" s="6">
        <f>E23*F2</f>
        <v>3963398.4</v>
      </c>
      <c r="G23" s="2" t="s">
        <v>24</v>
      </c>
      <c r="H23" s="11">
        <v>612928</v>
      </c>
      <c r="I23" s="6">
        <f>H23*I2</f>
        <v>1195209.5999999999</v>
      </c>
      <c r="K23" s="5"/>
    </row>
    <row r="24" spans="4:11" ht="32.25" customHeight="1" x14ac:dyDescent="0.25">
      <c r="D24" s="3" t="s">
        <v>26</v>
      </c>
      <c r="E24" s="10"/>
      <c r="F24" s="6"/>
      <c r="G24" s="2"/>
      <c r="H24" s="11"/>
      <c r="I24" s="6"/>
      <c r="K24" s="5"/>
    </row>
    <row r="25" spans="4:11" ht="45" x14ac:dyDescent="0.25">
      <c r="D25" s="2" t="s">
        <v>19</v>
      </c>
      <c r="E25" s="11">
        <v>830426</v>
      </c>
      <c r="F25" s="6">
        <f>E25*F2</f>
        <v>1619330.7</v>
      </c>
      <c r="G25" s="2" t="s">
        <v>24</v>
      </c>
      <c r="H25" s="11">
        <v>225840</v>
      </c>
      <c r="I25" s="6">
        <f>H25*I2</f>
        <v>440388</v>
      </c>
      <c r="K25" s="5"/>
    </row>
    <row r="26" spans="4:11" ht="29.25" customHeight="1" x14ac:dyDescent="0.25">
      <c r="D26" s="3" t="s">
        <v>27</v>
      </c>
      <c r="E26" s="10"/>
      <c r="F26" s="6"/>
      <c r="G26" s="2"/>
      <c r="H26" s="11"/>
      <c r="I26" s="6"/>
      <c r="K26" s="5"/>
    </row>
    <row r="27" spans="4:11" ht="60" customHeight="1" x14ac:dyDescent="0.25">
      <c r="D27" s="2" t="s">
        <v>22</v>
      </c>
      <c r="E27" s="11">
        <v>1493821</v>
      </c>
      <c r="F27" s="6">
        <f>E27*1.95</f>
        <v>2912950.9499999997</v>
      </c>
      <c r="G27" s="2" t="s">
        <v>23</v>
      </c>
      <c r="H27" s="11">
        <v>901714</v>
      </c>
      <c r="I27" s="6">
        <f>H27*1.95</f>
        <v>1758342.3</v>
      </c>
      <c r="K27" s="5"/>
    </row>
    <row r="28" spans="4:11" ht="60" customHeight="1" x14ac:dyDescent="0.25">
      <c r="D28" s="2" t="s">
        <v>19</v>
      </c>
      <c r="E28" s="11">
        <v>830426</v>
      </c>
      <c r="F28" s="6">
        <f>E28*F2</f>
        <v>1619330.7</v>
      </c>
      <c r="G28" s="2" t="s">
        <v>24</v>
      </c>
      <c r="H28" s="11">
        <v>225840</v>
      </c>
      <c r="I28" s="6">
        <f>H28*I2</f>
        <v>440388</v>
      </c>
      <c r="K28" s="5"/>
    </row>
    <row r="29" spans="4:11" ht="71.25" x14ac:dyDescent="0.25">
      <c r="D29" s="3" t="s">
        <v>28</v>
      </c>
      <c r="E29" s="10"/>
      <c r="F29" s="6"/>
      <c r="G29" s="2"/>
      <c r="H29" s="11"/>
      <c r="I29" s="6"/>
      <c r="K29" s="5"/>
    </row>
    <row r="30" spans="4:11" ht="60" customHeight="1" x14ac:dyDescent="0.25">
      <c r="D30" s="2" t="s">
        <v>29</v>
      </c>
      <c r="E30" s="11">
        <v>2677037</v>
      </c>
      <c r="F30" s="6">
        <f>E30*F2</f>
        <v>5220222.1499999994</v>
      </c>
      <c r="G30" s="2" t="s">
        <v>30</v>
      </c>
      <c r="H30" s="11">
        <v>1462191</v>
      </c>
      <c r="I30" s="6">
        <f>H30*I2</f>
        <v>2851272.4499999997</v>
      </c>
      <c r="K30" s="5"/>
    </row>
    <row r="31" spans="4:11" ht="28.5" customHeight="1" x14ac:dyDescent="0.25">
      <c r="D31" s="1" t="s">
        <v>31</v>
      </c>
      <c r="E31" s="7">
        <f>SUM(E5:E30)</f>
        <v>40182915</v>
      </c>
      <c r="F31" s="7">
        <f>SUM(F6:F30)</f>
        <v>78356684.25</v>
      </c>
      <c r="G31" s="1"/>
      <c r="H31" s="7">
        <f>SUM(H5:H30)</f>
        <v>22332911</v>
      </c>
      <c r="I31" s="8">
        <f>SUM(I6:I30)</f>
        <v>43549176.450000003</v>
      </c>
      <c r="K31" s="5"/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2025-07-29T14:45:03Z</dcterms:created>
  <dcterms:modified xsi:type="dcterms:W3CDTF">2025-07-30T10:31:57Z</dcterms:modified>
</cp:coreProperties>
</file>