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Технические задания\136. ТЗ №180325_1 Фасад РММ\"/>
    </mc:Choice>
  </mc:AlternateContent>
  <bookViews>
    <workbookView xWindow="0" yWindow="0" windowWidth="38400" windowHeight="19965"/>
  </bookViews>
  <sheets>
    <sheet name="ЛС АБК АР кор. - Ведомость объе" sheetId="1" r:id="rId1"/>
  </sheets>
  <definedNames>
    <definedName name="_xlnm.Print_Titles" localSheetId="0">'ЛС АБК АР кор. - Ведомость объе'!$7:$7</definedName>
  </definedNames>
  <calcPr calcId="162913"/>
</workbook>
</file>

<file path=xl/calcChain.xml><?xml version="1.0" encoding="utf-8"?>
<calcChain xmlns="http://schemas.openxmlformats.org/spreadsheetml/2006/main">
  <c r="A47" i="1" l="1"/>
  <c r="A46" i="1"/>
  <c r="A45" i="1"/>
  <c r="A44" i="1"/>
  <c r="A42" i="1"/>
  <c r="A41" i="1"/>
  <c r="A40" i="1"/>
  <c r="A39" i="1"/>
  <c r="A38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2" i="1"/>
  <c r="A21" i="1"/>
  <c r="A20" i="1"/>
  <c r="A19" i="1"/>
  <c r="A18" i="1"/>
  <c r="A17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<sst xmlns="http://schemas.openxmlformats.org/spreadsheetml/2006/main" count="194" uniqueCount="96">
  <si>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</si>
  <si>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</si>
  <si>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</si>
  <si>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</si>
  <si>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</si>
  <si>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</si>
  <si>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</si>
  <si>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Устройство вентилируемых фасадов с облицовкой керамогранитом с устройством теплоизоляционного слоя из пеностекла</t>
  </si>
  <si>
    <t>1</t>
  </si>
  <si>
    <t>Устройство вентилируемых фасадов с облицовкой плитами из керамогранита: с устройством теплоизоляционного слоя</t>
  </si>
  <si>
    <t>100 м2 облицовки</t>
  </si>
  <si>
    <t xml:space="preserve">26.847 / 100 </t>
  </si>
  <si>
    <t xml:space="preserve">1 </t>
  </si>
  <si>
    <t>2</t>
  </si>
  <si>
    <t>Пленка ветроизоляционная, марка "Ондутис А100"// прим.</t>
  </si>
  <si>
    <t>10 м2</t>
  </si>
  <si>
    <t xml:space="preserve"> </t>
  </si>
  <si>
    <t>3</t>
  </si>
  <si>
    <t>Плиты из пеностекла</t>
  </si>
  <si>
    <t>м3</t>
  </si>
  <si>
    <t xml:space="preserve">0,26847*0,15*100 </t>
  </si>
  <si>
    <t>4</t>
  </si>
  <si>
    <t>Клей универсальный профессиональный Knauf 850 мл (расход 1 шт на 32 м2)</t>
  </si>
  <si>
    <t>шт</t>
  </si>
  <si>
    <t>5</t>
  </si>
  <si>
    <t>Плитка керамогранит Грани Таганая gt 005 серый 1200*600</t>
  </si>
  <si>
    <t>м2</t>
  </si>
  <si>
    <t>6</t>
  </si>
  <si>
    <t>Подконструкция оцинкованная</t>
  </si>
  <si>
    <t>7</t>
  </si>
  <si>
    <t>Крепеж</t>
  </si>
  <si>
    <t>Раздел 2. Устройство вентилируемых фасадов с облицовкой керамогранитом с устройством теплоизоляционного слоя из НГ мин.плиты</t>
  </si>
  <si>
    <t>8</t>
  </si>
  <si>
    <t xml:space="preserve">13,195 / 100 </t>
  </si>
  <si>
    <t>9</t>
  </si>
  <si>
    <t>10</t>
  </si>
  <si>
    <t>Плиты минераловатные "Венти Баттс" ROCKWOOL</t>
  </si>
  <si>
    <t xml:space="preserve">0,13195*0,15*100 </t>
  </si>
  <si>
    <t>11</t>
  </si>
  <si>
    <t>12</t>
  </si>
  <si>
    <t>13</t>
  </si>
  <si>
    <t>Раздел 3. Облицовка крылец керамогранитом</t>
  </si>
  <si>
    <t>14</t>
  </si>
  <si>
    <t>Устройство покрытий из плит керамогранитных размером: 40х40 см</t>
  </si>
  <si>
    <t>100 м2 покрытия</t>
  </si>
  <si>
    <t xml:space="preserve">(186+67) / 100 </t>
  </si>
  <si>
    <t>15</t>
  </si>
  <si>
    <t>Гранит керамический многоцветный неполированный, размером 400х400х9 мм</t>
  </si>
  <si>
    <t>16</t>
  </si>
  <si>
    <t>Клинкерная плитка stroher коллекция Керабиг KS06 Gray 300*150</t>
  </si>
  <si>
    <t>17</t>
  </si>
  <si>
    <t>Клинкерная плитка stroher коллекция Зоуи 970 Grey 12 мм 300*450</t>
  </si>
  <si>
    <t>18</t>
  </si>
  <si>
    <t>Клей плиточный «Юнис Гранит»</t>
  </si>
  <si>
    <t>кг</t>
  </si>
  <si>
    <t>19</t>
  </si>
  <si>
    <t>Клей плиточный «Ceresit» CM12 для керамогранита</t>
  </si>
  <si>
    <t>20</t>
  </si>
  <si>
    <t>Облицовка ступеней керамогранитными плитками толщиной до 15 мм</t>
  </si>
  <si>
    <t>100 м2 поверхности облицовки</t>
  </si>
  <si>
    <t xml:space="preserve">28 / 100 </t>
  </si>
  <si>
    <t>21</t>
  </si>
  <si>
    <t>22</t>
  </si>
  <si>
    <t>Плиточный Клей Quick Mix - FX 900 // Расход 1,1кг/1мм/1м2</t>
  </si>
  <si>
    <t xml:space="preserve">0,28*100*1,1*20 </t>
  </si>
  <si>
    <t>23</t>
  </si>
  <si>
    <t>Гранит керамический многоцветный неполированный, размером 300х300х8 мм</t>
  </si>
  <si>
    <t>24</t>
  </si>
  <si>
    <t>25</t>
  </si>
  <si>
    <t>Затирка «Старатели» (разной цветности)</t>
  </si>
  <si>
    <t>т</t>
  </si>
  <si>
    <t>26</t>
  </si>
  <si>
    <t>Затирка и заполнение швов - "Фугенбрайт" FBR 300</t>
  </si>
  <si>
    <t xml:space="preserve">0,0059*1000 </t>
  </si>
  <si>
    <t>Раздел 4. Облицовка колонн входных групп керамогранитом</t>
  </si>
  <si>
    <t>27</t>
  </si>
  <si>
    <t>Устройство вентилируемых фасадов с облицовкой плитами из керамогранита: без теплоизоляционного слоя</t>
  </si>
  <si>
    <t xml:space="preserve">13,49 / 100 </t>
  </si>
  <si>
    <t>28</t>
  </si>
  <si>
    <t>29</t>
  </si>
  <si>
    <t>30</t>
  </si>
  <si>
    <t>31</t>
  </si>
  <si>
    <t>Раздел 5. Устройство подвесных потолков</t>
  </si>
  <si>
    <t>32</t>
  </si>
  <si>
    <t>Устройство: потолков реечных алюминиевых// прим. Алюминиевая потолочная система</t>
  </si>
  <si>
    <t xml:space="preserve">158,61 / 100 </t>
  </si>
  <si>
    <t>33</t>
  </si>
  <si>
    <t>Рейка алюминиевая потолочная 100 мм</t>
  </si>
  <si>
    <t>м</t>
  </si>
  <si>
    <t>34</t>
  </si>
  <si>
    <t>Алюминиевая композитная панель Алюкобонд А2</t>
  </si>
  <si>
    <t xml:space="preserve">1,5861*100*1,03 </t>
  </si>
  <si>
    <t>35</t>
  </si>
  <si>
    <t>Подсистема  для подвесного потолка</t>
  </si>
  <si>
    <t>Приложение №2 к Техническому заданию</t>
  </si>
  <si>
    <t>Ведомость объёмов работ выполнение комплекса работ по наружной отделке фасада и устройству подвесных потолков здания Административно-бытового корпуса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</si>
</sst>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"/>
    <numFmt numFmtId="166" formatCode="0.0000"/>
  </numFmts>
  <fonts count="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57"/>
  <sheetViews>
    <sheetView tabSelected="1" workbookViewId="0">
      <selection activeCell="F6" sqref="F6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9.85546875" style="2" customWidth="1"/>
    <col min="7" max="7" width="12.42578125" style="2" customWidth="1"/>
    <col min="8" max="8" width="14.42578125" style="2" customWidth="1"/>
    <col min="9" max="9" width="9.140625" style="2"/>
    <col min="10" max="10" width="4.7109375" style="2" hidden="1" customWidth="1"/>
    <col min="11" max="16" width="9.140625" style="2"/>
    <col min="17" max="17" width="135.28515625" style="3" hidden="1" customWidth="1"/>
    <col min="18" max="19" width="55.140625" style="3" hidden="1" customWidth="1"/>
    <col min="20" max="23" width="69" style="3" hidden="1" customWidth="1"/>
    <col min="24" max="25" width="55.140625" style="3" hidden="1" customWidth="1"/>
    <col min="26" max="29" width="69" style="3" hidden="1" customWidth="1"/>
    <col min="30" max="16384" width="9.140625" style="2"/>
  </cols>
  <sheetData>
    <row r="2" spans="1:17" ht="11.25" customHeight="1" x14ac:dyDescent="0.2">
      <c r="E2" s="26" t="s">
        <v>94</v>
      </c>
      <c r="F2" s="26"/>
      <c r="G2" s="26"/>
      <c r="H2" s="26"/>
    </row>
    <row r="4" spans="1:17" customFormat="1" ht="59.25" customHeight="1" x14ac:dyDescent="0.25">
      <c r="A4" s="27" t="s">
        <v>95</v>
      </c>
      <c r="B4" s="27"/>
      <c r="C4" s="27"/>
      <c r="D4" s="27"/>
      <c r="E4" s="27"/>
      <c r="F4" s="27"/>
      <c r="G4" s="27"/>
      <c r="H4" s="27"/>
    </row>
    <row r="5" spans="1:17" customFormat="1" ht="9.75" customHeight="1" x14ac:dyDescent="0.25">
      <c r="A5" s="4"/>
    </row>
    <row r="6" spans="1:17" customFormat="1" ht="36" customHeight="1" x14ac:dyDescent="0.25">
      <c r="A6" s="5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23" t="s">
        <v>6</v>
      </c>
      <c r="H6" s="23"/>
    </row>
    <row r="7" spans="1:17" customFormat="1" ht="15" x14ac:dyDescent="0.25">
      <c r="A7" s="7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24">
        <v>7</v>
      </c>
      <c r="H7" s="25"/>
    </row>
    <row r="8" spans="1:17" customFormat="1" ht="15" x14ac:dyDescent="0.25">
      <c r="A8" s="22" t="s">
        <v>7</v>
      </c>
      <c r="B8" s="22"/>
      <c r="C8" s="22"/>
      <c r="D8" s="22"/>
      <c r="E8" s="22"/>
      <c r="F8" s="22"/>
      <c r="G8" s="22"/>
      <c r="H8" s="22"/>
      <c r="Q8" s="9" t="s">
        <v>7</v>
      </c>
    </row>
    <row r="9" spans="1:17" customFormat="1" ht="33.75" x14ac:dyDescent="0.25">
      <c r="A9" s="10">
        <f>IF(J9&lt;&gt;"",COUNTA(J$3:J9),"")</f>
        <v>1</v>
      </c>
      <c r="B9" s="11" t="s">
        <v>8</v>
      </c>
      <c r="C9" s="12" t="s">
        <v>9</v>
      </c>
      <c r="D9" s="13" t="s">
        <v>10</v>
      </c>
      <c r="E9" s="14">
        <v>0.26846999999999999</v>
      </c>
      <c r="F9" s="12"/>
      <c r="G9" s="15"/>
      <c r="H9" s="12" t="s">
        <v>11</v>
      </c>
      <c r="J9" s="2" t="s">
        <v>12</v>
      </c>
      <c r="Q9" s="9"/>
    </row>
    <row r="10" spans="1:17" customFormat="1" ht="16.5" customHeight="1" x14ac:dyDescent="0.25">
      <c r="A10" s="10">
        <f>IF(J10&lt;&gt;"",COUNTA(J$3:J10),"")</f>
        <v>2</v>
      </c>
      <c r="B10" s="11" t="s">
        <v>13</v>
      </c>
      <c r="C10" s="12" t="s">
        <v>14</v>
      </c>
      <c r="D10" s="13" t="s">
        <v>15</v>
      </c>
      <c r="E10" s="16">
        <v>27.65</v>
      </c>
      <c r="F10" s="12"/>
      <c r="G10" s="15"/>
      <c r="H10" s="12" t="s">
        <v>16</v>
      </c>
      <c r="J10" s="2" t="s">
        <v>12</v>
      </c>
      <c r="Q10" s="9"/>
    </row>
    <row r="11" spans="1:17" customFormat="1" ht="15" x14ac:dyDescent="0.25">
      <c r="A11" s="10">
        <f>IF(J11&lt;&gt;"",COUNTA(J$3:J11),"")</f>
        <v>3</v>
      </c>
      <c r="B11" s="11" t="s">
        <v>17</v>
      </c>
      <c r="C11" s="12" t="s">
        <v>18</v>
      </c>
      <c r="D11" s="13" t="s">
        <v>19</v>
      </c>
      <c r="E11" s="14">
        <v>4.02705</v>
      </c>
      <c r="F11" s="12"/>
      <c r="G11" s="15"/>
      <c r="H11" s="12" t="s">
        <v>20</v>
      </c>
      <c r="J11" s="2" t="s">
        <v>12</v>
      </c>
      <c r="Q11" s="9"/>
    </row>
    <row r="12" spans="1:17" customFormat="1" ht="22.5" x14ac:dyDescent="0.25">
      <c r="A12" s="10">
        <f>IF(J12&lt;&gt;"",COUNTA(J$3:J12),"")</f>
        <v>4</v>
      </c>
      <c r="B12" s="11" t="s">
        <v>21</v>
      </c>
      <c r="C12" s="12" t="s">
        <v>22</v>
      </c>
      <c r="D12" s="13" t="s">
        <v>23</v>
      </c>
      <c r="E12" s="17">
        <v>1</v>
      </c>
      <c r="F12" s="12"/>
      <c r="G12" s="15"/>
      <c r="H12" s="12" t="s">
        <v>16</v>
      </c>
      <c r="J12" s="2" t="s">
        <v>12</v>
      </c>
      <c r="Q12" s="9"/>
    </row>
    <row r="13" spans="1:17" customFormat="1" ht="13.5" customHeight="1" x14ac:dyDescent="0.25">
      <c r="A13" s="10">
        <f>IF(J13&lt;&gt;"",COUNTA(J$3:J13),"")</f>
        <v>5</v>
      </c>
      <c r="B13" s="11" t="s">
        <v>24</v>
      </c>
      <c r="C13" s="12" t="s">
        <v>25</v>
      </c>
      <c r="D13" s="13" t="s">
        <v>26</v>
      </c>
      <c r="E13" s="16">
        <v>26.31</v>
      </c>
      <c r="F13" s="12"/>
      <c r="G13" s="15"/>
      <c r="H13" s="12" t="s">
        <v>16</v>
      </c>
      <c r="J13" s="2" t="s">
        <v>12</v>
      </c>
      <c r="Q13" s="9"/>
    </row>
    <row r="14" spans="1:17" customFormat="1" ht="15" x14ac:dyDescent="0.25">
      <c r="A14" s="10">
        <f>IF(J14&lt;&gt;"",COUNTA(J$3:J14),"")</f>
        <v>6</v>
      </c>
      <c r="B14" s="11" t="s">
        <v>27</v>
      </c>
      <c r="C14" s="12" t="s">
        <v>28</v>
      </c>
      <c r="D14" s="13" t="s">
        <v>26</v>
      </c>
      <c r="E14" s="16">
        <v>26.31</v>
      </c>
      <c r="F14" s="12"/>
      <c r="G14" s="15"/>
      <c r="H14" s="12" t="s">
        <v>16</v>
      </c>
      <c r="J14" s="2" t="s">
        <v>12</v>
      </c>
      <c r="Q14" s="9"/>
    </row>
    <row r="15" spans="1:17" customFormat="1" ht="15" x14ac:dyDescent="0.25">
      <c r="A15" s="10">
        <f>IF(J15&lt;&gt;"",COUNTA(J$3:J15),"")</f>
        <v>7</v>
      </c>
      <c r="B15" s="11" t="s">
        <v>29</v>
      </c>
      <c r="C15" s="12" t="s">
        <v>30</v>
      </c>
      <c r="D15" s="13" t="s">
        <v>26</v>
      </c>
      <c r="E15" s="16">
        <v>26.31</v>
      </c>
      <c r="F15" s="12"/>
      <c r="G15" s="15"/>
      <c r="H15" s="12" t="s">
        <v>16</v>
      </c>
      <c r="J15" s="2" t="s">
        <v>12</v>
      </c>
      <c r="Q15" s="9"/>
    </row>
    <row r="16" spans="1:17" customFormat="1" ht="25.5" customHeight="1" x14ac:dyDescent="0.25">
      <c r="A16" s="22" t="s">
        <v>31</v>
      </c>
      <c r="B16" s="22"/>
      <c r="C16" s="22"/>
      <c r="D16" s="22"/>
      <c r="E16" s="22"/>
      <c r="F16" s="22"/>
      <c r="G16" s="22"/>
      <c r="H16" s="22"/>
      <c r="Q16" s="9" t="s">
        <v>31</v>
      </c>
    </row>
    <row r="17" spans="1:17" customFormat="1" ht="33.75" x14ac:dyDescent="0.25">
      <c r="A17" s="10">
        <f>IF(J17&lt;&gt;"",COUNTA(J$3:J17),"")</f>
        <v>8</v>
      </c>
      <c r="B17" s="11" t="s">
        <v>32</v>
      </c>
      <c r="C17" s="12" t="s">
        <v>9</v>
      </c>
      <c r="D17" s="13" t="s">
        <v>10</v>
      </c>
      <c r="E17" s="14">
        <v>0.13195000000000001</v>
      </c>
      <c r="F17" s="12"/>
      <c r="G17" s="15"/>
      <c r="H17" s="12" t="s">
        <v>33</v>
      </c>
      <c r="J17" s="2" t="s">
        <v>12</v>
      </c>
      <c r="Q17" s="9"/>
    </row>
    <row r="18" spans="1:17" customFormat="1" ht="12.75" customHeight="1" x14ac:dyDescent="0.25">
      <c r="A18" s="10">
        <f>IF(J18&lt;&gt;"",COUNTA(J$3:J18),"")</f>
        <v>9</v>
      </c>
      <c r="B18" s="11" t="s">
        <v>34</v>
      </c>
      <c r="C18" s="12" t="s">
        <v>14</v>
      </c>
      <c r="D18" s="13" t="s">
        <v>15</v>
      </c>
      <c r="E18" s="16">
        <v>13.59</v>
      </c>
      <c r="F18" s="12"/>
      <c r="G18" s="15"/>
      <c r="H18" s="12" t="s">
        <v>16</v>
      </c>
      <c r="J18" s="2" t="s">
        <v>12</v>
      </c>
      <c r="Q18" s="9"/>
    </row>
    <row r="19" spans="1:17" customFormat="1" ht="15" x14ac:dyDescent="0.25">
      <c r="A19" s="10">
        <f>IF(J19&lt;&gt;"",COUNTA(J$3:J19),"")</f>
        <v>10</v>
      </c>
      <c r="B19" s="11" t="s">
        <v>35</v>
      </c>
      <c r="C19" s="12" t="s">
        <v>36</v>
      </c>
      <c r="D19" s="13" t="s">
        <v>19</v>
      </c>
      <c r="E19" s="14">
        <v>1.97925</v>
      </c>
      <c r="F19" s="12"/>
      <c r="G19" s="15"/>
      <c r="H19" s="12" t="s">
        <v>37</v>
      </c>
      <c r="J19" s="2" t="s">
        <v>12</v>
      </c>
      <c r="Q19" s="9"/>
    </row>
    <row r="20" spans="1:17" customFormat="1" ht="15" customHeight="1" x14ac:dyDescent="0.25">
      <c r="A20" s="10">
        <f>IF(J20&lt;&gt;"",COUNTA(J$3:J20),"")</f>
        <v>11</v>
      </c>
      <c r="B20" s="11" t="s">
        <v>38</v>
      </c>
      <c r="C20" s="12" t="s">
        <v>25</v>
      </c>
      <c r="D20" s="13" t="s">
        <v>26</v>
      </c>
      <c r="E20" s="16">
        <v>12.93</v>
      </c>
      <c r="F20" s="12"/>
      <c r="G20" s="15"/>
      <c r="H20" s="12" t="s">
        <v>16</v>
      </c>
      <c r="J20" s="2" t="s">
        <v>12</v>
      </c>
      <c r="Q20" s="9"/>
    </row>
    <row r="21" spans="1:17" customFormat="1" ht="15" x14ac:dyDescent="0.25">
      <c r="A21" s="10">
        <f>IF(J21&lt;&gt;"",COUNTA(J$3:J21),"")</f>
        <v>12</v>
      </c>
      <c r="B21" s="11" t="s">
        <v>39</v>
      </c>
      <c r="C21" s="12" t="s">
        <v>28</v>
      </c>
      <c r="D21" s="13" t="s">
        <v>26</v>
      </c>
      <c r="E21" s="16">
        <v>12.93</v>
      </c>
      <c r="F21" s="12"/>
      <c r="G21" s="15"/>
      <c r="H21" s="12" t="s">
        <v>16</v>
      </c>
      <c r="J21" s="2" t="s">
        <v>12</v>
      </c>
      <c r="Q21" s="9"/>
    </row>
    <row r="22" spans="1:17" customFormat="1" ht="15" x14ac:dyDescent="0.25">
      <c r="A22" s="10">
        <f>IF(J22&lt;&gt;"",COUNTA(J$3:J22),"")</f>
        <v>13</v>
      </c>
      <c r="B22" s="11" t="s">
        <v>40</v>
      </c>
      <c r="C22" s="12" t="s">
        <v>30</v>
      </c>
      <c r="D22" s="13" t="s">
        <v>26</v>
      </c>
      <c r="E22" s="16">
        <v>12.93</v>
      </c>
      <c r="F22" s="12"/>
      <c r="G22" s="15"/>
      <c r="H22" s="12" t="s">
        <v>16</v>
      </c>
      <c r="J22" s="2" t="s">
        <v>12</v>
      </c>
      <c r="Q22" s="9"/>
    </row>
    <row r="23" spans="1:17" customFormat="1" ht="15" x14ac:dyDescent="0.25">
      <c r="A23" s="22" t="s">
        <v>41</v>
      </c>
      <c r="B23" s="22"/>
      <c r="C23" s="22"/>
      <c r="D23" s="22"/>
      <c r="E23" s="22"/>
      <c r="F23" s="22"/>
      <c r="G23" s="22"/>
      <c r="H23" s="22"/>
      <c r="Q23" s="9" t="s">
        <v>41</v>
      </c>
    </row>
    <row r="24" spans="1:17" customFormat="1" ht="22.5" x14ac:dyDescent="0.25">
      <c r="A24" s="10">
        <f>IF(J24&lt;&gt;"",COUNTA(J$3:J24),"")</f>
        <v>14</v>
      </c>
      <c r="B24" s="11" t="s">
        <v>42</v>
      </c>
      <c r="C24" s="12" t="s">
        <v>43</v>
      </c>
      <c r="D24" s="13" t="s">
        <v>44</v>
      </c>
      <c r="E24" s="16">
        <v>2.5299999999999998</v>
      </c>
      <c r="F24" s="12"/>
      <c r="G24" s="15"/>
      <c r="H24" s="12" t="s">
        <v>45</v>
      </c>
      <c r="J24" s="2" t="s">
        <v>12</v>
      </c>
      <c r="Q24" s="9"/>
    </row>
    <row r="25" spans="1:17" customFormat="1" ht="22.5" x14ac:dyDescent="0.25">
      <c r="A25" s="10">
        <f>IF(J25&lt;&gt;"",COUNTA(J$3:J25),"")</f>
        <v>15</v>
      </c>
      <c r="B25" s="11" t="s">
        <v>46</v>
      </c>
      <c r="C25" s="12" t="s">
        <v>47</v>
      </c>
      <c r="D25" s="13" t="s">
        <v>26</v>
      </c>
      <c r="E25" s="18">
        <v>-258.10000000000002</v>
      </c>
      <c r="F25" s="12"/>
      <c r="G25" s="15"/>
      <c r="H25" s="12" t="s">
        <v>16</v>
      </c>
      <c r="J25" s="2" t="s">
        <v>12</v>
      </c>
      <c r="Q25" s="9"/>
    </row>
    <row r="26" spans="1:17" customFormat="1" ht="22.5" x14ac:dyDescent="0.25">
      <c r="A26" s="10">
        <f>IF(J26&lt;&gt;"",COUNTA(J$3:J26),"")</f>
        <v>16</v>
      </c>
      <c r="B26" s="11" t="s">
        <v>48</v>
      </c>
      <c r="C26" s="12" t="s">
        <v>49</v>
      </c>
      <c r="D26" s="13" t="s">
        <v>26</v>
      </c>
      <c r="E26" s="17">
        <v>186</v>
      </c>
      <c r="F26" s="12"/>
      <c r="G26" s="15"/>
      <c r="H26" s="12" t="s">
        <v>16</v>
      </c>
      <c r="J26" s="2" t="s">
        <v>12</v>
      </c>
      <c r="Q26" s="9"/>
    </row>
    <row r="27" spans="1:17" customFormat="1" ht="22.5" x14ac:dyDescent="0.25">
      <c r="A27" s="10">
        <f>IF(J27&lt;&gt;"",COUNTA(J$3:J27),"")</f>
        <v>17</v>
      </c>
      <c r="B27" s="11" t="s">
        <v>50</v>
      </c>
      <c r="C27" s="12" t="s">
        <v>51</v>
      </c>
      <c r="D27" s="13" t="s">
        <v>26</v>
      </c>
      <c r="E27" s="17">
        <v>67</v>
      </c>
      <c r="F27" s="12"/>
      <c r="G27" s="15"/>
      <c r="H27" s="12" t="s">
        <v>16</v>
      </c>
      <c r="J27" s="2" t="s">
        <v>12</v>
      </c>
      <c r="Q27" s="9"/>
    </row>
    <row r="28" spans="1:17" customFormat="1" ht="15" x14ac:dyDescent="0.25">
      <c r="A28" s="10">
        <f>IF(J28&lt;&gt;"",COUNTA(J$3:J28),"")</f>
        <v>18</v>
      </c>
      <c r="B28" s="11" t="s">
        <v>52</v>
      </c>
      <c r="C28" s="12" t="s">
        <v>53</v>
      </c>
      <c r="D28" s="13" t="s">
        <v>54</v>
      </c>
      <c r="E28" s="17">
        <v>-3036</v>
      </c>
      <c r="F28" s="12"/>
      <c r="G28" s="15"/>
      <c r="H28" s="12" t="s">
        <v>16</v>
      </c>
      <c r="J28" s="2" t="s">
        <v>12</v>
      </c>
      <c r="Q28" s="9"/>
    </row>
    <row r="29" spans="1:17" customFormat="1" ht="15" x14ac:dyDescent="0.25">
      <c r="A29" s="10">
        <f>IF(J29&lt;&gt;"",COUNTA(J$3:J29),"")</f>
        <v>19</v>
      </c>
      <c r="B29" s="11" t="s">
        <v>55</v>
      </c>
      <c r="C29" s="12" t="s">
        <v>56</v>
      </c>
      <c r="D29" s="13" t="s">
        <v>54</v>
      </c>
      <c r="E29" s="17">
        <v>3036</v>
      </c>
      <c r="F29" s="12"/>
      <c r="G29" s="15"/>
      <c r="H29" s="12" t="s">
        <v>16</v>
      </c>
      <c r="J29" s="2" t="s">
        <v>12</v>
      </c>
      <c r="Q29" s="9"/>
    </row>
    <row r="30" spans="1:17" customFormat="1" ht="35.25" customHeight="1" x14ac:dyDescent="0.25">
      <c r="A30" s="10">
        <f>IF(J30&lt;&gt;"",COUNTA(J$3:J30),"")</f>
        <v>20</v>
      </c>
      <c r="B30" s="11" t="s">
        <v>57</v>
      </c>
      <c r="C30" s="12" t="s">
        <v>58</v>
      </c>
      <c r="D30" s="13" t="s">
        <v>59</v>
      </c>
      <c r="E30" s="16">
        <v>0.28000000000000003</v>
      </c>
      <c r="F30" s="12"/>
      <c r="G30" s="15"/>
      <c r="H30" s="12" t="s">
        <v>60</v>
      </c>
      <c r="J30" s="2" t="s">
        <v>12</v>
      </c>
      <c r="Q30" s="9"/>
    </row>
    <row r="31" spans="1:17" customFormat="1" ht="15" x14ac:dyDescent="0.25">
      <c r="A31" s="10">
        <f>IF(J31&lt;&gt;"",COUNTA(J$3:J31),"")</f>
        <v>21</v>
      </c>
      <c r="B31" s="11" t="s">
        <v>61</v>
      </c>
      <c r="C31" s="12" t="s">
        <v>53</v>
      </c>
      <c r="D31" s="13" t="s">
        <v>54</v>
      </c>
      <c r="E31" s="17">
        <v>-336</v>
      </c>
      <c r="F31" s="12"/>
      <c r="G31" s="15"/>
      <c r="H31" s="12" t="s">
        <v>16</v>
      </c>
      <c r="J31" s="2" t="s">
        <v>12</v>
      </c>
      <c r="Q31" s="9"/>
    </row>
    <row r="32" spans="1:17" customFormat="1" ht="22.5" x14ac:dyDescent="0.25">
      <c r="A32" s="10">
        <f>IF(J32&lt;&gt;"",COUNTA(J$3:J32),"")</f>
        <v>22</v>
      </c>
      <c r="B32" s="11" t="s">
        <v>62</v>
      </c>
      <c r="C32" s="12" t="s">
        <v>63</v>
      </c>
      <c r="D32" s="13" t="s">
        <v>54</v>
      </c>
      <c r="E32" s="17">
        <v>616</v>
      </c>
      <c r="F32" s="12"/>
      <c r="G32" s="15"/>
      <c r="H32" s="12" t="s">
        <v>64</v>
      </c>
      <c r="J32" s="2" t="s">
        <v>12</v>
      </c>
      <c r="Q32" s="9"/>
    </row>
    <row r="33" spans="1:17" customFormat="1" ht="22.5" x14ac:dyDescent="0.25">
      <c r="A33" s="10">
        <f>IF(J33&lt;&gt;"",COUNTA(J$3:J33),"")</f>
        <v>23</v>
      </c>
      <c r="B33" s="11" t="s">
        <v>65</v>
      </c>
      <c r="C33" s="12" t="s">
        <v>66</v>
      </c>
      <c r="D33" s="13" t="s">
        <v>26</v>
      </c>
      <c r="E33" s="16">
        <v>-28.56</v>
      </c>
      <c r="F33" s="12"/>
      <c r="G33" s="15"/>
      <c r="H33" s="12" t="s">
        <v>16</v>
      </c>
      <c r="J33" s="2" t="s">
        <v>12</v>
      </c>
      <c r="Q33" s="9"/>
    </row>
    <row r="34" spans="1:17" customFormat="1" ht="22.5" x14ac:dyDescent="0.25">
      <c r="A34" s="10">
        <f>IF(J34&lt;&gt;"",COUNTA(J$3:J34),"")</f>
        <v>24</v>
      </c>
      <c r="B34" s="11" t="s">
        <v>67</v>
      </c>
      <c r="C34" s="12" t="s">
        <v>51</v>
      </c>
      <c r="D34" s="13" t="s">
        <v>26</v>
      </c>
      <c r="E34" s="16">
        <v>28.56</v>
      </c>
      <c r="F34" s="12"/>
      <c r="G34" s="15"/>
      <c r="H34" s="12" t="s">
        <v>16</v>
      </c>
      <c r="J34" s="2" t="s">
        <v>12</v>
      </c>
      <c r="Q34" s="9"/>
    </row>
    <row r="35" spans="1:17" customFormat="1" ht="15" x14ac:dyDescent="0.25">
      <c r="A35" s="10">
        <f>IF(J35&lt;&gt;"",COUNTA(J$3:J35),"")</f>
        <v>25</v>
      </c>
      <c r="B35" s="11" t="s">
        <v>68</v>
      </c>
      <c r="C35" s="12" t="s">
        <v>69</v>
      </c>
      <c r="D35" s="13" t="s">
        <v>70</v>
      </c>
      <c r="E35" s="19">
        <v>-5.8999999999999999E-3</v>
      </c>
      <c r="F35" s="12"/>
      <c r="G35" s="15"/>
      <c r="H35" s="12" t="s">
        <v>16</v>
      </c>
      <c r="J35" s="2" t="s">
        <v>12</v>
      </c>
      <c r="Q35" s="9"/>
    </row>
    <row r="36" spans="1:17" customFormat="1" ht="15" x14ac:dyDescent="0.25">
      <c r="A36" s="10">
        <f>IF(J36&lt;&gt;"",COUNTA(J$3:J36),"")</f>
        <v>26</v>
      </c>
      <c r="B36" s="11" t="s">
        <v>71</v>
      </c>
      <c r="C36" s="12" t="s">
        <v>72</v>
      </c>
      <c r="D36" s="13" t="s">
        <v>54</v>
      </c>
      <c r="E36" s="18">
        <v>5.9</v>
      </c>
      <c r="F36" s="12"/>
      <c r="G36" s="15"/>
      <c r="H36" s="12" t="s">
        <v>73</v>
      </c>
      <c r="J36" s="2" t="s">
        <v>12</v>
      </c>
      <c r="Q36" s="9"/>
    </row>
    <row r="37" spans="1:17" customFormat="1" ht="15" x14ac:dyDescent="0.25">
      <c r="A37" s="22" t="s">
        <v>74</v>
      </c>
      <c r="B37" s="22"/>
      <c r="C37" s="22"/>
      <c r="D37" s="22"/>
      <c r="E37" s="22"/>
      <c r="F37" s="22"/>
      <c r="G37" s="22"/>
      <c r="H37" s="22"/>
      <c r="Q37" s="9" t="s">
        <v>74</v>
      </c>
    </row>
    <row r="38" spans="1:17" customFormat="1" ht="22.5" x14ac:dyDescent="0.25">
      <c r="A38" s="10">
        <f>IF(J38&lt;&gt;"",COUNTA(J$3:J38),"")</f>
        <v>27</v>
      </c>
      <c r="B38" s="11" t="s">
        <v>75</v>
      </c>
      <c r="C38" s="12" t="s">
        <v>76</v>
      </c>
      <c r="D38" s="13" t="s">
        <v>10</v>
      </c>
      <c r="E38" s="19">
        <v>0.13489999999999999</v>
      </c>
      <c r="F38" s="12"/>
      <c r="G38" s="15"/>
      <c r="H38" s="12" t="s">
        <v>77</v>
      </c>
      <c r="J38" s="2" t="s">
        <v>12</v>
      </c>
      <c r="Q38" s="9"/>
    </row>
    <row r="39" spans="1:17" customFormat="1" ht="16.5" customHeight="1" x14ac:dyDescent="0.25">
      <c r="A39" s="10">
        <f>IF(J39&lt;&gt;"",COUNTA(J$3:J39),"")</f>
        <v>28</v>
      </c>
      <c r="B39" s="11" t="s">
        <v>78</v>
      </c>
      <c r="C39" s="12" t="s">
        <v>14</v>
      </c>
      <c r="D39" s="13" t="s">
        <v>15</v>
      </c>
      <c r="E39" s="16">
        <v>13.89</v>
      </c>
      <c r="F39" s="12"/>
      <c r="G39" s="15"/>
      <c r="H39" s="12" t="s">
        <v>16</v>
      </c>
      <c r="J39" s="2" t="s">
        <v>12</v>
      </c>
      <c r="Q39" s="9"/>
    </row>
    <row r="40" spans="1:17" customFormat="1" ht="15" customHeight="1" x14ac:dyDescent="0.25">
      <c r="A40" s="10">
        <f>IF(J40&lt;&gt;"",COUNTA(J$3:J40),"")</f>
        <v>29</v>
      </c>
      <c r="B40" s="11" t="s">
        <v>79</v>
      </c>
      <c r="C40" s="12" t="s">
        <v>25</v>
      </c>
      <c r="D40" s="13" t="s">
        <v>26</v>
      </c>
      <c r="E40" s="16">
        <v>13.22</v>
      </c>
      <c r="F40" s="12"/>
      <c r="G40" s="15"/>
      <c r="H40" s="12" t="s">
        <v>16</v>
      </c>
      <c r="J40" s="2" t="s">
        <v>12</v>
      </c>
      <c r="Q40" s="9"/>
    </row>
    <row r="41" spans="1:17" customFormat="1" ht="15" x14ac:dyDescent="0.25">
      <c r="A41" s="10">
        <f>IF(J41&lt;&gt;"",COUNTA(J$3:J41),"")</f>
        <v>30</v>
      </c>
      <c r="B41" s="11" t="s">
        <v>80</v>
      </c>
      <c r="C41" s="12" t="s">
        <v>28</v>
      </c>
      <c r="D41" s="13" t="s">
        <v>26</v>
      </c>
      <c r="E41" s="16">
        <v>13.22</v>
      </c>
      <c r="F41" s="12"/>
      <c r="G41" s="15"/>
      <c r="H41" s="12" t="s">
        <v>16</v>
      </c>
      <c r="J41" s="2" t="s">
        <v>12</v>
      </c>
      <c r="Q41" s="9"/>
    </row>
    <row r="42" spans="1:17" customFormat="1" ht="15" x14ac:dyDescent="0.25">
      <c r="A42" s="10">
        <f>IF(J42&lt;&gt;"",COUNTA(J$3:J42),"")</f>
        <v>31</v>
      </c>
      <c r="B42" s="11" t="s">
        <v>81</v>
      </c>
      <c r="C42" s="12" t="s">
        <v>30</v>
      </c>
      <c r="D42" s="13" t="s">
        <v>26</v>
      </c>
      <c r="E42" s="16">
        <v>13.22</v>
      </c>
      <c r="F42" s="12"/>
      <c r="G42" s="15"/>
      <c r="H42" s="12" t="s">
        <v>16</v>
      </c>
      <c r="J42" s="2" t="s">
        <v>12</v>
      </c>
      <c r="Q42" s="9"/>
    </row>
    <row r="43" spans="1:17" customFormat="1" ht="15" x14ac:dyDescent="0.25">
      <c r="A43" s="22" t="s">
        <v>82</v>
      </c>
      <c r="B43" s="22"/>
      <c r="C43" s="22"/>
      <c r="D43" s="22"/>
      <c r="E43" s="22"/>
      <c r="F43" s="22"/>
      <c r="G43" s="22"/>
      <c r="H43" s="22"/>
      <c r="Q43" s="9" t="s">
        <v>82</v>
      </c>
    </row>
    <row r="44" spans="1:17" customFormat="1" ht="33.75" x14ac:dyDescent="0.25">
      <c r="A44" s="10">
        <f>IF(J44&lt;&gt;"",COUNTA(J$3:J44),"")</f>
        <v>32</v>
      </c>
      <c r="B44" s="11" t="s">
        <v>83</v>
      </c>
      <c r="C44" s="12" t="s">
        <v>84</v>
      </c>
      <c r="D44" s="13" t="s">
        <v>59</v>
      </c>
      <c r="E44" s="19">
        <v>1.5861000000000001</v>
      </c>
      <c r="F44" s="12"/>
      <c r="G44" s="15"/>
      <c r="H44" s="12" t="s">
        <v>85</v>
      </c>
      <c r="J44" s="2" t="s">
        <v>12</v>
      </c>
      <c r="Q44" s="9"/>
    </row>
    <row r="45" spans="1:17" customFormat="1" ht="15" x14ac:dyDescent="0.25">
      <c r="A45" s="10">
        <f>IF(J45&lt;&gt;"",COUNTA(J$3:J45),"")</f>
        <v>33</v>
      </c>
      <c r="B45" s="11" t="s">
        <v>86</v>
      </c>
      <c r="C45" s="12" t="s">
        <v>87</v>
      </c>
      <c r="D45" s="13" t="s">
        <v>88</v>
      </c>
      <c r="E45" s="17">
        <v>-1665</v>
      </c>
      <c r="F45" s="12"/>
      <c r="G45" s="15"/>
      <c r="H45" s="12" t="s">
        <v>16</v>
      </c>
      <c r="J45" s="2" t="s">
        <v>12</v>
      </c>
      <c r="Q45" s="9"/>
    </row>
    <row r="46" spans="1:17" customFormat="1" ht="15" x14ac:dyDescent="0.25">
      <c r="A46" s="10">
        <f>IF(J46&lt;&gt;"",COUNTA(J$3:J46),"")</f>
        <v>34</v>
      </c>
      <c r="B46" s="11" t="s">
        <v>89</v>
      </c>
      <c r="C46" s="12" t="s">
        <v>90</v>
      </c>
      <c r="D46" s="13" t="s">
        <v>26</v>
      </c>
      <c r="E46" s="19">
        <v>163.3683</v>
      </c>
      <c r="F46" s="12"/>
      <c r="G46" s="15"/>
      <c r="H46" s="12" t="s">
        <v>91</v>
      </c>
      <c r="J46" s="2" t="s">
        <v>12</v>
      </c>
      <c r="Q46" s="9"/>
    </row>
    <row r="47" spans="1:17" customFormat="1" ht="15" x14ac:dyDescent="0.25">
      <c r="A47" s="10">
        <f>IF(J47&lt;&gt;"",COUNTA(J$3:J47),"")</f>
        <v>35</v>
      </c>
      <c r="B47" s="11" t="s">
        <v>92</v>
      </c>
      <c r="C47" s="12" t="s">
        <v>93</v>
      </c>
      <c r="D47" s="13" t="s">
        <v>26</v>
      </c>
      <c r="E47" s="19">
        <v>163.3683</v>
      </c>
      <c r="F47" s="12"/>
      <c r="G47" s="15"/>
      <c r="H47" s="12" t="s">
        <v>91</v>
      </c>
      <c r="J47" s="2" t="s">
        <v>12</v>
      </c>
      <c r="Q47" s="9"/>
    </row>
    <row r="48" spans="1:17" customFormat="1" ht="36.75" customHeight="1" x14ac:dyDescent="0.25"/>
    <row r="50" spans="2:6" customFormat="1" ht="15" x14ac:dyDescent="0.25">
      <c r="B50" s="20"/>
      <c r="D50" s="20"/>
      <c r="F50" s="20"/>
    </row>
    <row r="55" spans="2:6" customFormat="1" ht="15" x14ac:dyDescent="0.25">
      <c r="C55" s="21"/>
    </row>
    <row r="56" spans="2:6" customFormat="1" ht="15" x14ac:dyDescent="0.25">
      <c r="C56" s="21"/>
    </row>
    <row r="57" spans="2:6" customFormat="1" ht="15" x14ac:dyDescent="0.25">
      <c r="C57" s="21"/>
    </row>
  </sheetData>
  <mergeCells count="9">
    <mergeCell ref="E2:H2"/>
    <mergeCell ref="A23:H23"/>
    <mergeCell ref="A37:H37"/>
    <mergeCell ref="A43:H43"/>
    <mergeCell ref="A4:H4"/>
    <mergeCell ref="G6:H6"/>
    <mergeCell ref="G7:H7"/>
    <mergeCell ref="A8:H8"/>
    <mergeCell ref="A16:H1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 АБК АР кор. - Ведомость объе</vt:lpstr>
      <vt:lpstr>'ЛС АБК АР кор. - Ведомость объе'!Заголовки_для_печати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Мышкина Ольга Александровна \ Olga Myshkina</cp:lastModifiedBy>
  <cp:lastPrinted>2023-06-08T12:07:32Z</cp:lastPrinted>
  <dcterms:created xsi:type="dcterms:W3CDTF">2020-09-30T08:50:27Z</dcterms:created>
  <dcterms:modified xsi:type="dcterms:W3CDTF">2025-03-24T12:57:56Z</dcterms:modified>
</cp:coreProperties>
</file>