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36. ТЗ №180325_1 Фасад РММ\"/>
    </mc:Choice>
  </mc:AlternateContent>
  <bookViews>
    <workbookView xWindow="0" yWindow="0" windowWidth="38400" windowHeight="19965"/>
  </bookViews>
  <sheets>
    <sheet name="ЛС КПП №2 АР подвес.потолки, кр" sheetId="1" r:id="rId1"/>
  </sheets>
  <definedNames>
    <definedName name="_xlnm.Print_Titles" localSheetId="0">'ЛС КПП №2 АР подвес.потолки, кр'!$7:$7</definedName>
  </definedNames>
  <calcPr calcId="162913"/>
</workbook>
</file>

<file path=xl/calcChain.xml><?xml version="1.0" encoding="utf-8"?>
<calcChain xmlns="http://schemas.openxmlformats.org/spreadsheetml/2006/main">
  <c r="A25" i="1" l="1"/>
  <c r="A24" i="1"/>
  <c r="A23" i="1"/>
  <c r="A22" i="1"/>
  <c r="A21" i="1"/>
  <c r="A20" i="1"/>
  <c r="A19" i="1"/>
  <c r="A18" i="1"/>
  <c r="A17" i="1"/>
  <c r="A16" i="1"/>
  <c r="A15" i="1"/>
  <c r="A14" i="1"/>
  <c r="A12" i="1"/>
  <c r="A11" i="1"/>
  <c r="A10" i="1"/>
  <c r="A9" i="1"/>
</calcChain>
</file>

<file path=xl/sharedStrings.xml><?xml version="1.0" encoding="utf-8"?>
<sst xmlns="http://schemas.openxmlformats.org/spreadsheetml/2006/main" count="93" uniqueCount="55">
  <si>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</si>
  <si>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</si>
  <si>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</si>
  <si>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</si>
  <si>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</si>
  <si>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</si>
  <si>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</si>
  <si>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Устройство подвесных потолков</t>
  </si>
  <si>
    <t>1</t>
  </si>
  <si>
    <t>Устройство: потолков реечных алюминиевых// прим. Алюминиевая потолочная система</t>
  </si>
  <si>
    <t>100 м2 поверхности облицовки</t>
  </si>
  <si>
    <t xml:space="preserve">54,70 / 100 </t>
  </si>
  <si>
    <t xml:space="preserve">1 </t>
  </si>
  <si>
    <t>2</t>
  </si>
  <si>
    <t>Рейка алюминиевая потолочная 100 мм</t>
  </si>
  <si>
    <t>м</t>
  </si>
  <si>
    <t xml:space="preserve"> </t>
  </si>
  <si>
    <t>3</t>
  </si>
  <si>
    <t>Алюминиевая композитная панель Алюкобонд А2</t>
  </si>
  <si>
    <t>м2</t>
  </si>
  <si>
    <t xml:space="preserve">0,547*100*1,03 </t>
  </si>
  <si>
    <t>4</t>
  </si>
  <si>
    <t>Подсистема  для подвесного потолка</t>
  </si>
  <si>
    <t>Раздел 2. Облицовка крылец керамогранитом</t>
  </si>
  <si>
    <t>5</t>
  </si>
  <si>
    <t>Устройство покрытий из плит керамогранитных размером: 40х40 см</t>
  </si>
  <si>
    <t>100 м2 покрытия</t>
  </si>
  <si>
    <t xml:space="preserve">23,8 / 100 </t>
  </si>
  <si>
    <t>6</t>
  </si>
  <si>
    <t>Гранит керамический многоцветный неполированный, размером 400х400х9 мм</t>
  </si>
  <si>
    <t>7</t>
  </si>
  <si>
    <t>Клинкерная плитка stroher коллекция Зоуи 970 Grey 12 мм 300*450</t>
  </si>
  <si>
    <t>8</t>
  </si>
  <si>
    <t>Клей плиточный «Юнис Гранит»</t>
  </si>
  <si>
    <t>кг</t>
  </si>
  <si>
    <t>9</t>
  </si>
  <si>
    <t>Клей плиточный «Ceresit» CM12 для керамогранита</t>
  </si>
  <si>
    <t>10</t>
  </si>
  <si>
    <t>Облицовка ступеней керамогранитными плитками толщиной до 15 мм</t>
  </si>
  <si>
    <t xml:space="preserve">12,40 / 100 </t>
  </si>
  <si>
    <t>11</t>
  </si>
  <si>
    <t>12</t>
  </si>
  <si>
    <t>Плиточный Клей Quick Mix - FX 900 // Расход 1,1кг/1мм/1м2</t>
  </si>
  <si>
    <t xml:space="preserve">0,124*100*1,1*20 </t>
  </si>
  <si>
    <t>13</t>
  </si>
  <si>
    <t>Гранит керамический многоцветный неполированный, размером 300х300х8 мм</t>
  </si>
  <si>
    <t>14</t>
  </si>
  <si>
    <t>15</t>
  </si>
  <si>
    <t>Затирка «Старатели» (разной цветности)</t>
  </si>
  <si>
    <t>т</t>
  </si>
  <si>
    <t>16</t>
  </si>
  <si>
    <t>Затирка и заполнение швов - "Фугенбрайт" FBR 300</t>
  </si>
  <si>
    <t xml:space="preserve">0,0026*1000 </t>
  </si>
  <si>
    <t>Приложение №3 к Техническому заданию</t>
  </si>
  <si>
    <t>Ведомость объёмов работ выполнение комплекса работ по наружной отделке фасада и устройству подвесных потолков здания КПП№2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</si>
</sst>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5"/>
  <sheetViews>
    <sheetView tabSelected="1" workbookViewId="0">
      <selection activeCell="G18" sqref="G1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9" width="55.140625" style="3" hidden="1" customWidth="1"/>
    <col min="20" max="23" width="69" style="3" hidden="1" customWidth="1"/>
    <col min="24" max="25" width="55.140625" style="3" hidden="1" customWidth="1"/>
    <col min="26" max="29" width="69" style="3" hidden="1" customWidth="1"/>
    <col min="30" max="16384" width="9.140625" style="2"/>
  </cols>
  <sheetData>
    <row r="1" spans="1:17" ht="11.25" customHeight="1" x14ac:dyDescent="0.2">
      <c r="F1" s="25" t="s">
        <v>53</v>
      </c>
      <c r="G1" s="25"/>
      <c r="H1" s="25"/>
    </row>
    <row r="4" spans="1:17" customFormat="1" ht="42" customHeight="1" x14ac:dyDescent="0.25">
      <c r="A4" s="26" t="s">
        <v>54</v>
      </c>
      <c r="B4" s="26"/>
      <c r="C4" s="26"/>
      <c r="D4" s="26"/>
      <c r="E4" s="26"/>
      <c r="F4" s="26"/>
      <c r="G4" s="26"/>
      <c r="H4" s="26"/>
    </row>
    <row r="5" spans="1:17" customFormat="1" ht="9.75" customHeight="1" x14ac:dyDescent="0.25">
      <c r="A5" s="4"/>
    </row>
    <row r="6" spans="1:17" customFormat="1" ht="36" customHeight="1" x14ac:dyDescent="0.25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21" t="s">
        <v>6</v>
      </c>
      <c r="H6" s="21"/>
    </row>
    <row r="7" spans="1:17" customFormat="1" ht="15" x14ac:dyDescent="0.25">
      <c r="A7" s="7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22">
        <v>7</v>
      </c>
      <c r="H7" s="23"/>
    </row>
    <row r="8" spans="1:17" customFormat="1" ht="15" x14ac:dyDescent="0.25">
      <c r="A8" s="24" t="s">
        <v>7</v>
      </c>
      <c r="B8" s="24"/>
      <c r="C8" s="24"/>
      <c r="D8" s="24"/>
      <c r="E8" s="24"/>
      <c r="F8" s="24"/>
      <c r="G8" s="24"/>
      <c r="H8" s="24"/>
      <c r="Q8" s="9" t="s">
        <v>7</v>
      </c>
    </row>
    <row r="9" spans="1:17" customFormat="1" ht="33.75" x14ac:dyDescent="0.25">
      <c r="A9" s="10">
        <f>IF(J9&lt;&gt;"",COUNTA(J$3:J9),"")</f>
        <v>1</v>
      </c>
      <c r="B9" s="11" t="s">
        <v>8</v>
      </c>
      <c r="C9" s="12" t="s">
        <v>9</v>
      </c>
      <c r="D9" s="13" t="s">
        <v>10</v>
      </c>
      <c r="E9" s="14">
        <v>0.54700000000000004</v>
      </c>
      <c r="F9" s="12"/>
      <c r="G9" s="15"/>
      <c r="H9" s="12" t="s">
        <v>11</v>
      </c>
      <c r="J9" s="2" t="s">
        <v>12</v>
      </c>
      <c r="Q9" s="9"/>
    </row>
    <row r="10" spans="1:17" customFormat="1" ht="15" x14ac:dyDescent="0.25">
      <c r="A10" s="10">
        <f>IF(J10&lt;&gt;"",COUNTA(J$3:J10),"")</f>
        <v>2</v>
      </c>
      <c r="B10" s="11" t="s">
        <v>13</v>
      </c>
      <c r="C10" s="12" t="s">
        <v>14</v>
      </c>
      <c r="D10" s="13" t="s">
        <v>15</v>
      </c>
      <c r="E10" s="16">
        <v>-574.4</v>
      </c>
      <c r="F10" s="12"/>
      <c r="G10" s="15"/>
      <c r="H10" s="12" t="s">
        <v>16</v>
      </c>
      <c r="J10" s="2" t="s">
        <v>12</v>
      </c>
      <c r="Q10" s="9"/>
    </row>
    <row r="11" spans="1:17" customFormat="1" ht="15" x14ac:dyDescent="0.25">
      <c r="A11" s="10">
        <f>IF(J11&lt;&gt;"",COUNTA(J$3:J11),"")</f>
        <v>3</v>
      </c>
      <c r="B11" s="11" t="s">
        <v>17</v>
      </c>
      <c r="C11" s="12" t="s">
        <v>18</v>
      </c>
      <c r="D11" s="13" t="s">
        <v>19</v>
      </c>
      <c r="E11" s="14">
        <v>56.341000000000001</v>
      </c>
      <c r="F11" s="12"/>
      <c r="G11" s="15"/>
      <c r="H11" s="12" t="s">
        <v>20</v>
      </c>
      <c r="J11" s="2" t="s">
        <v>12</v>
      </c>
      <c r="Q11" s="9"/>
    </row>
    <row r="12" spans="1:17" customFormat="1" ht="15" x14ac:dyDescent="0.25">
      <c r="A12" s="10">
        <f>IF(J12&lt;&gt;"",COUNTA(J$3:J12),"")</f>
        <v>4</v>
      </c>
      <c r="B12" s="11" t="s">
        <v>21</v>
      </c>
      <c r="C12" s="12" t="s">
        <v>22</v>
      </c>
      <c r="D12" s="13" t="s">
        <v>19</v>
      </c>
      <c r="E12" s="14">
        <v>56.341000000000001</v>
      </c>
      <c r="F12" s="12"/>
      <c r="G12" s="15"/>
      <c r="H12" s="12" t="s">
        <v>20</v>
      </c>
      <c r="J12" s="2" t="s">
        <v>12</v>
      </c>
      <c r="Q12" s="9"/>
    </row>
    <row r="13" spans="1:17" customFormat="1" ht="15" x14ac:dyDescent="0.25">
      <c r="A13" s="24" t="s">
        <v>23</v>
      </c>
      <c r="B13" s="24"/>
      <c r="C13" s="24"/>
      <c r="D13" s="24"/>
      <c r="E13" s="24"/>
      <c r="F13" s="24"/>
      <c r="G13" s="24"/>
      <c r="H13" s="24"/>
      <c r="Q13" s="9" t="s">
        <v>23</v>
      </c>
    </row>
    <row r="14" spans="1:17" customFormat="1" ht="22.5" x14ac:dyDescent="0.25">
      <c r="A14" s="10">
        <f>IF(J14&lt;&gt;"",COUNTA(J$3:J14),"")</f>
        <v>5</v>
      </c>
      <c r="B14" s="11" t="s">
        <v>24</v>
      </c>
      <c r="C14" s="12" t="s">
        <v>25</v>
      </c>
      <c r="D14" s="13" t="s">
        <v>26</v>
      </c>
      <c r="E14" s="14">
        <v>0.23799999999999999</v>
      </c>
      <c r="F14" s="12"/>
      <c r="G14" s="15"/>
      <c r="H14" s="12" t="s">
        <v>27</v>
      </c>
      <c r="J14" s="2" t="s">
        <v>12</v>
      </c>
      <c r="Q14" s="9"/>
    </row>
    <row r="15" spans="1:17" customFormat="1" ht="22.5" x14ac:dyDescent="0.25">
      <c r="A15" s="10">
        <f>IF(J15&lt;&gt;"",COUNTA(J$3:J15),"")</f>
        <v>6</v>
      </c>
      <c r="B15" s="11" t="s">
        <v>28</v>
      </c>
      <c r="C15" s="12" t="s">
        <v>29</v>
      </c>
      <c r="D15" s="13" t="s">
        <v>19</v>
      </c>
      <c r="E15" s="17">
        <v>-24.28</v>
      </c>
      <c r="F15" s="12"/>
      <c r="G15" s="15"/>
      <c r="H15" s="12" t="s">
        <v>16</v>
      </c>
      <c r="J15" s="2" t="s">
        <v>12</v>
      </c>
      <c r="Q15" s="9"/>
    </row>
    <row r="16" spans="1:17" customFormat="1" ht="22.5" x14ac:dyDescent="0.25">
      <c r="A16" s="10">
        <f>IF(J16&lt;&gt;"",COUNTA(J$3:J16),"")</f>
        <v>7</v>
      </c>
      <c r="B16" s="11" t="s">
        <v>30</v>
      </c>
      <c r="C16" s="12" t="s">
        <v>31</v>
      </c>
      <c r="D16" s="13" t="s">
        <v>19</v>
      </c>
      <c r="E16" s="17">
        <v>24.28</v>
      </c>
      <c r="F16" s="12"/>
      <c r="G16" s="15"/>
      <c r="H16" s="12" t="s">
        <v>16</v>
      </c>
      <c r="J16" s="2" t="s">
        <v>12</v>
      </c>
      <c r="Q16" s="9"/>
    </row>
    <row r="17" spans="1:17" customFormat="1" ht="15" x14ac:dyDescent="0.25">
      <c r="A17" s="10">
        <f>IF(J17&lt;&gt;"",COUNTA(J$3:J17),"")</f>
        <v>8</v>
      </c>
      <c r="B17" s="11" t="s">
        <v>32</v>
      </c>
      <c r="C17" s="12" t="s">
        <v>33</v>
      </c>
      <c r="D17" s="13" t="s">
        <v>34</v>
      </c>
      <c r="E17" s="16">
        <v>-285.60000000000002</v>
      </c>
      <c r="F17" s="12"/>
      <c r="G17" s="15"/>
      <c r="H17" s="12" t="s">
        <v>16</v>
      </c>
      <c r="J17" s="2" t="s">
        <v>12</v>
      </c>
      <c r="Q17" s="9"/>
    </row>
    <row r="18" spans="1:17" customFormat="1" ht="15" x14ac:dyDescent="0.25">
      <c r="A18" s="10">
        <f>IF(J18&lt;&gt;"",COUNTA(J$3:J18),"")</f>
        <v>9</v>
      </c>
      <c r="B18" s="11" t="s">
        <v>35</v>
      </c>
      <c r="C18" s="12" t="s">
        <v>36</v>
      </c>
      <c r="D18" s="13" t="s">
        <v>34</v>
      </c>
      <c r="E18" s="16">
        <v>285.60000000000002</v>
      </c>
      <c r="F18" s="12"/>
      <c r="G18" s="15"/>
      <c r="H18" s="12" t="s">
        <v>16</v>
      </c>
      <c r="J18" s="2" t="s">
        <v>12</v>
      </c>
      <c r="Q18" s="9"/>
    </row>
    <row r="19" spans="1:17" customFormat="1" ht="33.75" x14ac:dyDescent="0.25">
      <c r="A19" s="10">
        <f>IF(J19&lt;&gt;"",COUNTA(J$3:J19),"")</f>
        <v>10</v>
      </c>
      <c r="B19" s="11" t="s">
        <v>37</v>
      </c>
      <c r="C19" s="12" t="s">
        <v>38</v>
      </c>
      <c r="D19" s="13" t="s">
        <v>10</v>
      </c>
      <c r="E19" s="14">
        <v>0.124</v>
      </c>
      <c r="F19" s="12"/>
      <c r="G19" s="15"/>
      <c r="H19" s="12" t="s">
        <v>39</v>
      </c>
      <c r="J19" s="2" t="s">
        <v>12</v>
      </c>
      <c r="Q19" s="9"/>
    </row>
    <row r="20" spans="1:17" customFormat="1" ht="15" x14ac:dyDescent="0.25">
      <c r="A20" s="10">
        <f>IF(J20&lt;&gt;"",COUNTA(J$3:J20),"")</f>
        <v>11</v>
      </c>
      <c r="B20" s="11" t="s">
        <v>40</v>
      </c>
      <c r="C20" s="12" t="s">
        <v>33</v>
      </c>
      <c r="D20" s="13" t="s">
        <v>34</v>
      </c>
      <c r="E20" s="16">
        <v>-148.80000000000001</v>
      </c>
      <c r="F20" s="12"/>
      <c r="G20" s="15"/>
      <c r="H20" s="12" t="s">
        <v>16</v>
      </c>
      <c r="J20" s="2" t="s">
        <v>12</v>
      </c>
      <c r="Q20" s="9"/>
    </row>
    <row r="21" spans="1:17" customFormat="1" ht="22.5" x14ac:dyDescent="0.25">
      <c r="A21" s="10">
        <f>IF(J21&lt;&gt;"",COUNTA(J$3:J21),"")</f>
        <v>12</v>
      </c>
      <c r="B21" s="11" t="s">
        <v>41</v>
      </c>
      <c r="C21" s="12" t="s">
        <v>42</v>
      </c>
      <c r="D21" s="13" t="s">
        <v>34</v>
      </c>
      <c r="E21" s="16">
        <v>272.8</v>
      </c>
      <c r="F21" s="12"/>
      <c r="G21" s="15"/>
      <c r="H21" s="12" t="s">
        <v>43</v>
      </c>
      <c r="J21" s="2" t="s">
        <v>12</v>
      </c>
      <c r="Q21" s="9"/>
    </row>
    <row r="22" spans="1:17" customFormat="1" ht="22.5" x14ac:dyDescent="0.25">
      <c r="A22" s="10">
        <f>IF(J22&lt;&gt;"",COUNTA(J$3:J22),"")</f>
        <v>13</v>
      </c>
      <c r="B22" s="11" t="s">
        <v>44</v>
      </c>
      <c r="C22" s="12" t="s">
        <v>45</v>
      </c>
      <c r="D22" s="13" t="s">
        <v>19</v>
      </c>
      <c r="E22" s="17">
        <v>-12.65</v>
      </c>
      <c r="F22" s="12"/>
      <c r="G22" s="15"/>
      <c r="H22" s="12" t="s">
        <v>16</v>
      </c>
      <c r="J22" s="2" t="s">
        <v>12</v>
      </c>
      <c r="Q22" s="9"/>
    </row>
    <row r="23" spans="1:17" customFormat="1" ht="22.5" x14ac:dyDescent="0.25">
      <c r="A23" s="10">
        <f>IF(J23&lt;&gt;"",COUNTA(J$3:J23),"")</f>
        <v>14</v>
      </c>
      <c r="B23" s="11" t="s">
        <v>46</v>
      </c>
      <c r="C23" s="12" t="s">
        <v>31</v>
      </c>
      <c r="D23" s="13" t="s">
        <v>19</v>
      </c>
      <c r="E23" s="17">
        <v>12.65</v>
      </c>
      <c r="F23" s="12"/>
      <c r="G23" s="15"/>
      <c r="H23" s="12" t="s">
        <v>16</v>
      </c>
      <c r="J23" s="2" t="s">
        <v>12</v>
      </c>
      <c r="Q23" s="9"/>
    </row>
    <row r="24" spans="1:17" customFormat="1" ht="15" x14ac:dyDescent="0.25">
      <c r="A24" s="10">
        <f>IF(J24&lt;&gt;"",COUNTA(J$3:J24),"")</f>
        <v>15</v>
      </c>
      <c r="B24" s="11" t="s">
        <v>47</v>
      </c>
      <c r="C24" s="12" t="s">
        <v>48</v>
      </c>
      <c r="D24" s="13" t="s">
        <v>49</v>
      </c>
      <c r="E24" s="18">
        <v>-2.5999999999999999E-3</v>
      </c>
      <c r="F24" s="12"/>
      <c r="G24" s="15"/>
      <c r="H24" s="12" t="s">
        <v>16</v>
      </c>
      <c r="J24" s="2" t="s">
        <v>12</v>
      </c>
      <c r="Q24" s="9"/>
    </row>
    <row r="25" spans="1:17" customFormat="1" ht="15" x14ac:dyDescent="0.25">
      <c r="A25" s="10">
        <f>IF(J25&lt;&gt;"",COUNTA(J$3:J25),"")</f>
        <v>16</v>
      </c>
      <c r="B25" s="11" t="s">
        <v>50</v>
      </c>
      <c r="C25" s="12" t="s">
        <v>51</v>
      </c>
      <c r="D25" s="13" t="s">
        <v>34</v>
      </c>
      <c r="E25" s="16">
        <v>2.6</v>
      </c>
      <c r="F25" s="12"/>
      <c r="G25" s="15"/>
      <c r="H25" s="12" t="s">
        <v>52</v>
      </c>
      <c r="J25" s="2" t="s">
        <v>12</v>
      </c>
      <c r="Q25" s="9"/>
    </row>
    <row r="26" spans="1:17" customFormat="1" ht="36.75" customHeight="1" x14ac:dyDescent="0.25"/>
    <row r="28" spans="1:17" customFormat="1" ht="15" x14ac:dyDescent="0.25">
      <c r="B28" s="19"/>
      <c r="D28" s="19"/>
      <c r="F28" s="19"/>
    </row>
    <row r="33" spans="3:3" customFormat="1" ht="15" x14ac:dyDescent="0.25">
      <c r="C33" s="20"/>
    </row>
    <row r="34" spans="3:3" customFormat="1" ht="15" x14ac:dyDescent="0.25">
      <c r="C34" s="20"/>
    </row>
    <row r="35" spans="3:3" customFormat="1" ht="15" x14ac:dyDescent="0.25">
      <c r="C35" s="20"/>
    </row>
  </sheetData>
  <mergeCells count="6">
    <mergeCell ref="F1:H1"/>
    <mergeCell ref="A4:H4"/>
    <mergeCell ref="G6:H6"/>
    <mergeCell ref="G7:H7"/>
    <mergeCell ref="A8:H8"/>
    <mergeCell ref="A13:H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КПП №2 АР подвес.потолки, кр</vt:lpstr>
      <vt:lpstr>'ЛС КПП №2 АР подвес.потолки, кр'!Заголовки_для_печати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Мышкина Ольга Александровна \ Olga Myshkina</cp:lastModifiedBy>
  <cp:lastPrinted>2023-06-08T12:07:32Z</cp:lastPrinted>
  <dcterms:created xsi:type="dcterms:W3CDTF">2020-09-30T08:50:27Z</dcterms:created>
  <dcterms:modified xsi:type="dcterms:W3CDTF">2025-03-24T13:00:00Z</dcterms:modified>
</cp:coreProperties>
</file>