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Усть-Луга\КП\"/>
    </mc:Choice>
  </mc:AlternateContent>
  <xr:revisionPtr revIDLastSave="0" documentId="13_ncr:1_{0469F2D8-0F57-44FC-8C6D-8109D22A6C4B}" xr6:coauthVersionLast="36" xr6:coauthVersionMax="36" xr10:uidLastSave="{00000000-0000-0000-0000-000000000000}"/>
  <bookViews>
    <workbookView xWindow="0" yWindow="0" windowWidth="24000" windowHeight="10920" xr2:uid="{0A641BEA-E0D9-4D2D-A38E-10360A148B73}"/>
  </bookViews>
  <sheets>
    <sheet name=" ЗТ АОВ" sheetId="1" r:id="rId1"/>
  </sheets>
  <definedNames>
    <definedName name="_xlnm._FilterDatabase" localSheetId="0" hidden="1">' ЗТ АОВ'!$A$10:$K$44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3" i="1"/>
  <c r="J41" i="1"/>
  <c r="I40" i="1"/>
  <c r="I39" i="1"/>
  <c r="J38" i="1"/>
  <c r="J37" i="1"/>
  <c r="J36" i="1"/>
  <c r="J35" i="1"/>
  <c r="H35" i="1"/>
  <c r="I35" i="1"/>
  <c r="J33" i="1"/>
  <c r="I33" i="1"/>
  <c r="J32" i="1"/>
  <c r="J31" i="1"/>
  <c r="J30" i="1"/>
  <c r="J28" i="1"/>
  <c r="J27" i="1"/>
  <c r="I27" i="1"/>
  <c r="K27" i="1" s="1"/>
  <c r="J26" i="1"/>
  <c r="J25" i="1"/>
  <c r="H25" i="1"/>
  <c r="I25" i="1"/>
  <c r="J24" i="1"/>
  <c r="I24" i="1"/>
  <c r="J23" i="1"/>
  <c r="I23" i="1"/>
  <c r="K23" i="1" s="1"/>
  <c r="H23" i="1"/>
  <c r="K25" i="1" l="1"/>
  <c r="K33" i="1"/>
  <c r="K35" i="1"/>
  <c r="K24" i="1"/>
  <c r="I32" i="1"/>
  <c r="K32" i="1" s="1"/>
  <c r="H32" i="1"/>
  <c r="I38" i="1"/>
  <c r="K38" i="1" s="1"/>
  <c r="H38" i="1"/>
  <c r="I28" i="1"/>
  <c r="K28" i="1" s="1"/>
  <c r="H28" i="1"/>
  <c r="I41" i="1"/>
  <c r="K41" i="1" s="1"/>
  <c r="H41" i="1"/>
  <c r="H26" i="1"/>
  <c r="I26" i="1"/>
  <c r="K26" i="1" s="1"/>
  <c r="I30" i="1"/>
  <c r="K30" i="1" s="1"/>
  <c r="H30" i="1"/>
  <c r="H36" i="1"/>
  <c r="I36" i="1"/>
  <c r="K36" i="1" s="1"/>
  <c r="I31" i="1"/>
  <c r="K31" i="1" s="1"/>
  <c r="H31" i="1"/>
  <c r="I37" i="1"/>
  <c r="K37" i="1" s="1"/>
  <c r="H37" i="1"/>
  <c r="H24" i="1"/>
  <c r="H33" i="1"/>
  <c r="J39" i="1"/>
  <c r="J40" i="1"/>
  <c r="K40" i="1" s="1"/>
  <c r="H39" i="1"/>
  <c r="H40" i="1"/>
  <c r="H27" i="1"/>
  <c r="K39" i="1" l="1"/>
  <c r="I46" i="1"/>
  <c r="J44" i="1"/>
  <c r="K44" i="1" s="1"/>
  <c r="H44" i="1"/>
  <c r="J43" i="1"/>
  <c r="K43" i="1" s="1"/>
  <c r="H43" i="1"/>
  <c r="K46" i="1" l="1"/>
  <c r="J46" i="1"/>
</calcChain>
</file>

<file path=xl/sharedStrings.xml><?xml version="1.0" encoding="utf-8"?>
<sst xmlns="http://schemas.openxmlformats.org/spreadsheetml/2006/main" count="97" uniqueCount="62">
  <si>
    <t>Коммерческое предложение</t>
  </si>
  <si>
    <t>СМЕТА НА ПРОИЗВОДСТВО РАБОТ</t>
  </si>
  <si>
    <t xml:space="preserve">Станция разгрузки вагонов, здание трансбордера, тоннель
Автоматизация систем отопления, вентиляции и кондиционирования воздуха
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</si>
  <si>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</si>
  <si>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</si>
  <si>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</si>
  <si>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</si>
  <si>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</si>
  <si>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</si>
  <si>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</si>
  <si>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</si>
  <si>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</si>
  <si>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</si>
  <si>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</si>
  <si>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</si>
  <si>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</si>
  <si>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</si>
  <si>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</si>
  <si>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</si>
  <si>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</si>
  <si>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</si>
  <si>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</si>
  <si>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Щиты и комплекты автоматики</t>
  </si>
  <si>
    <t>Шкаф управления ШАУ-ПВ1 (CHU UV-W-1R1R 1K1F14-2K1F14-S1)</t>
  </si>
  <si>
    <t>Учтено в ОВ</t>
  </si>
  <si>
    <t>кмп</t>
  </si>
  <si>
    <t>Шкаф управления ШАУ-ПВ2 (CHU A-E9-11 S1)</t>
  </si>
  <si>
    <t>Шкаф управления ШАУ-П1.1/ШАУ-П1.2 (CHU UV-W-1R0 1K1F14-S1)</t>
  </si>
  <si>
    <t>Шкаф управления ШАУ-П2.1/ШАУ-П2.2 (CHU UV-W-3R0 1H25-
1K3F15-S1)</t>
  </si>
  <si>
    <t>шт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</si>
  <si>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</si>
  <si>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</si>
  <si>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ШАУ-В1.1/ШАУ-В1.2/ШАУ-В2/ШАУ-В3/ШАУ-В6/ШАУ-В7 (CHU с контроллером ZE-10)</t>
  </si>
  <si>
    <t>Исключено из КП для оптимизации</t>
  </si>
  <si>
    <t>Шкаф управления ШАУ-В4.1/ШАУ-В4.2 (CHU с контроллером  ZE-3R0)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</si>
  <si>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</si>
  <si>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</si>
  <si>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ИнСил-ВВнг(А)-FRLS</t>
  </si>
  <si>
    <t>5х 4,0</t>
  </si>
  <si>
    <t>м</t>
  </si>
  <si>
    <t>5х 2,5</t>
  </si>
  <si>
    <t>5х 1,5</t>
  </si>
  <si>
    <t>4х 1,5</t>
  </si>
  <si>
    <t>3х 1,5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</si>
  <si>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ИнСил-ВВЭнг(А)-FRLS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</si>
  <si>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</si>
  <si>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</si>
  <si>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</si>
  <si>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</si>
  <si>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</si>
  <si>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</si>
  <si>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</si>
  <si>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шт.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</si>
  <si>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</si>
  <si>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</si>
  <si>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</si>
  <si>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 HILTI CP 611 A</t>
  </si>
  <si>
    <t>Провод одножильный с медной гибкой жилой, с изоляцией из поливинилхлоридного пластиката, без оболочки, зелено-желтый
ИнСил-ПуГВнг(А)-LS ХЛ 1х4,0 З-Ж</t>
  </si>
  <si>
    <t xml:space="preserve">Пуско-наладочные работы </t>
  </si>
  <si>
    <t>к-т</t>
  </si>
  <si>
    <t>Исполнительная документация</t>
  </si>
  <si>
    <t>ВСЕГО, в том числе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</si>
</sst>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0" fillId="0" borderId="0" xfId="0" applyFill="1"/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2" xfId="0" quotePrefix="1" applyFont="1" applyFill="1" applyBorder="1" applyAlignment="1">
      <alignment horizontal="left" vertic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/>
    <xf numFmtId="0" fontId="14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5" xfId="0" quotePrefix="1" applyFont="1" applyFill="1" applyBorder="1" applyAlignment="1">
      <alignment horizontal="center"/>
    </xf>
    <xf numFmtId="0" fontId="15" fillId="0" borderId="6" xfId="0" applyFont="1" applyFill="1" applyBorder="1"/>
    <xf numFmtId="0" fontId="16" fillId="0" borderId="4" xfId="0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/>
    </xf>
    <xf numFmtId="0" fontId="17" fillId="0" borderId="5" xfId="0" applyFont="1" applyFill="1" applyBorder="1"/>
    <xf numFmtId="0" fontId="18" fillId="0" borderId="5" xfId="0" applyFont="1" applyFill="1" applyBorder="1"/>
    <xf numFmtId="0" fontId="18" fillId="0" borderId="5" xfId="0" quotePrefix="1" applyFont="1" applyFill="1" applyBorder="1" applyAlignment="1">
      <alignment horizontal="center"/>
    </xf>
    <xf numFmtId="0" fontId="18" fillId="0" borderId="6" xfId="0" quotePrefix="1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0" fontId="0" fillId="0" borderId="5" xfId="0" applyFill="1" applyBorder="1" applyAlignment="1">
      <alignment vertical="top" wrapText="1"/>
    </xf>
    <xf numFmtId="0" fontId="21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wrapText="1"/>
    </xf>
    <xf numFmtId="0" fontId="20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13" xfId="0" applyFill="1" applyBorder="1" applyAlignment="1">
      <alignment horizontal="center"/>
    </xf>
    <xf numFmtId="0" fontId="22" fillId="0" borderId="14" xfId="0" applyFont="1" applyFill="1" applyBorder="1" applyAlignment="1">
      <alignment horizontal="right"/>
    </xf>
    <xf numFmtId="0" fontId="22" fillId="0" borderId="15" xfId="0" applyFont="1" applyFill="1" applyBorder="1" applyAlignment="1">
      <alignment horizontal="center"/>
    </xf>
    <xf numFmtId="0" fontId="23" fillId="0" borderId="15" xfId="0" quotePrefix="1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0" borderId="15" xfId="0" applyNumberFormat="1" applyFill="1" applyBorder="1" applyAlignment="1">
      <alignment horizontal="right"/>
    </xf>
    <xf numFmtId="4" fontId="0" fillId="0" borderId="15" xfId="0" applyNumberForma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3" fontId="0" fillId="0" borderId="16" xfId="0" applyNumberFormat="1" applyFill="1" applyBorder="1" applyAlignment="1">
      <alignment horizontal="right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0" fillId="0" borderId="0" xfId="0" applyFill="1" applyAlignment="1">
      <alignment wrapText="1"/>
    </xf>
    <xf numFmtId="10" fontId="0" fillId="0" borderId="0" xfId="0" applyNumberFormat="1" applyFill="1"/>
    <xf numFmtId="3" fontId="0" fillId="0" borderId="0" xfId="0" applyNumberFormat="1" applyFill="1"/>
    <xf numFmtId="0" fontId="0" fillId="0" borderId="0" xfId="0" applyFill="1" applyBorder="1" applyAlignment="1">
      <alignment horizontal="right"/>
    </xf>
    <xf numFmtId="0" fontId="0" fillId="0" borderId="17" xfId="0" applyFill="1" applyBorder="1" applyAlignment="1">
      <alignment horizontal="center" vertical="center"/>
    </xf>
    <xf numFmtId="0" fontId="21" fillId="0" borderId="18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center" wrapText="1"/>
    </xf>
    <xf numFmtId="0" fontId="23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3" fontId="21" fillId="0" borderId="18" xfId="0" applyNumberFormat="1" applyFont="1" applyFill="1" applyBorder="1" applyAlignment="1">
      <alignment horizontal="right"/>
    </xf>
    <xf numFmtId="3" fontId="21" fillId="0" borderId="1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F6AD-1732-4AE3-AC31-8D45DE37AEC0}">
  <dimension ref="A1:K67"/>
  <sheetViews>
    <sheetView tabSelected="1" topLeftCell="A30" zoomScale="82" zoomScaleNormal="82" workbookViewId="0">
      <selection activeCell="O41" sqref="O41"/>
    </sheetView>
  </sheetViews>
  <sheetFormatPr defaultColWidth="9.140625" defaultRowHeight="12.75" x14ac:dyDescent="0.2"/>
  <cols>
    <col min="1" max="1" width="4.140625" style="17" customWidth="1"/>
    <col min="2" max="2" width="50.28515625" style="4" customWidth="1"/>
    <col min="3" max="3" width="14" style="74" customWidth="1"/>
    <col min="4" max="4" width="7.7109375" style="4" customWidth="1"/>
    <col min="5" max="5" width="7.140625" style="4" customWidth="1"/>
    <col min="6" max="6" width="11.7109375" style="4" customWidth="1"/>
    <col min="7" max="7" width="9.42578125" style="4" customWidth="1"/>
    <col min="8" max="8" width="11.85546875" style="4" customWidth="1"/>
    <col min="9" max="9" width="11.7109375" style="4" customWidth="1"/>
    <col min="10" max="10" width="11" style="4" customWidth="1"/>
    <col min="11" max="11" width="11.7109375" style="4" customWidth="1"/>
    <col min="12" max="16384" width="9.140625" style="4"/>
  </cols>
  <sheetData>
    <row r="1" spans="1:11" ht="20.2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</row>
    <row r="2" spans="1:11" ht="15.75" x14ac:dyDescent="0.25">
      <c r="A2" s="5"/>
      <c r="B2" s="6"/>
      <c r="C2" s="2"/>
      <c r="D2" s="2"/>
      <c r="E2" s="2"/>
      <c r="F2" s="2"/>
      <c r="G2" s="2"/>
      <c r="H2" s="2"/>
      <c r="I2" s="3"/>
      <c r="J2" s="2"/>
      <c r="K2" s="2"/>
    </row>
    <row r="3" spans="1:11" s="10" customFormat="1" ht="19.5" collapsed="1" x14ac:dyDescent="0.2">
      <c r="A3" s="7" t="s">
        <v>1</v>
      </c>
      <c r="B3" s="7"/>
      <c r="C3" s="7"/>
      <c r="D3" s="8"/>
      <c r="E3" s="8"/>
      <c r="F3" s="8"/>
      <c r="G3" s="8"/>
      <c r="H3" s="8"/>
      <c r="I3" s="9"/>
      <c r="J3" s="8"/>
      <c r="K3" s="8"/>
    </row>
    <row r="4" spans="1:11" s="13" customFormat="1" ht="30" customHeight="1" x14ac:dyDescent="0.2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s="13" customFormat="1" ht="48" customHeight="1" x14ac:dyDescent="0.2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s="10" customFormat="1" ht="16.5" thickBot="1" x14ac:dyDescent="0.25">
      <c r="A6" s="16"/>
      <c r="B6" s="8"/>
      <c r="C6" s="17"/>
      <c r="D6" s="8"/>
      <c r="E6" s="8"/>
      <c r="F6" s="8"/>
      <c r="G6" s="8"/>
      <c r="H6" s="8"/>
      <c r="I6" s="9"/>
      <c r="J6" s="8"/>
      <c r="K6" s="8"/>
    </row>
    <row r="7" spans="1:11" ht="13.5" x14ac:dyDescent="0.25">
      <c r="A7" s="18" t="s">
        <v>4</v>
      </c>
      <c r="B7" s="19" t="s">
        <v>4</v>
      </c>
      <c r="C7" s="19"/>
      <c r="D7" s="20"/>
      <c r="E7" s="20"/>
      <c r="F7" s="21" t="s">
        <v>5</v>
      </c>
      <c r="G7" s="22"/>
      <c r="H7" s="22"/>
      <c r="I7" s="23" t="s">
        <v>6</v>
      </c>
      <c r="J7" s="22"/>
      <c r="K7" s="24" t="s">
        <v>7</v>
      </c>
    </row>
    <row r="8" spans="1:11" ht="13.5" x14ac:dyDescent="0.25">
      <c r="A8" s="25" t="s">
        <v>8</v>
      </c>
      <c r="B8" s="26" t="s">
        <v>4</v>
      </c>
      <c r="C8" s="27"/>
      <c r="D8" s="28" t="s">
        <v>9</v>
      </c>
      <c r="E8" s="28" t="s">
        <v>10</v>
      </c>
      <c r="F8" s="29" t="s">
        <v>11</v>
      </c>
      <c r="G8" s="30" t="s">
        <v>12</v>
      </c>
      <c r="H8" s="29" t="s">
        <v>13</v>
      </c>
      <c r="I8" s="29" t="s">
        <v>11</v>
      </c>
      <c r="J8" s="30" t="s">
        <v>12</v>
      </c>
      <c r="K8" s="31"/>
    </row>
    <row r="9" spans="1:11" ht="13.5" x14ac:dyDescent="0.25">
      <c r="A9" s="32" t="s">
        <v>14</v>
      </c>
      <c r="B9" s="33" t="s">
        <v>15</v>
      </c>
      <c r="C9" s="33"/>
      <c r="D9" s="28" t="s">
        <v>16</v>
      </c>
      <c r="E9" s="28" t="s">
        <v>17</v>
      </c>
      <c r="F9" s="34"/>
      <c r="G9" s="34"/>
      <c r="H9" s="35" t="s">
        <v>18</v>
      </c>
      <c r="I9" s="35" t="s">
        <v>19</v>
      </c>
      <c r="J9" s="36" t="s">
        <v>20</v>
      </c>
      <c r="K9" s="37" t="s">
        <v>21</v>
      </c>
    </row>
    <row r="10" spans="1:11" ht="13.5" thickBot="1" x14ac:dyDescent="0.25">
      <c r="A10" s="38">
        <v>1</v>
      </c>
      <c r="B10" s="39">
        <v>2</v>
      </c>
      <c r="C10" s="40"/>
      <c r="D10" s="41">
        <v>3</v>
      </c>
      <c r="E10" s="41">
        <v>4</v>
      </c>
      <c r="F10" s="41">
        <v>5</v>
      </c>
      <c r="G10" s="41">
        <v>6</v>
      </c>
      <c r="H10" s="41">
        <v>7</v>
      </c>
      <c r="I10" s="41">
        <v>8</v>
      </c>
      <c r="J10" s="41">
        <v>9</v>
      </c>
      <c r="K10" s="42">
        <v>10</v>
      </c>
    </row>
    <row r="11" spans="1:11" x14ac:dyDescent="0.2">
      <c r="A11" s="43"/>
      <c r="B11" s="39" t="s">
        <v>22</v>
      </c>
      <c r="C11" s="39"/>
      <c r="D11" s="44"/>
      <c r="E11" s="44"/>
      <c r="F11" s="44"/>
      <c r="G11" s="44"/>
      <c r="H11" s="44"/>
      <c r="I11" s="44"/>
      <c r="J11" s="44"/>
      <c r="K11" s="45"/>
    </row>
    <row r="12" spans="1:11" ht="27.75" customHeight="1" x14ac:dyDescent="0.2">
      <c r="A12" s="46">
        <v>1</v>
      </c>
      <c r="B12" s="47" t="s">
        <v>23</v>
      </c>
      <c r="C12" s="48" t="s">
        <v>24</v>
      </c>
      <c r="D12" s="48" t="s">
        <v>25</v>
      </c>
      <c r="E12" s="48">
        <v>1</v>
      </c>
      <c r="F12" s="49"/>
      <c r="G12" s="49"/>
      <c r="H12" s="49"/>
      <c r="I12" s="49"/>
      <c r="J12" s="49"/>
      <c r="K12" s="50"/>
    </row>
    <row r="13" spans="1:11" ht="27.75" customHeight="1" x14ac:dyDescent="0.2">
      <c r="A13" s="46">
        <v>2</v>
      </c>
      <c r="B13" s="47" t="s">
        <v>26</v>
      </c>
      <c r="C13" s="48" t="s">
        <v>24</v>
      </c>
      <c r="D13" s="48" t="s">
        <v>25</v>
      </c>
      <c r="E13" s="48">
        <v>1</v>
      </c>
      <c r="F13" s="49"/>
      <c r="G13" s="49"/>
      <c r="H13" s="49"/>
      <c r="I13" s="49"/>
      <c r="J13" s="49"/>
      <c r="K13" s="50"/>
    </row>
    <row r="14" spans="1:11" ht="27.75" customHeight="1" x14ac:dyDescent="0.2">
      <c r="A14" s="46">
        <v>3</v>
      </c>
      <c r="B14" s="51" t="s">
        <v>27</v>
      </c>
      <c r="C14" s="48" t="s">
        <v>24</v>
      </c>
      <c r="D14" s="48" t="s">
        <v>25</v>
      </c>
      <c r="E14" s="48">
        <v>2</v>
      </c>
      <c r="F14" s="49"/>
      <c r="G14" s="49"/>
      <c r="H14" s="49"/>
      <c r="I14" s="49"/>
      <c r="J14" s="49"/>
      <c r="K14" s="50"/>
    </row>
    <row r="15" spans="1:11" ht="27.75" customHeight="1" x14ac:dyDescent="0.2">
      <c r="A15" s="46">
        <v>4</v>
      </c>
      <c r="B15" s="51" t="s">
        <v>28</v>
      </c>
      <c r="C15" s="48" t="s">
        <v>24</v>
      </c>
      <c r="D15" s="48" t="s">
        <v>29</v>
      </c>
      <c r="E15" s="48">
        <v>2</v>
      </c>
      <c r="F15" s="49"/>
      <c r="G15" s="49"/>
      <c r="H15" s="49"/>
      <c r="I15" s="49"/>
      <c r="J15" s="49"/>
      <c r="K15" s="50"/>
    </row>
    <row r="16" spans="1:11" ht="27.75" customHeight="1" x14ac:dyDescent="0.2">
      <c r="A16" s="46">
        <v>5</v>
      </c>
      <c r="B16" s="51" t="s">
        <v>30</v>
      </c>
      <c r="C16" s="48" t="s">
        <v>24</v>
      </c>
      <c r="D16" s="48" t="s">
        <v>29</v>
      </c>
      <c r="E16" s="48">
        <v>2</v>
      </c>
      <c r="F16" s="49"/>
      <c r="G16" s="49"/>
      <c r="H16" s="49"/>
      <c r="I16" s="49"/>
      <c r="J16" s="49"/>
      <c r="K16" s="50"/>
    </row>
    <row r="17" spans="1:11" ht="27.75" customHeight="1" x14ac:dyDescent="0.2">
      <c r="A17" s="46">
        <v>6</v>
      </c>
      <c r="B17" s="51" t="s">
        <v>31</v>
      </c>
      <c r="C17" s="48" t="s">
        <v>24</v>
      </c>
      <c r="D17" s="48" t="s">
        <v>29</v>
      </c>
      <c r="E17" s="48">
        <v>1</v>
      </c>
      <c r="F17" s="49"/>
      <c r="G17" s="49"/>
      <c r="H17" s="49"/>
      <c r="I17" s="49"/>
      <c r="J17" s="49"/>
      <c r="K17" s="50"/>
    </row>
    <row r="18" spans="1:11" ht="39" customHeight="1" x14ac:dyDescent="0.2">
      <c r="A18" s="46">
        <v>7</v>
      </c>
      <c r="B18" s="51" t="s">
        <v>32</v>
      </c>
      <c r="C18" s="48" t="s">
        <v>33</v>
      </c>
      <c r="D18" s="48" t="s">
        <v>29</v>
      </c>
      <c r="E18" s="48">
        <v>6</v>
      </c>
      <c r="F18" s="49"/>
      <c r="G18" s="49"/>
      <c r="H18" s="49"/>
      <c r="I18" s="49"/>
      <c r="J18" s="49"/>
      <c r="K18" s="50"/>
    </row>
    <row r="19" spans="1:11" ht="39" customHeight="1" x14ac:dyDescent="0.2">
      <c r="A19" s="46">
        <v>8</v>
      </c>
      <c r="B19" s="51" t="s">
        <v>34</v>
      </c>
      <c r="C19" s="48" t="s">
        <v>33</v>
      </c>
      <c r="D19" s="48" t="s">
        <v>29</v>
      </c>
      <c r="E19" s="48">
        <v>2</v>
      </c>
      <c r="F19" s="49"/>
      <c r="G19" s="49"/>
      <c r="H19" s="49"/>
      <c r="I19" s="49"/>
      <c r="J19" s="49"/>
      <c r="K19" s="50"/>
    </row>
    <row r="20" spans="1:11" ht="39" customHeight="1" x14ac:dyDescent="0.2">
      <c r="A20" s="46">
        <v>9</v>
      </c>
      <c r="B20" s="51" t="s">
        <v>35</v>
      </c>
      <c r="C20" s="48" t="s">
        <v>33</v>
      </c>
      <c r="D20" s="48" t="s">
        <v>29</v>
      </c>
      <c r="E20" s="48">
        <v>1</v>
      </c>
      <c r="F20" s="49"/>
      <c r="G20" s="49"/>
      <c r="H20" s="49"/>
      <c r="I20" s="49"/>
      <c r="J20" s="49"/>
      <c r="K20" s="50"/>
    </row>
    <row r="21" spans="1:11" ht="20.25" customHeight="1" x14ac:dyDescent="0.2">
      <c r="A21" s="46"/>
      <c r="B21" s="52" t="s">
        <v>36</v>
      </c>
      <c r="C21" s="48"/>
      <c r="D21" s="48"/>
      <c r="E21" s="48"/>
      <c r="F21" s="49"/>
      <c r="G21" s="49"/>
      <c r="H21" s="49"/>
      <c r="I21" s="49"/>
      <c r="J21" s="49"/>
      <c r="K21" s="50"/>
    </row>
    <row r="22" spans="1:11" ht="52.15" customHeight="1" x14ac:dyDescent="0.2">
      <c r="A22" s="46"/>
      <c r="B22" s="53" t="s">
        <v>37</v>
      </c>
      <c r="C22" s="48"/>
      <c r="D22" s="48"/>
      <c r="E22" s="48"/>
      <c r="F22" s="49"/>
      <c r="G22" s="49"/>
      <c r="H22" s="49"/>
      <c r="I22" s="49"/>
      <c r="J22" s="49"/>
      <c r="K22" s="50"/>
    </row>
    <row r="23" spans="1:11" ht="16.899999999999999" customHeight="1" x14ac:dyDescent="0.2">
      <c r="A23" s="46">
        <v>10</v>
      </c>
      <c r="B23" s="54" t="s">
        <v>38</v>
      </c>
      <c r="C23" s="48"/>
      <c r="D23" s="48" t="s">
        <v>39</v>
      </c>
      <c r="E23" s="48">
        <v>50</v>
      </c>
      <c r="F23" s="49">
        <v>465</v>
      </c>
      <c r="G23" s="49">
        <v>598</v>
      </c>
      <c r="H23" s="49">
        <f t="shared" ref="H23:H41" si="0">F23+G23</f>
        <v>1063</v>
      </c>
      <c r="I23" s="49">
        <f t="shared" ref="I23:I41" si="1">F23*E23</f>
        <v>23250</v>
      </c>
      <c r="J23" s="49">
        <f t="shared" ref="J23:J41" si="2">G23*E23</f>
        <v>29900</v>
      </c>
      <c r="K23" s="50">
        <f t="shared" ref="K23:K41" si="3">I23+J23</f>
        <v>53150</v>
      </c>
    </row>
    <row r="24" spans="1:11" ht="16.899999999999999" customHeight="1" x14ac:dyDescent="0.2">
      <c r="A24" s="46">
        <v>11</v>
      </c>
      <c r="B24" s="54" t="s">
        <v>40</v>
      </c>
      <c r="C24" s="48"/>
      <c r="D24" s="48" t="s">
        <v>39</v>
      </c>
      <c r="E24" s="48">
        <v>40</v>
      </c>
      <c r="F24" s="49">
        <v>294</v>
      </c>
      <c r="G24" s="49">
        <v>598</v>
      </c>
      <c r="H24" s="49">
        <f t="shared" si="0"/>
        <v>892</v>
      </c>
      <c r="I24" s="49">
        <f t="shared" si="1"/>
        <v>11760</v>
      </c>
      <c r="J24" s="49">
        <f t="shared" si="2"/>
        <v>23920</v>
      </c>
      <c r="K24" s="50">
        <f t="shared" si="3"/>
        <v>35680</v>
      </c>
    </row>
    <row r="25" spans="1:11" ht="16.899999999999999" customHeight="1" x14ac:dyDescent="0.2">
      <c r="A25" s="46">
        <v>12</v>
      </c>
      <c r="B25" s="55" t="s">
        <v>41</v>
      </c>
      <c r="C25" s="48"/>
      <c r="D25" s="48" t="s">
        <v>39</v>
      </c>
      <c r="E25" s="48">
        <v>60</v>
      </c>
      <c r="F25" s="49">
        <v>201</v>
      </c>
      <c r="G25" s="49">
        <v>598</v>
      </c>
      <c r="H25" s="49">
        <f t="shared" si="0"/>
        <v>799</v>
      </c>
      <c r="I25" s="49">
        <f t="shared" si="1"/>
        <v>12060</v>
      </c>
      <c r="J25" s="49">
        <f t="shared" si="2"/>
        <v>35880</v>
      </c>
      <c r="K25" s="50">
        <f t="shared" si="3"/>
        <v>47940</v>
      </c>
    </row>
    <row r="26" spans="1:11" ht="16.899999999999999" customHeight="1" x14ac:dyDescent="0.2">
      <c r="A26" s="46">
        <v>13</v>
      </c>
      <c r="B26" s="55" t="s">
        <v>42</v>
      </c>
      <c r="C26" s="48"/>
      <c r="D26" s="48" t="s">
        <v>39</v>
      </c>
      <c r="E26" s="48">
        <v>20</v>
      </c>
      <c r="F26" s="49">
        <v>158</v>
      </c>
      <c r="G26" s="49">
        <v>598</v>
      </c>
      <c r="H26" s="49">
        <f t="shared" si="0"/>
        <v>756</v>
      </c>
      <c r="I26" s="49">
        <f t="shared" si="1"/>
        <v>3160</v>
      </c>
      <c r="J26" s="49">
        <f t="shared" si="2"/>
        <v>11960</v>
      </c>
      <c r="K26" s="50">
        <f t="shared" si="3"/>
        <v>15120</v>
      </c>
    </row>
    <row r="27" spans="1:11" ht="16.899999999999999" customHeight="1" x14ac:dyDescent="0.2">
      <c r="A27" s="46">
        <v>14</v>
      </c>
      <c r="B27" s="54" t="s">
        <v>38</v>
      </c>
      <c r="C27" s="48"/>
      <c r="D27" s="48" t="s">
        <v>39</v>
      </c>
      <c r="E27" s="48">
        <v>210</v>
      </c>
      <c r="F27" s="49">
        <v>465</v>
      </c>
      <c r="G27" s="49">
        <v>598</v>
      </c>
      <c r="H27" s="49">
        <f t="shared" si="0"/>
        <v>1063</v>
      </c>
      <c r="I27" s="49">
        <f t="shared" si="1"/>
        <v>97650</v>
      </c>
      <c r="J27" s="49">
        <f t="shared" si="2"/>
        <v>125580</v>
      </c>
      <c r="K27" s="50">
        <f t="shared" si="3"/>
        <v>223230</v>
      </c>
    </row>
    <row r="28" spans="1:11" ht="16.899999999999999" customHeight="1" x14ac:dyDescent="0.2">
      <c r="A28" s="46">
        <v>15</v>
      </c>
      <c r="B28" s="54" t="s">
        <v>43</v>
      </c>
      <c r="C28" s="48"/>
      <c r="D28" s="48" t="s">
        <v>39</v>
      </c>
      <c r="E28" s="48">
        <v>2</v>
      </c>
      <c r="F28" s="49">
        <v>180</v>
      </c>
      <c r="G28" s="49">
        <v>598</v>
      </c>
      <c r="H28" s="49">
        <f t="shared" si="0"/>
        <v>778</v>
      </c>
      <c r="I28" s="49">
        <f t="shared" si="1"/>
        <v>360</v>
      </c>
      <c r="J28" s="49">
        <f t="shared" si="2"/>
        <v>1196</v>
      </c>
      <c r="K28" s="50">
        <f t="shared" si="3"/>
        <v>1556</v>
      </c>
    </row>
    <row r="29" spans="1:11" ht="61.9" customHeight="1" x14ac:dyDescent="0.2">
      <c r="A29" s="46">
        <v>16</v>
      </c>
      <c r="B29" s="51" t="s">
        <v>44</v>
      </c>
      <c r="C29" s="48"/>
      <c r="D29" s="48"/>
      <c r="E29" s="48"/>
      <c r="F29" s="49"/>
      <c r="G29" s="49"/>
      <c r="H29" s="49"/>
      <c r="I29" s="49"/>
      <c r="J29" s="49"/>
      <c r="K29" s="50"/>
    </row>
    <row r="30" spans="1:11" ht="13.9" customHeight="1" x14ac:dyDescent="0.2">
      <c r="A30" s="46">
        <v>17</v>
      </c>
      <c r="B30" s="56" t="s">
        <v>45</v>
      </c>
      <c r="C30" s="48"/>
      <c r="D30" s="48" t="s">
        <v>39</v>
      </c>
      <c r="E30" s="48">
        <v>110</v>
      </c>
      <c r="F30" s="49">
        <v>230</v>
      </c>
      <c r="G30" s="49">
        <v>598</v>
      </c>
      <c r="H30" s="49">
        <f t="shared" si="0"/>
        <v>828</v>
      </c>
      <c r="I30" s="49">
        <f t="shared" si="1"/>
        <v>25300</v>
      </c>
      <c r="J30" s="49">
        <f t="shared" si="2"/>
        <v>65780</v>
      </c>
      <c r="K30" s="50">
        <f t="shared" si="3"/>
        <v>91080</v>
      </c>
    </row>
    <row r="31" spans="1:11" ht="13.9" customHeight="1" x14ac:dyDescent="0.2">
      <c r="A31" s="46">
        <v>18</v>
      </c>
      <c r="B31" s="79" t="s">
        <v>46</v>
      </c>
      <c r="C31" s="48"/>
      <c r="D31" s="48" t="s">
        <v>39</v>
      </c>
      <c r="E31" s="48">
        <v>710</v>
      </c>
      <c r="F31" s="49">
        <v>182</v>
      </c>
      <c r="G31" s="49">
        <v>598</v>
      </c>
      <c r="H31" s="49">
        <f t="shared" si="0"/>
        <v>780</v>
      </c>
      <c r="I31" s="49">
        <f t="shared" si="1"/>
        <v>129220</v>
      </c>
      <c r="J31" s="49">
        <f t="shared" si="2"/>
        <v>424580</v>
      </c>
      <c r="K31" s="50">
        <f t="shared" si="3"/>
        <v>553800</v>
      </c>
    </row>
    <row r="32" spans="1:11" ht="13.9" customHeight="1" x14ac:dyDescent="0.2">
      <c r="A32" s="46">
        <v>19</v>
      </c>
      <c r="B32" s="54" t="s">
        <v>47</v>
      </c>
      <c r="C32" s="48"/>
      <c r="D32" s="48" t="s">
        <v>39</v>
      </c>
      <c r="E32" s="48">
        <v>200</v>
      </c>
      <c r="F32" s="49">
        <v>141</v>
      </c>
      <c r="G32" s="49">
        <v>598</v>
      </c>
      <c r="H32" s="49">
        <f t="shared" si="0"/>
        <v>739</v>
      </c>
      <c r="I32" s="49">
        <f t="shared" si="1"/>
        <v>28200</v>
      </c>
      <c r="J32" s="49">
        <f t="shared" si="2"/>
        <v>119600</v>
      </c>
      <c r="K32" s="50">
        <f t="shared" si="3"/>
        <v>147800</v>
      </c>
    </row>
    <row r="33" spans="1:11" ht="41.45" customHeight="1" x14ac:dyDescent="0.2">
      <c r="A33" s="46">
        <v>20</v>
      </c>
      <c r="B33" s="58" t="s">
        <v>48</v>
      </c>
      <c r="C33" s="48"/>
      <c r="D33" s="48" t="s">
        <v>39</v>
      </c>
      <c r="E33" s="48">
        <v>380</v>
      </c>
      <c r="F33" s="49">
        <v>246</v>
      </c>
      <c r="G33" s="49">
        <v>598</v>
      </c>
      <c r="H33" s="49">
        <f t="shared" si="0"/>
        <v>844</v>
      </c>
      <c r="I33" s="49">
        <f t="shared" si="1"/>
        <v>93480</v>
      </c>
      <c r="J33" s="49">
        <f t="shared" si="2"/>
        <v>227240</v>
      </c>
      <c r="K33" s="50">
        <f t="shared" si="3"/>
        <v>320720</v>
      </c>
    </row>
    <row r="34" spans="1:11" ht="15.6" customHeight="1" x14ac:dyDescent="0.2">
      <c r="A34" s="46">
        <v>21</v>
      </c>
      <c r="B34" s="52" t="s">
        <v>49</v>
      </c>
      <c r="C34" s="48"/>
      <c r="D34" s="48"/>
      <c r="E34" s="48"/>
      <c r="F34" s="49"/>
      <c r="G34" s="49"/>
      <c r="H34" s="49"/>
      <c r="I34" s="49"/>
      <c r="J34" s="49"/>
      <c r="K34" s="50"/>
    </row>
    <row r="35" spans="1:11" ht="18" customHeight="1" x14ac:dyDescent="0.2">
      <c r="A35" s="46">
        <v>22</v>
      </c>
      <c r="B35" s="58" t="s">
        <v>50</v>
      </c>
      <c r="C35" s="48"/>
      <c r="D35" s="48" t="s">
        <v>39</v>
      </c>
      <c r="E35" s="48">
        <v>1600</v>
      </c>
      <c r="F35" s="49">
        <v>35</v>
      </c>
      <c r="G35" s="49">
        <v>50</v>
      </c>
      <c r="H35" s="49">
        <f t="shared" si="0"/>
        <v>85</v>
      </c>
      <c r="I35" s="49">
        <f t="shared" si="1"/>
        <v>56000</v>
      </c>
      <c r="J35" s="49">
        <f t="shared" si="2"/>
        <v>80000</v>
      </c>
      <c r="K35" s="50">
        <f t="shared" si="3"/>
        <v>136000</v>
      </c>
    </row>
    <row r="36" spans="1:11" ht="27.75" customHeight="1" x14ac:dyDescent="0.2">
      <c r="A36" s="46">
        <v>23</v>
      </c>
      <c r="B36" s="58" t="s">
        <v>51</v>
      </c>
      <c r="C36" s="48"/>
      <c r="D36" s="48" t="s">
        <v>52</v>
      </c>
      <c r="E36" s="48">
        <v>2000</v>
      </c>
      <c r="F36" s="49">
        <v>22</v>
      </c>
      <c r="G36" s="49">
        <v>30</v>
      </c>
      <c r="H36" s="49">
        <f t="shared" si="0"/>
        <v>52</v>
      </c>
      <c r="I36" s="49">
        <f t="shared" si="1"/>
        <v>44000</v>
      </c>
      <c r="J36" s="49">
        <f t="shared" si="2"/>
        <v>60000</v>
      </c>
      <c r="K36" s="50">
        <f t="shared" si="3"/>
        <v>104000</v>
      </c>
    </row>
    <row r="37" spans="1:11" ht="14.45" customHeight="1" x14ac:dyDescent="0.2">
      <c r="A37" s="46">
        <v>24</v>
      </c>
      <c r="B37" s="51" t="s">
        <v>53</v>
      </c>
      <c r="C37" s="48"/>
      <c r="D37" s="48" t="s">
        <v>52</v>
      </c>
      <c r="E37" s="48">
        <v>2000</v>
      </c>
      <c r="F37" s="49">
        <v>11</v>
      </c>
      <c r="G37" s="49">
        <v>5</v>
      </c>
      <c r="H37" s="49">
        <f t="shared" si="0"/>
        <v>16</v>
      </c>
      <c r="I37" s="49">
        <f t="shared" si="1"/>
        <v>22000</v>
      </c>
      <c r="J37" s="49">
        <f t="shared" si="2"/>
        <v>10000</v>
      </c>
      <c r="K37" s="50">
        <f t="shared" si="3"/>
        <v>32000</v>
      </c>
    </row>
    <row r="38" spans="1:11" ht="14.45" customHeight="1" x14ac:dyDescent="0.2">
      <c r="A38" s="46">
        <v>25</v>
      </c>
      <c r="B38" s="59" t="s">
        <v>54</v>
      </c>
      <c r="C38" s="48"/>
      <c r="D38" s="48" t="s">
        <v>39</v>
      </c>
      <c r="E38" s="48">
        <v>20</v>
      </c>
      <c r="F38" s="49">
        <v>216</v>
      </c>
      <c r="G38" s="49">
        <v>1250</v>
      </c>
      <c r="H38" s="49">
        <f t="shared" si="0"/>
        <v>1466</v>
      </c>
      <c r="I38" s="49">
        <f t="shared" si="1"/>
        <v>4320</v>
      </c>
      <c r="J38" s="49">
        <f t="shared" si="2"/>
        <v>25000</v>
      </c>
      <c r="K38" s="50">
        <f t="shared" si="3"/>
        <v>29320</v>
      </c>
    </row>
    <row r="39" spans="1:11" ht="20.25" customHeight="1" x14ac:dyDescent="0.2">
      <c r="A39" s="46">
        <v>26</v>
      </c>
      <c r="B39" s="51" t="s">
        <v>55</v>
      </c>
      <c r="C39" s="48"/>
      <c r="D39" s="48" t="s">
        <v>52</v>
      </c>
      <c r="E39" s="48">
        <v>12</v>
      </c>
      <c r="F39" s="49">
        <v>17718</v>
      </c>
      <c r="G39" s="49">
        <v>7619</v>
      </c>
      <c r="H39" s="49">
        <f t="shared" si="0"/>
        <v>25337</v>
      </c>
      <c r="I39" s="49">
        <f t="shared" si="1"/>
        <v>212616</v>
      </c>
      <c r="J39" s="49">
        <f t="shared" si="2"/>
        <v>91428</v>
      </c>
      <c r="K39" s="50">
        <f t="shared" si="3"/>
        <v>304044</v>
      </c>
    </row>
    <row r="40" spans="1:11" ht="27.75" customHeight="1" x14ac:dyDescent="0.2">
      <c r="A40" s="46">
        <v>27</v>
      </c>
      <c r="B40" s="47" t="s">
        <v>56</v>
      </c>
      <c r="C40" s="48"/>
      <c r="D40" s="48" t="s">
        <v>52</v>
      </c>
      <c r="E40" s="48">
        <v>10</v>
      </c>
      <c r="F40" s="49">
        <v>5608</v>
      </c>
      <c r="G40" s="49">
        <v>2411</v>
      </c>
      <c r="H40" s="49">
        <f t="shared" si="0"/>
        <v>8019</v>
      </c>
      <c r="I40" s="49">
        <f t="shared" si="1"/>
        <v>56080</v>
      </c>
      <c r="J40" s="49">
        <f t="shared" si="2"/>
        <v>24110</v>
      </c>
      <c r="K40" s="50">
        <f t="shared" si="3"/>
        <v>80190</v>
      </c>
    </row>
    <row r="41" spans="1:11" ht="56.25" customHeight="1" x14ac:dyDescent="0.2">
      <c r="A41" s="46">
        <v>28</v>
      </c>
      <c r="B41" s="47" t="s">
        <v>57</v>
      </c>
      <c r="C41" s="48"/>
      <c r="D41" s="48" t="s">
        <v>52</v>
      </c>
      <c r="E41" s="48">
        <v>85</v>
      </c>
      <c r="F41" s="49">
        <v>78</v>
      </c>
      <c r="G41" s="49">
        <v>598</v>
      </c>
      <c r="H41" s="49">
        <f t="shared" si="0"/>
        <v>676</v>
      </c>
      <c r="I41" s="49">
        <f t="shared" si="1"/>
        <v>6630</v>
      </c>
      <c r="J41" s="49">
        <f t="shared" si="2"/>
        <v>50830</v>
      </c>
      <c r="K41" s="50">
        <f t="shared" si="3"/>
        <v>57460</v>
      </c>
    </row>
    <row r="42" spans="1:11" x14ac:dyDescent="0.2">
      <c r="A42" s="46">
        <v>29</v>
      </c>
      <c r="B42" s="60"/>
      <c r="C42" s="48"/>
      <c r="D42" s="48"/>
      <c r="E42" s="48"/>
      <c r="F42" s="49"/>
      <c r="G42" s="49"/>
      <c r="H42" s="49"/>
      <c r="I42" s="49"/>
      <c r="J42" s="49"/>
      <c r="K42" s="50"/>
    </row>
    <row r="43" spans="1:11" s="10" customFormat="1" ht="16.149999999999999" customHeight="1" x14ac:dyDescent="0.2">
      <c r="A43" s="46">
        <v>30</v>
      </c>
      <c r="B43" s="61" t="s">
        <v>58</v>
      </c>
      <c r="C43" s="62"/>
      <c r="D43" s="62" t="s">
        <v>59</v>
      </c>
      <c r="E43" s="62">
        <v>1</v>
      </c>
      <c r="F43" s="63">
        <v>0</v>
      </c>
      <c r="G43" s="63">
        <v>756000</v>
      </c>
      <c r="H43" s="63">
        <f t="shared" ref="H43:H44" si="4">F43+G43</f>
        <v>756000</v>
      </c>
      <c r="I43" s="63">
        <f t="shared" ref="I43:I44" si="5">F43*E43</f>
        <v>0</v>
      </c>
      <c r="J43" s="63">
        <f t="shared" ref="J43:J44" si="6">G43*E43</f>
        <v>756000</v>
      </c>
      <c r="K43" s="64">
        <f t="shared" ref="K43:K44" si="7">I43+J43</f>
        <v>756000</v>
      </c>
    </row>
    <row r="44" spans="1:11" s="10" customFormat="1" ht="16.149999999999999" customHeight="1" x14ac:dyDescent="0.2">
      <c r="A44" s="46">
        <v>31</v>
      </c>
      <c r="B44" s="61" t="s">
        <v>60</v>
      </c>
      <c r="C44" s="62"/>
      <c r="D44" s="62" t="s">
        <v>59</v>
      </c>
      <c r="E44" s="62">
        <v>1</v>
      </c>
      <c r="F44" s="63">
        <v>0</v>
      </c>
      <c r="G44" s="63">
        <v>559872</v>
      </c>
      <c r="H44" s="49">
        <f t="shared" si="4"/>
        <v>559872</v>
      </c>
      <c r="I44" s="49">
        <f t="shared" si="5"/>
        <v>0</v>
      </c>
      <c r="J44" s="49">
        <f t="shared" si="6"/>
        <v>559872</v>
      </c>
      <c r="K44" s="50">
        <f t="shared" si="7"/>
        <v>559872</v>
      </c>
    </row>
    <row r="45" spans="1:11" ht="13.5" thickBot="1" x14ac:dyDescent="0.25">
      <c r="A45" s="65"/>
      <c r="B45" s="66"/>
      <c r="C45" s="67"/>
      <c r="D45" s="68"/>
      <c r="E45" s="69"/>
      <c r="F45" s="70"/>
      <c r="G45" s="70"/>
      <c r="H45" s="71"/>
      <c r="I45" s="72"/>
      <c r="J45" s="72"/>
      <c r="K45" s="73"/>
    </row>
    <row r="46" spans="1:11" ht="14.25" thickTop="1" thickBot="1" x14ac:dyDescent="0.25">
      <c r="A46" s="80"/>
      <c r="B46" s="81" t="s">
        <v>61</v>
      </c>
      <c r="C46" s="82"/>
      <c r="D46" s="83"/>
      <c r="E46" s="84"/>
      <c r="F46" s="85"/>
      <c r="G46" s="85"/>
      <c r="H46" s="86"/>
      <c r="I46" s="87">
        <f>SUM(I12:I45)</f>
        <v>826086</v>
      </c>
      <c r="J46" s="87">
        <f>SUM(J12:J45)</f>
        <v>2722876</v>
      </c>
      <c r="K46" s="88">
        <f>SUM(K12:K45)</f>
        <v>3548962</v>
      </c>
    </row>
    <row r="48" spans="1:11" x14ac:dyDescent="0.2">
      <c r="J48" s="75"/>
    </row>
    <row r="51" spans="2:10" x14ac:dyDescent="0.2">
      <c r="B51" s="76"/>
      <c r="H51" s="57"/>
      <c r="J51" s="77"/>
    </row>
    <row r="52" spans="2:10" x14ac:dyDescent="0.2">
      <c r="H52" s="57"/>
      <c r="J52" s="78"/>
    </row>
    <row r="53" spans="2:10" x14ac:dyDescent="0.2">
      <c r="B53" s="76"/>
      <c r="H53" s="57"/>
      <c r="J53" s="78"/>
    </row>
    <row r="54" spans="2:10" x14ac:dyDescent="0.2">
      <c r="H54" s="57"/>
      <c r="J54" s="78"/>
    </row>
    <row r="55" spans="2:10" x14ac:dyDescent="0.2">
      <c r="B55" s="76"/>
      <c r="H55" s="57"/>
      <c r="J55" s="78"/>
    </row>
    <row r="56" spans="2:10" x14ac:dyDescent="0.2">
      <c r="H56" s="57"/>
      <c r="J56" s="77"/>
    </row>
    <row r="57" spans="2:10" x14ac:dyDescent="0.2">
      <c r="H57" s="57"/>
      <c r="J57" s="78"/>
    </row>
    <row r="58" spans="2:10" x14ac:dyDescent="0.2">
      <c r="H58" s="57"/>
      <c r="J58" s="78"/>
    </row>
    <row r="59" spans="2:10" x14ac:dyDescent="0.2">
      <c r="H59" s="57"/>
      <c r="J59" s="78"/>
    </row>
    <row r="60" spans="2:10" x14ac:dyDescent="0.2">
      <c r="H60" s="57"/>
      <c r="J60" s="78"/>
    </row>
    <row r="61" spans="2:10" x14ac:dyDescent="0.2">
      <c r="H61" s="57"/>
      <c r="J61" s="78"/>
    </row>
    <row r="62" spans="2:10" x14ac:dyDescent="0.2">
      <c r="H62" s="57"/>
      <c r="J62" s="78"/>
    </row>
    <row r="63" spans="2:10" x14ac:dyDescent="0.2">
      <c r="H63" s="57"/>
      <c r="J63" s="78"/>
    </row>
    <row r="64" spans="2:10" x14ac:dyDescent="0.2">
      <c r="H64" s="57"/>
      <c r="J64" s="78"/>
    </row>
    <row r="66" spans="8:10" x14ac:dyDescent="0.2">
      <c r="H66" s="57"/>
      <c r="J66" s="78"/>
    </row>
    <row r="67" spans="8:10" x14ac:dyDescent="0.2">
      <c r="H67" s="57"/>
      <c r="J67" s="77"/>
    </row>
  </sheetData>
  <autoFilter ref="A10:K44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ЗТ АОВ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2025-03-21T06:37:27Z</dcterms:created>
  <dcterms:modified xsi:type="dcterms:W3CDTF">2025-03-21T06:39:57Z</dcterms:modified>
</cp:coreProperties>
</file>