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Усть-Луга\КП\"/>
    </mc:Choice>
  </mc:AlternateContent>
  <xr:revisionPtr revIDLastSave="0" documentId="13_ncr:1_{ED5E15E2-9581-40BF-B5D2-B96579FBD089}" xr6:coauthVersionLast="36" xr6:coauthVersionMax="36" xr10:uidLastSave="{00000000-0000-0000-0000-000000000000}"/>
  <bookViews>
    <workbookView xWindow="0" yWindow="0" windowWidth="24000" windowHeight="10920" xr2:uid="{D33C7AF0-E3EE-4B7D-B83A-20E10E86469F}"/>
  </bookViews>
  <sheets>
    <sheet name="ЗТ ВК" sheetId="1" r:id="rId1"/>
  </sheets>
  <definedNames>
    <definedName name="_xlnm._FilterDatabase" localSheetId="0" hidden="1">'ЗТ ВК'!$A$10:$K$141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1" i="1" l="1"/>
  <c r="H141" i="1"/>
  <c r="I140" i="1"/>
  <c r="H140" i="1"/>
  <c r="J137" i="1"/>
  <c r="J135" i="1"/>
  <c r="H135" i="1"/>
  <c r="J134" i="1"/>
  <c r="J133" i="1"/>
  <c r="J132" i="1"/>
  <c r="J130" i="1"/>
  <c r="J126" i="1"/>
  <c r="I126" i="1"/>
  <c r="K126" i="1" s="1"/>
  <c r="J125" i="1"/>
  <c r="J118" i="1"/>
  <c r="J116" i="1"/>
  <c r="J115" i="1"/>
  <c r="J111" i="1"/>
  <c r="J110" i="1"/>
  <c r="J109" i="1"/>
  <c r="J108" i="1"/>
  <c r="I108" i="1"/>
  <c r="J107" i="1"/>
  <c r="J106" i="1"/>
  <c r="J105" i="1"/>
  <c r="J99" i="1"/>
  <c r="J96" i="1"/>
  <c r="J95" i="1"/>
  <c r="I95" i="1"/>
  <c r="K95" i="1" s="1"/>
  <c r="H95" i="1"/>
  <c r="J94" i="1"/>
  <c r="I94" i="1"/>
  <c r="H94" i="1"/>
  <c r="J93" i="1"/>
  <c r="I93" i="1"/>
  <c r="K93" i="1" s="1"/>
  <c r="H93" i="1"/>
  <c r="J92" i="1"/>
  <c r="J90" i="1"/>
  <c r="J88" i="1"/>
  <c r="I88" i="1"/>
  <c r="H88" i="1"/>
  <c r="J87" i="1"/>
  <c r="J86" i="1"/>
  <c r="H86" i="1"/>
  <c r="I86" i="1"/>
  <c r="J85" i="1"/>
  <c r="H83" i="1"/>
  <c r="J83" i="1"/>
  <c r="I82" i="1"/>
  <c r="J82" i="1"/>
  <c r="H82" i="1"/>
  <c r="J81" i="1"/>
  <c r="J80" i="1"/>
  <c r="I80" i="1"/>
  <c r="H80" i="1"/>
  <c r="J79" i="1"/>
  <c r="I79" i="1"/>
  <c r="K79" i="1" s="1"/>
  <c r="H79" i="1"/>
  <c r="J78" i="1"/>
  <c r="I78" i="1"/>
  <c r="J77" i="1"/>
  <c r="J75" i="1"/>
  <c r="J73" i="1"/>
  <c r="I73" i="1"/>
  <c r="H73" i="1"/>
  <c r="J72" i="1"/>
  <c r="J71" i="1"/>
  <c r="H71" i="1"/>
  <c r="I71" i="1"/>
  <c r="K71" i="1" s="1"/>
  <c r="J70" i="1"/>
  <c r="I70" i="1"/>
  <c r="J69" i="1"/>
  <c r="H69" i="1"/>
  <c r="I69" i="1"/>
  <c r="J68" i="1"/>
  <c r="I68" i="1"/>
  <c r="J67" i="1"/>
  <c r="J66" i="1"/>
  <c r="I66" i="1"/>
  <c r="K66" i="1" s="1"/>
  <c r="J65" i="1"/>
  <c r="J62" i="1"/>
  <c r="J61" i="1"/>
  <c r="H61" i="1"/>
  <c r="I61" i="1"/>
  <c r="K61" i="1" s="1"/>
  <c r="J60" i="1"/>
  <c r="I60" i="1"/>
  <c r="J59" i="1"/>
  <c r="I59" i="1"/>
  <c r="H59" i="1"/>
  <c r="J58" i="1"/>
  <c r="J55" i="1"/>
  <c r="I55" i="1"/>
  <c r="H55" i="1"/>
  <c r="J54" i="1"/>
  <c r="J53" i="1"/>
  <c r="I53" i="1"/>
  <c r="J51" i="1"/>
  <c r="J48" i="1"/>
  <c r="I47" i="1"/>
  <c r="H44" i="1"/>
  <c r="J44" i="1"/>
  <c r="I44" i="1"/>
  <c r="J43" i="1"/>
  <c r="J37" i="1"/>
  <c r="J36" i="1"/>
  <c r="H32" i="1"/>
  <c r="J32" i="1"/>
  <c r="H31" i="1"/>
  <c r="J31" i="1"/>
  <c r="I29" i="1"/>
  <c r="J29" i="1"/>
  <c r="I28" i="1"/>
  <c r="K28" i="1" s="1"/>
  <c r="J28" i="1"/>
  <c r="H28" i="1"/>
  <c r="I27" i="1"/>
  <c r="J27" i="1"/>
  <c r="J26" i="1"/>
  <c r="I26" i="1"/>
  <c r="K26" i="1" s="1"/>
  <c r="H26" i="1"/>
  <c r="J25" i="1"/>
  <c r="I25" i="1"/>
  <c r="H25" i="1"/>
  <c r="J24" i="1"/>
  <c r="I24" i="1"/>
  <c r="H24" i="1"/>
  <c r="J19" i="1"/>
  <c r="H19" i="1"/>
  <c r="J18" i="1"/>
  <c r="H18" i="1"/>
  <c r="I18" i="1"/>
  <c r="J17" i="1"/>
  <c r="I17" i="1"/>
  <c r="J16" i="1"/>
  <c r="J15" i="1"/>
  <c r="I15" i="1"/>
  <c r="K15" i="1" s="1"/>
  <c r="J14" i="1"/>
  <c r="I13" i="1"/>
  <c r="K29" i="1" l="1"/>
  <c r="K82" i="1"/>
  <c r="K73" i="1"/>
  <c r="K60" i="1"/>
  <c r="K80" i="1"/>
  <c r="K86" i="1"/>
  <c r="K27" i="1"/>
  <c r="K18" i="1"/>
  <c r="K69" i="1"/>
  <c r="K25" i="1"/>
  <c r="K17" i="1"/>
  <c r="K24" i="1"/>
  <c r="K55" i="1"/>
  <c r="K44" i="1"/>
  <c r="K53" i="1"/>
  <c r="K78" i="1"/>
  <c r="K68" i="1"/>
  <c r="K70" i="1"/>
  <c r="I75" i="1"/>
  <c r="K75" i="1" s="1"/>
  <c r="H75" i="1"/>
  <c r="I21" i="1"/>
  <c r="J21" i="1"/>
  <c r="I39" i="1"/>
  <c r="J39" i="1"/>
  <c r="I51" i="1"/>
  <c r="K51" i="1" s="1"/>
  <c r="H51" i="1"/>
  <c r="I76" i="1"/>
  <c r="J76" i="1"/>
  <c r="I64" i="1"/>
  <c r="J64" i="1"/>
  <c r="J20" i="1"/>
  <c r="I20" i="1"/>
  <c r="K20" i="1" s="1"/>
  <c r="I58" i="1"/>
  <c r="K58" i="1" s="1"/>
  <c r="H58" i="1"/>
  <c r="I36" i="1"/>
  <c r="K36" i="1" s="1"/>
  <c r="H36" i="1"/>
  <c r="H46" i="1"/>
  <c r="J46" i="1"/>
  <c r="I46" i="1"/>
  <c r="H67" i="1"/>
  <c r="I67" i="1"/>
  <c r="K67" i="1" s="1"/>
  <c r="I14" i="1"/>
  <c r="K14" i="1" s="1"/>
  <c r="H14" i="1"/>
  <c r="I37" i="1"/>
  <c r="K37" i="1" s="1"/>
  <c r="H37" i="1"/>
  <c r="I50" i="1"/>
  <c r="I19" i="1"/>
  <c r="K19" i="1" s="1"/>
  <c r="I31" i="1"/>
  <c r="J34" i="1"/>
  <c r="I49" i="1"/>
  <c r="H49" i="1"/>
  <c r="H54" i="1"/>
  <c r="H133" i="1"/>
  <c r="I133" i="1"/>
  <c r="K133" i="1" s="1"/>
  <c r="H17" i="1"/>
  <c r="I34" i="1"/>
  <c r="J49" i="1"/>
  <c r="H53" i="1"/>
  <c r="I54" i="1"/>
  <c r="K54" i="1" s="1"/>
  <c r="H66" i="1"/>
  <c r="H70" i="1"/>
  <c r="K94" i="1"/>
  <c r="I107" i="1"/>
  <c r="K107" i="1" s="1"/>
  <c r="H107" i="1"/>
  <c r="H29" i="1"/>
  <c r="I65" i="1"/>
  <c r="K65" i="1" s="1"/>
  <c r="H65" i="1"/>
  <c r="I96" i="1"/>
  <c r="K96" i="1" s="1"/>
  <c r="H96" i="1"/>
  <c r="I101" i="1"/>
  <c r="I123" i="1"/>
  <c r="H123" i="1"/>
  <c r="J123" i="1"/>
  <c r="I40" i="1"/>
  <c r="H110" i="1"/>
  <c r="I110" i="1"/>
  <c r="H116" i="1"/>
  <c r="I116" i="1"/>
  <c r="H60" i="1"/>
  <c r="H78" i="1"/>
  <c r="H132" i="1"/>
  <c r="I132" i="1"/>
  <c r="H134" i="1"/>
  <c r="I134" i="1"/>
  <c r="K134" i="1" s="1"/>
  <c r="H15" i="1"/>
  <c r="J13" i="1"/>
  <c r="K13" i="1" s="1"/>
  <c r="H27" i="1"/>
  <c r="H43" i="1"/>
  <c r="I32" i="1"/>
  <c r="K32" i="1" s="1"/>
  <c r="I43" i="1"/>
  <c r="K43" i="1" s="1"/>
  <c r="J47" i="1"/>
  <c r="K47" i="1" s="1"/>
  <c r="H68" i="1"/>
  <c r="I83" i="1"/>
  <c r="K83" i="1" s="1"/>
  <c r="I85" i="1"/>
  <c r="K85" i="1" s="1"/>
  <c r="H85" i="1"/>
  <c r="K88" i="1"/>
  <c r="I105" i="1"/>
  <c r="K105" i="1" s="1"/>
  <c r="H105" i="1"/>
  <c r="K108" i="1"/>
  <c r="J113" i="1"/>
  <c r="I113" i="1"/>
  <c r="I124" i="1"/>
  <c r="J124" i="1"/>
  <c r="I121" i="1"/>
  <c r="J121" i="1"/>
  <c r="I127" i="1"/>
  <c r="J127" i="1"/>
  <c r="J35" i="1"/>
  <c r="I35" i="1"/>
  <c r="J40" i="1"/>
  <c r="J50" i="1"/>
  <c r="K59" i="1"/>
  <c r="H111" i="1"/>
  <c r="I111" i="1"/>
  <c r="K111" i="1" s="1"/>
  <c r="H115" i="1"/>
  <c r="I115" i="1"/>
  <c r="K115" i="1" s="1"/>
  <c r="I135" i="1"/>
  <c r="K135" i="1" s="1"/>
  <c r="H137" i="1"/>
  <c r="H108" i="1"/>
  <c r="H126" i="1"/>
  <c r="I137" i="1"/>
  <c r="K137" i="1" s="1"/>
  <c r="J140" i="1"/>
  <c r="K140" i="1" s="1"/>
  <c r="J141" i="1"/>
  <c r="K141" i="1" s="1"/>
  <c r="K34" i="1" l="1"/>
  <c r="K46" i="1"/>
  <c r="K50" i="1"/>
  <c r="K113" i="1"/>
  <c r="K35" i="1"/>
  <c r="K49" i="1"/>
  <c r="I122" i="1"/>
  <c r="J122" i="1"/>
  <c r="H121" i="1"/>
  <c r="I56" i="1"/>
  <c r="J56" i="1"/>
  <c r="I125" i="1"/>
  <c r="K125" i="1" s="1"/>
  <c r="H125" i="1"/>
  <c r="H76" i="1"/>
  <c r="K21" i="1"/>
  <c r="I104" i="1"/>
  <c r="J104" i="1"/>
  <c r="I52" i="1"/>
  <c r="H52" i="1"/>
  <c r="J52" i="1"/>
  <c r="K76" i="1"/>
  <c r="H21" i="1"/>
  <c r="I106" i="1"/>
  <c r="K106" i="1" s="1"/>
  <c r="H106" i="1"/>
  <c r="H34" i="1"/>
  <c r="H13" i="1"/>
  <c r="I77" i="1"/>
  <c r="K77" i="1" s="1"/>
  <c r="H77" i="1"/>
  <c r="J101" i="1"/>
  <c r="K101" i="1" s="1"/>
  <c r="H101" i="1"/>
  <c r="H40" i="1"/>
  <c r="H47" i="1"/>
  <c r="K40" i="1"/>
  <c r="H35" i="1"/>
  <c r="I102" i="1"/>
  <c r="J102" i="1"/>
  <c r="H124" i="1"/>
  <c r="I92" i="1"/>
  <c r="K92" i="1" s="1"/>
  <c r="H92" i="1"/>
  <c r="I98" i="1"/>
  <c r="H98" i="1"/>
  <c r="J98" i="1"/>
  <c r="K31" i="1"/>
  <c r="H20" i="1"/>
  <c r="H72" i="1"/>
  <c r="I72" i="1"/>
  <c r="K72" i="1" s="1"/>
  <c r="I48" i="1"/>
  <c r="K48" i="1" s="1"/>
  <c r="H48" i="1"/>
  <c r="H41" i="1"/>
  <c r="J41" i="1"/>
  <c r="I41" i="1"/>
  <c r="K41" i="1" s="1"/>
  <c r="J84" i="1"/>
  <c r="I84" i="1"/>
  <c r="K121" i="1"/>
  <c r="K132" i="1"/>
  <c r="I97" i="1"/>
  <c r="J97" i="1"/>
  <c r="K124" i="1"/>
  <c r="J120" i="1"/>
  <c r="I120" i="1"/>
  <c r="K120" i="1" s="1"/>
  <c r="H120" i="1"/>
  <c r="I16" i="1"/>
  <c r="H16" i="1"/>
  <c r="I128" i="1"/>
  <c r="J128" i="1"/>
  <c r="H127" i="1"/>
  <c r="H23" i="1"/>
  <c r="J23" i="1"/>
  <c r="I23" i="1"/>
  <c r="I81" i="1"/>
  <c r="K81" i="1" s="1"/>
  <c r="H81" i="1"/>
  <c r="K116" i="1"/>
  <c r="K123" i="1"/>
  <c r="I103" i="1"/>
  <c r="J103" i="1"/>
  <c r="H64" i="1"/>
  <c r="H39" i="1"/>
  <c r="K110" i="1"/>
  <c r="K127" i="1"/>
  <c r="H87" i="1"/>
  <c r="I87" i="1"/>
  <c r="H113" i="1"/>
  <c r="I30" i="1"/>
  <c r="J30" i="1"/>
  <c r="H50" i="1"/>
  <c r="K64" i="1"/>
  <c r="K39" i="1"/>
  <c r="I12" i="1"/>
  <c r="J12" i="1"/>
  <c r="K30" i="1" l="1"/>
  <c r="K52" i="1"/>
  <c r="K103" i="1"/>
  <c r="K84" i="1"/>
  <c r="H12" i="1"/>
  <c r="K12" i="1"/>
  <c r="I109" i="1"/>
  <c r="H109" i="1"/>
  <c r="J117" i="1"/>
  <c r="I117" i="1"/>
  <c r="K98" i="1"/>
  <c r="H56" i="1"/>
  <c r="H128" i="1"/>
  <c r="H104" i="1"/>
  <c r="K56" i="1"/>
  <c r="K128" i="1"/>
  <c r="H97" i="1"/>
  <c r="H84" i="1"/>
  <c r="K104" i="1"/>
  <c r="I130" i="1"/>
  <c r="K130" i="1" s="1"/>
  <c r="H130" i="1"/>
  <c r="H118" i="1"/>
  <c r="I118" i="1"/>
  <c r="K118" i="1" s="1"/>
  <c r="I129" i="1"/>
  <c r="J129" i="1"/>
  <c r="K97" i="1"/>
  <c r="H30" i="1"/>
  <c r="H103" i="1"/>
  <c r="K23" i="1"/>
  <c r="K16" i="1"/>
  <c r="J33" i="1"/>
  <c r="I33" i="1"/>
  <c r="H102" i="1"/>
  <c r="H122" i="1"/>
  <c r="K87" i="1"/>
  <c r="J112" i="1"/>
  <c r="I112" i="1"/>
  <c r="K112" i="1" s="1"/>
  <c r="J136" i="1"/>
  <c r="I136" i="1"/>
  <c r="H136" i="1"/>
  <c r="K102" i="1"/>
  <c r="K122" i="1"/>
  <c r="K33" i="1" l="1"/>
  <c r="H33" i="1"/>
  <c r="K109" i="1"/>
  <c r="I99" i="1"/>
  <c r="H99" i="1"/>
  <c r="K136" i="1"/>
  <c r="H129" i="1"/>
  <c r="K129" i="1"/>
  <c r="H117" i="1"/>
  <c r="J89" i="1"/>
  <c r="I89" i="1"/>
  <c r="H89" i="1"/>
  <c r="H112" i="1"/>
  <c r="I57" i="1"/>
  <c r="J57" i="1"/>
  <c r="K117" i="1"/>
  <c r="K89" i="1" l="1"/>
  <c r="J138" i="1"/>
  <c r="I138" i="1"/>
  <c r="H138" i="1"/>
  <c r="K99" i="1"/>
  <c r="H57" i="1"/>
  <c r="K57" i="1"/>
  <c r="J22" i="1"/>
  <c r="J143" i="1" s="1"/>
  <c r="I22" i="1"/>
  <c r="K138" i="1" l="1"/>
  <c r="K22" i="1"/>
  <c r="I62" i="1"/>
  <c r="K62" i="1" s="1"/>
  <c r="H62" i="1"/>
  <c r="H22" i="1"/>
  <c r="H90" i="1"/>
  <c r="I90" i="1"/>
  <c r="K90" i="1" l="1"/>
  <c r="I143" i="1"/>
  <c r="K143" i="1"/>
</calcChain>
</file>

<file path=xl/sharedStrings.xml><?xml version="1.0" encoding="utf-8"?>
<sst xmlns="http://schemas.openxmlformats.org/spreadsheetml/2006/main" count="285" uniqueCount="153">
  <si>
    <t>Коммерческое предложение</t>
  </si>
  <si>
    <t>СМЕТА НА ПРОИЗВОДСТВО РАБОТ</t>
  </si>
  <si>
    <t xml:space="preserve">Станция разгрузки вагонов, здание трансбордера, тоннель
Внутренние системы водоснабжения и канализации
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</si>
  <si>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</si>
  <si>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</si>
  <si>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</si>
  <si>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</si>
  <si>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</si>
  <si>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</si>
  <si>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</si>
  <si>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</si>
  <si>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</si>
  <si>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</si>
  <si>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</si>
  <si>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</si>
  <si>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</si>
  <si>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</si>
  <si>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</si>
  <si>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</si>
  <si>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</si>
  <si>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</si>
  <si>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</si>
  <si>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Водопровод хозяйственно-питьевой «В1»</t>
  </si>
  <si>
    <t>Водомерный узел на вводе водопровода Ø65 мм со
счётчиком Ø15 мм, с обводной линией и задвижками.
Типовая вставка В1.</t>
  </si>
  <si>
    <t>кмп</t>
  </si>
  <si>
    <t>Опора стальная для водомерного узла</t>
  </si>
  <si>
    <t>шт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</si>
  <si>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</si>
  <si>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</si>
  <si>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</si>
  <si>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</si>
  <si>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</si>
  <si>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 VT.502.NV.04</t>
  </si>
  <si>
    <t>Рукав резиновый напорный с текстильным каркасом Ду20 L=5 м В(II)-10-20-27-У ГОСТ 18698-79</t>
  </si>
  <si>
    <t>Фильтр сетчатый магнитный фланцевый Ду50 Ру1,0 МФМ-50</t>
  </si>
  <si>
    <t>Крепёж и расходные материалы</t>
  </si>
  <si>
    <t>к-т</t>
  </si>
  <si>
    <t>Упор бетонный</t>
  </si>
  <si>
    <t>Труба PP-RСT для холодной воды S5(SDR11) PN10
16×1,8</t>
  </si>
  <si>
    <t>м</t>
  </si>
  <si>
    <t>Труба PP-RСT для холодной воды S5(SDR11) PN10
20×1,9</t>
  </si>
  <si>
    <t>Труба PP-RСT для холодной воды S5(SDR11) PN10 20×1,9 в изоляции</t>
  </si>
  <si>
    <t>Труба PP-RСT для холодной воды S5(SDR11) PN10 25×2,3</t>
  </si>
  <si>
    <t>Труба PP-RСT для холодной воды S5(SDR11) PN10 40×3,7</t>
  </si>
  <si>
    <t>Труба PP-RСT для холодной воды S5(SDR11) PN10 40×3,7 в тепловой изоляции с электрообогревом</t>
  </si>
  <si>
    <t>Фитинги для полипропиленовой трубы</t>
  </si>
  <si>
    <t>Труба водогазопроводная оцинкованная Ц-20х2,8</t>
  </si>
  <si>
    <t>Труба водогазопроводная оцинкованная Ц-50х3,5</t>
  </si>
  <si>
    <t>Фитинги для стальной трубы</t>
  </si>
  <si>
    <t>Труба полиэтиленовая ПЭ100 SDR17 63х3,8</t>
  </si>
  <si>
    <t>Втулка под фланец ПЭ 100 SDR 17 63</t>
  </si>
  <si>
    <t>Грунт ГФ-021</t>
  </si>
  <si>
    <t>кг</t>
  </si>
  <si>
    <t>Эмаль ПФ-115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</si>
  <si>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</si>
  <si>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
фланцами и крепежом</t>
  </si>
  <si>
    <t>аналог МЗВГ завод им Гаджиева</t>
  </si>
  <si>
    <t>Задвижка чугунная клиновая фланцевая 30ч939р 23FGA Ду65 Ру16 с невыдвижным шпинделем с электроприводом (электропривод многооборотный S-70-24 А 220В Benarmo) комплектно с ответными фланцами и крепежом</t>
  </si>
  <si>
    <t>Benarmo</t>
  </si>
  <si>
    <t>Регулятор давления «после себя» чугунный фланцевый Ду65 Ру16 с ответными фланцами и крепежом</t>
  </si>
  <si>
    <t>УРРД-НО-РД</t>
  </si>
  <si>
    <t>шт.</t>
  </si>
  <si>
    <t>Кран пожарный Ø65 мм в составе:</t>
  </si>
  <si>
    <t>комп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</si>
  <si>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</si>
  <si>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</si>
  <si>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</si>
  <si>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рукав пожарный напорный латексированный Ду66 длиной 20 м в комплекте с головкой и стволом</t>
  </si>
  <si>
    <t>шкаф пожарный, размером 540х230х1300(В) ШПК-320Н</t>
  </si>
  <si>
    <t>Огнетушитель порошковый переносной вместимостью баллона 10 л ОП-8</t>
  </si>
  <si>
    <t>Фланец стальной для разъёмных соединений ПЭ труб Dу300 Pу1,6 Мпа</t>
  </si>
  <si>
    <t>Втулка под фланец ПЭ 100 SDR 11 315</t>
  </si>
  <si>
    <t>Опора хомутовая бескорпусная для гориз. прокл. Трубы 76х3,0</t>
  </si>
  <si>
    <t>Стойка опорная для крепления трубы Ø76х3,0 к ж/б
основанию</t>
  </si>
  <si>
    <t>Хомут металлический с гайкой, шпилькой-шурупом и дюбелем 2 1/2” (74-80 мм)</t>
  </si>
  <si>
    <t>Упор бетонный Серия 3.001.1-3</t>
  </si>
  <si>
    <t>Манометр в комплекте: или аналог
- манометр общетехнический МПЗ-У - 4 шт, закладная конструкция для манометра ЗК14-2-4-2009  С10-160П Ст20 шт. 4</t>
  </si>
  <si>
    <t>Труба бесшовная горячедеформированная 76х3,0
из коррозионно-стойкой высоколегированной стали марки 03Х17Н14М3</t>
  </si>
  <si>
    <t>Фитинги для стальной трубы 03Х17Н14М3</t>
  </si>
  <si>
    <t>Труба стальная электросварная Ø325х6,0</t>
  </si>
  <si>
    <t>Труба полиэтиленовая напорная ПЭ100 SDR11 Ø315х28,6</t>
  </si>
  <si>
    <t>Крепеж  для трубопроводов, расходные материалы</t>
  </si>
  <si>
    <t>кмп.</t>
  </si>
  <si>
    <t>Горячее водоснабжение «Т3»</t>
  </si>
  <si>
    <t>Эл/водонагреватель накопительный V=15 л, N=1,2 кВт THERMEX ЭдЭБ00121 111004</t>
  </si>
  <si>
    <t>Эл/водонагреватель накопительный V=100 л, N=2,0 кВт ABS VLS PRO R 100 Ariston 3700710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</si>
  <si>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</si>
  <si>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</si>
  <si>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</si>
  <si>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 шт</t>
  </si>
  <si>
    <t>Труба PP-RСT для горячей воды S2,5(SDR6) PN20 16×2,7</t>
  </si>
  <si>
    <t>Труба PP-RСT для горячей воды S2,5(SDR6) PN20 20×3,4</t>
  </si>
  <si>
    <t>Труба PP-RСT для горячей воды S2,5(SDR6) PN20 25×4,2</t>
  </si>
  <si>
    <t>Канализация бытовая «К1»</t>
  </si>
  <si>
    <t>Унитаз с косым выпуском со смывным бочком Santeri 1.P401.5.S00.00B.F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</si>
  <si>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 камерой смешения с изливом и аэратором (цельнолитым корпусом); сифон бутылочный пластмассовый; кронштейн чугунный открытый большой</t>
  </si>
  <si>
    <t>Анимо 55/ АНИ Пласт C0115/ ПСМ-700 Профсан PSM-700-5</t>
  </si>
  <si>
    <t>Поддон душевой глубокий эмалированный ПДСт 800</t>
  </si>
  <si>
    <t>Сифон с выпуском и переливом для ванн и глубоких душевых
поддонов. Тип СВПГ</t>
  </si>
  <si>
    <t>Смеситель двухрукояточный настенный, излив с аэратором</t>
  </si>
  <si>
    <t>ЦС-СМ 294 К М Крест</t>
  </si>
  <si>
    <t>Подводка гибкая для унитазов ½” L=1000 мм</t>
  </si>
  <si>
    <t>Гофра для соединения унитаза с трубопроводом канализации</t>
  </si>
  <si>
    <t>Ревизия ППР DN110 мм</t>
  </si>
  <si>
    <t>Прочистка ППР DN110 мм</t>
  </si>
  <si>
    <t>Прочистка в лючке Ø100 мм HL 98SM</t>
  </si>
  <si>
    <t>Муфта противопожарная Ду100 мм</t>
  </si>
  <si>
    <t>Сифон прямоточный АНИ с разрывом струи 1 ½”</t>
  </si>
  <si>
    <t>Труба ППР раструбная DN50 мм S16</t>
  </si>
  <si>
    <t>Труба ППР раструбная DN110 мм S16</t>
  </si>
  <si>
    <t>Фасонные элементы ПП</t>
  </si>
  <si>
    <t>Крепеж и расходные материалы</t>
  </si>
  <si>
    <t>копл.</t>
  </si>
  <si>
    <t>Канализация производственная самотечная «К3»</t>
  </si>
  <si>
    <t>Трап чугунный Ду100 мм</t>
  </si>
  <si>
    <t>Прочистка в лючке Ø100 мм  HL 98SM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</si>
  <si>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</si>
  <si>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</si>
  <si>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м3</t>
  </si>
  <si>
    <t>Канализация производственная напорная «К3Н»</t>
  </si>
  <si>
    <t>Насос дренажный Q=6 м3/ч, Н=10 м, N=0,6 кВт в комплекте со шкафом управления и датчиком уровней ГНОМ 6-10</t>
  </si>
  <si>
    <t>Насос дренажный погружной из нержавеющей стали Q=167 л/мин, Н=7 м, N=550 Вт с датчиком уровней Brait NPD-550DS</t>
  </si>
  <si>
    <t>Фекальник 260/10Н 1х220В/50 Гц Джилекс 5306</t>
  </si>
  <si>
    <t>Задвижка чугунная клиновая фланцевая с обрезиненным  клином DN40 РN1,6 30ч39р</t>
  </si>
  <si>
    <t>Клапан обратный подъёмный фланцевый DN40 РN1,6  6нж10нж</t>
  </si>
  <si>
    <t>Муфта обжимная универсальная Ду50 Ру1,0</t>
  </si>
  <si>
    <t>Заглушка Ду40 Ру1,0 АТК 24.200.02-90</t>
  </si>
  <si>
    <t>Бетон для бетонного столбика разм. 0,3х0,4х0,2 м</t>
  </si>
  <si>
    <t>Труба PP-RСT для холодной воды S5(SDR11) PN10 50×4,7</t>
  </si>
  <si>
    <t>Труба PP-RСT для холодной воды S5(SDR11) PN10 50×4,7 в изоляции</t>
  </si>
  <si>
    <t>Изоляционные цилиндры для труб 50 мм, длина
1200 мм, толщина изоляции 20 мм</t>
  </si>
  <si>
    <t>Канализация производственная самотечная «К4»</t>
  </si>
  <si>
    <t>Труба бесшовная горячедеформированная 108х4,0
из коррозионно-стойкой высоколегированной стали марки 03Х17Н14М3</t>
  </si>
  <si>
    <t>Канализация производственная напорная «К4Н»</t>
  </si>
  <si>
    <t>Насос дренажный Aikon SDS M 35.5 Q=9,2 л/с, H=20 м, N=5,5 кВт в комплекте с прибором управления и датчиком уровней</t>
  </si>
  <si>
    <t>Затвор шиберный из нержавеющей стали DN75 мм PN1,6 МПа в комплекте с ответными фланцами и крепежом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</si>
  <si>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</si>
  <si>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нерж SS316 поворотный 3042 Ду 80 Ру25 межфл диск нерж Benarmo</t>
  </si>
  <si>
    <t>Кран шаровой проходной из нержавеющей стали DN50 мм PN16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</si>
  <si>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</si>
  <si>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</si>
  <si>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</si>
  <si>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03Х17Н14М3м3</t>
  </si>
  <si>
    <t>Труба стальная бесшовная горячедеформированная Ø89х4,0 из коррозионно-стойкой высоколегированной стали марки 03Х17Н14М3</t>
  </si>
  <si>
    <t>Дренаж «Д»</t>
  </si>
  <si>
    <t>Труба ППР для холодной воды(SDR11) PN10 16x1,8</t>
  </si>
  <si>
    <t>Труба ППР для холодной воды (SDR11) PN10 25×2,3</t>
  </si>
  <si>
    <t>Труба ППР для холодной воды (SDR11) PN10 25×2,3
в изоляции</t>
  </si>
  <si>
    <t>Труба ППР для холодной воды (SDR11) PN10 40х3,7</t>
  </si>
  <si>
    <t>Изоляционные цилиндры для трубы 25х3,2, длина 1200 мм, толщина изоляции 20 мм</t>
  </si>
  <si>
    <t xml:space="preserve">Пуско-наладочные работы </t>
  </si>
  <si>
    <t>Исполнительная документация</t>
  </si>
  <si>
    <t>ВСЕГО, в том числе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</si>
</sst>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Continuous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quotePrefix="1" applyFont="1" applyFill="1" applyBorder="1" applyAlignment="1">
      <alignment horizontal="left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/>
    <xf numFmtId="0" fontId="14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5" xfId="0" quotePrefix="1" applyFont="1" applyFill="1" applyBorder="1" applyAlignment="1">
      <alignment horizontal="center"/>
    </xf>
    <xf numFmtId="0" fontId="15" fillId="0" borderId="6" xfId="0" applyFont="1" applyFill="1" applyBorder="1"/>
    <xf numFmtId="0" fontId="16" fillId="0" borderId="4" xfId="0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/>
    </xf>
    <xf numFmtId="0" fontId="17" fillId="0" borderId="5" xfId="0" applyFont="1" applyFill="1" applyBorder="1"/>
    <xf numFmtId="0" fontId="18" fillId="0" borderId="5" xfId="0" applyFont="1" applyFill="1" applyBorder="1"/>
    <xf numFmtId="0" fontId="18" fillId="0" borderId="5" xfId="0" quotePrefix="1" applyFont="1" applyFill="1" applyBorder="1" applyAlignment="1">
      <alignment horizontal="center"/>
    </xf>
    <xf numFmtId="0" fontId="18" fillId="0" borderId="6" xfId="0" quotePrefix="1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5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left" wrapText="1"/>
    </xf>
    <xf numFmtId="0" fontId="20" fillId="0" borderId="5" xfId="0" applyFont="1" applyFill="1" applyBorder="1" applyAlignment="1">
      <alignment horizontal="right" wrapText="1"/>
    </xf>
    <xf numFmtId="0" fontId="20" fillId="0" borderId="5" xfId="0" applyFont="1" applyFill="1" applyBorder="1" applyAlignment="1">
      <alignment horizontal="center" wrapText="1"/>
    </xf>
    <xf numFmtId="0" fontId="21" fillId="0" borderId="5" xfId="0" applyFont="1" applyFill="1" applyBorder="1"/>
    <xf numFmtId="0" fontId="0" fillId="0" borderId="5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wrapText="1"/>
    </xf>
    <xf numFmtId="0" fontId="21" fillId="0" borderId="5" xfId="0" applyFont="1" applyFill="1" applyBorder="1" applyAlignment="1">
      <alignment horizontal="left" wrapText="1"/>
    </xf>
    <xf numFmtId="0" fontId="0" fillId="0" borderId="5" xfId="0" applyFill="1" applyBorder="1"/>
    <xf numFmtId="0" fontId="21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22" fillId="0" borderId="14" xfId="0" applyFont="1" applyFill="1" applyBorder="1" applyAlignment="1">
      <alignment horizontal="right"/>
    </xf>
    <xf numFmtId="0" fontId="22" fillId="0" borderId="15" xfId="0" applyFont="1" applyFill="1" applyBorder="1" applyAlignment="1">
      <alignment horizontal="center"/>
    </xf>
    <xf numFmtId="0" fontId="23" fillId="0" borderId="15" xfId="0" quotePrefix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right"/>
    </xf>
    <xf numFmtId="4" fontId="0" fillId="0" borderId="15" xfId="0" applyNumberForma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3" fontId="0" fillId="0" borderId="16" xfId="0" applyNumberFormat="1" applyFill="1" applyBorder="1" applyAlignment="1">
      <alignment horizontal="right"/>
    </xf>
    <xf numFmtId="0" fontId="0" fillId="0" borderId="17" xfId="0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21" fillId="0" borderId="18" xfId="0" applyNumberFormat="1" applyFont="1" applyFill="1" applyBorder="1" applyAlignment="1">
      <alignment horizontal="right"/>
    </xf>
    <xf numFmtId="3" fontId="21" fillId="0" borderId="19" xfId="0" applyNumberFormat="1" applyFont="1" applyFill="1" applyBorder="1" applyAlignment="1">
      <alignment horizontal="right"/>
    </xf>
    <xf numFmtId="4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270B-FC99-46BF-B13A-5F58CF8466E9}">
  <dimension ref="A1:K145"/>
  <sheetViews>
    <sheetView tabSelected="1" topLeftCell="A121" zoomScale="80" zoomScaleNormal="80" workbookViewId="0">
      <selection activeCell="N19" sqref="N19"/>
    </sheetView>
  </sheetViews>
  <sheetFormatPr defaultColWidth="9.140625" defaultRowHeight="12.75" x14ac:dyDescent="0.2"/>
  <cols>
    <col min="1" max="1" width="4.140625" style="1" customWidth="1"/>
    <col min="2" max="2" width="50.28515625" style="2" customWidth="1"/>
    <col min="3" max="3" width="14" style="3" customWidth="1"/>
    <col min="4" max="4" width="7.7109375" style="2" customWidth="1"/>
    <col min="5" max="5" width="7.140625" style="2" customWidth="1"/>
    <col min="6" max="6" width="11.7109375" style="2" customWidth="1"/>
    <col min="7" max="7" width="9.42578125" style="2" customWidth="1"/>
    <col min="8" max="8" width="11.85546875" style="2" customWidth="1"/>
    <col min="9" max="9" width="11.7109375" style="2" customWidth="1"/>
    <col min="10" max="10" width="11" style="2" customWidth="1"/>
    <col min="11" max="11" width="11.7109375" style="2" customWidth="1"/>
    <col min="12" max="16384" width="9.140625" style="2"/>
  </cols>
  <sheetData>
    <row r="1" spans="1:11" ht="20.25" x14ac:dyDescent="0.25">
      <c r="A1" s="4" t="s">
        <v>0</v>
      </c>
      <c r="B1" s="5"/>
      <c r="C1" s="5"/>
      <c r="D1" s="5"/>
      <c r="E1" s="5"/>
      <c r="F1" s="5"/>
      <c r="G1" s="5"/>
      <c r="H1" s="5"/>
      <c r="I1" s="6"/>
      <c r="J1" s="5"/>
      <c r="K1" s="5"/>
    </row>
    <row r="2" spans="1:11" ht="15.75" x14ac:dyDescent="0.25">
      <c r="A2" s="7"/>
      <c r="B2" s="8"/>
      <c r="C2" s="5"/>
      <c r="D2" s="5"/>
      <c r="E2" s="5"/>
      <c r="F2" s="5"/>
      <c r="G2" s="5"/>
      <c r="H2" s="5"/>
      <c r="I2" s="6"/>
      <c r="J2" s="5"/>
      <c r="K2" s="5"/>
    </row>
    <row r="3" spans="1:11" s="12" customFormat="1" ht="19.5" collapsed="1" x14ac:dyDescent="0.2">
      <c r="A3" s="9" t="s">
        <v>1</v>
      </c>
      <c r="B3" s="9"/>
      <c r="C3" s="9"/>
      <c r="D3" s="10"/>
      <c r="E3" s="10"/>
      <c r="F3" s="10"/>
      <c r="G3" s="10"/>
      <c r="H3" s="10"/>
      <c r="I3" s="11"/>
      <c r="J3" s="10"/>
      <c r="K3" s="10"/>
    </row>
    <row r="4" spans="1:11" s="15" customFormat="1" ht="30" customHeight="1" x14ac:dyDescent="0.2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15" customFormat="1" ht="48" customHeight="1" x14ac:dyDescent="0.2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12" customFormat="1" ht="16.5" thickBot="1" x14ac:dyDescent="0.25">
      <c r="A6" s="18"/>
      <c r="B6" s="10"/>
      <c r="C6" s="1"/>
      <c r="D6" s="10"/>
      <c r="E6" s="10"/>
      <c r="F6" s="10"/>
      <c r="G6" s="10"/>
      <c r="H6" s="10"/>
      <c r="I6" s="11"/>
      <c r="J6" s="10"/>
      <c r="K6" s="10"/>
    </row>
    <row r="7" spans="1:11" ht="13.5" x14ac:dyDescent="0.25">
      <c r="A7" s="19" t="s">
        <v>4</v>
      </c>
      <c r="B7" s="20" t="s">
        <v>4</v>
      </c>
      <c r="C7" s="20"/>
      <c r="D7" s="21"/>
      <c r="E7" s="21"/>
      <c r="F7" s="22" t="s">
        <v>5</v>
      </c>
      <c r="G7" s="23"/>
      <c r="H7" s="23"/>
      <c r="I7" s="24" t="s">
        <v>6</v>
      </c>
      <c r="J7" s="23"/>
      <c r="K7" s="25" t="s">
        <v>7</v>
      </c>
    </row>
    <row r="8" spans="1:11" ht="13.5" x14ac:dyDescent="0.25">
      <c r="A8" s="26" t="s">
        <v>8</v>
      </c>
      <c r="B8" s="27" t="s">
        <v>4</v>
      </c>
      <c r="C8" s="28"/>
      <c r="D8" s="29" t="s">
        <v>9</v>
      </c>
      <c r="E8" s="29" t="s">
        <v>10</v>
      </c>
      <c r="F8" s="30" t="s">
        <v>11</v>
      </c>
      <c r="G8" s="31" t="s">
        <v>12</v>
      </c>
      <c r="H8" s="30" t="s">
        <v>13</v>
      </c>
      <c r="I8" s="30" t="s">
        <v>11</v>
      </c>
      <c r="J8" s="31" t="s">
        <v>12</v>
      </c>
      <c r="K8" s="32"/>
    </row>
    <row r="9" spans="1:11" ht="13.5" x14ac:dyDescent="0.25">
      <c r="A9" s="33" t="s">
        <v>14</v>
      </c>
      <c r="B9" s="34" t="s">
        <v>15</v>
      </c>
      <c r="C9" s="34"/>
      <c r="D9" s="29" t="s">
        <v>16</v>
      </c>
      <c r="E9" s="29" t="s">
        <v>17</v>
      </c>
      <c r="F9" s="35"/>
      <c r="G9" s="35"/>
      <c r="H9" s="36" t="s">
        <v>18</v>
      </c>
      <c r="I9" s="36" t="s">
        <v>19</v>
      </c>
      <c r="J9" s="37" t="s">
        <v>20</v>
      </c>
      <c r="K9" s="38" t="s">
        <v>21</v>
      </c>
    </row>
    <row r="10" spans="1:11" ht="13.5" thickBot="1" x14ac:dyDescent="0.25">
      <c r="A10" s="39">
        <v>1</v>
      </c>
      <c r="B10" s="40">
        <v>2</v>
      </c>
      <c r="C10" s="40"/>
      <c r="D10" s="41">
        <v>3</v>
      </c>
      <c r="E10" s="41">
        <v>4</v>
      </c>
      <c r="F10" s="41">
        <v>5</v>
      </c>
      <c r="G10" s="41">
        <v>6</v>
      </c>
      <c r="H10" s="41">
        <v>7</v>
      </c>
      <c r="I10" s="41">
        <v>8</v>
      </c>
      <c r="J10" s="41">
        <v>9</v>
      </c>
      <c r="K10" s="42">
        <v>10</v>
      </c>
    </row>
    <row r="11" spans="1:11" x14ac:dyDescent="0.2">
      <c r="A11" s="43"/>
      <c r="B11" s="44" t="s">
        <v>22</v>
      </c>
      <c r="C11" s="44"/>
      <c r="D11" s="45"/>
      <c r="E11" s="45"/>
      <c r="F11" s="45"/>
      <c r="G11" s="45"/>
      <c r="H11" s="45"/>
      <c r="I11" s="45"/>
      <c r="J11" s="45"/>
      <c r="K11" s="46"/>
    </row>
    <row r="12" spans="1:11" ht="26.45" customHeight="1" x14ac:dyDescent="0.2">
      <c r="A12" s="47">
        <v>1</v>
      </c>
      <c r="B12" s="48" t="s">
        <v>23</v>
      </c>
      <c r="C12" s="49"/>
      <c r="D12" s="49" t="s">
        <v>24</v>
      </c>
      <c r="E12" s="49">
        <v>1</v>
      </c>
      <c r="F12" s="50">
        <v>84142</v>
      </c>
      <c r="G12" s="50">
        <v>36181</v>
      </c>
      <c r="H12" s="50">
        <f t="shared" ref="H12:H37" si="0">F12+G12</f>
        <v>120323</v>
      </c>
      <c r="I12" s="50">
        <f t="shared" ref="I12:I37" si="1">F12*E12</f>
        <v>84142</v>
      </c>
      <c r="J12" s="50">
        <f t="shared" ref="J12:J37" si="2">G12*E12</f>
        <v>36181</v>
      </c>
      <c r="K12" s="51">
        <f t="shared" ref="K12:K37" si="3">I12+J12</f>
        <v>120323</v>
      </c>
    </row>
    <row r="13" spans="1:11" ht="19.149999999999999" customHeight="1" x14ac:dyDescent="0.2">
      <c r="A13" s="47">
        <v>2</v>
      </c>
      <c r="B13" s="48" t="s">
        <v>25</v>
      </c>
      <c r="C13" s="49"/>
      <c r="D13" s="49" t="s">
        <v>26</v>
      </c>
      <c r="E13" s="49">
        <v>4</v>
      </c>
      <c r="F13" s="50">
        <v>3619</v>
      </c>
      <c r="G13" s="50">
        <v>1556</v>
      </c>
      <c r="H13" s="50">
        <f t="shared" si="0"/>
        <v>5175</v>
      </c>
      <c r="I13" s="50">
        <f t="shared" si="1"/>
        <v>14476</v>
      </c>
      <c r="J13" s="50">
        <f t="shared" si="2"/>
        <v>6224</v>
      </c>
      <c r="K13" s="51">
        <f t="shared" si="3"/>
        <v>20700</v>
      </c>
    </row>
    <row r="14" spans="1:11" s="12" customFormat="1" ht="16.149999999999999" customHeight="1" x14ac:dyDescent="0.2">
      <c r="A14" s="47">
        <v>3</v>
      </c>
      <c r="B14" s="52" t="s">
        <v>27</v>
      </c>
      <c r="C14" s="53"/>
      <c r="D14" s="53" t="s">
        <v>24</v>
      </c>
      <c r="E14" s="53">
        <v>3</v>
      </c>
      <c r="F14" s="54">
        <v>1016</v>
      </c>
      <c r="G14" s="54">
        <v>1250</v>
      </c>
      <c r="H14" s="54">
        <f t="shared" si="0"/>
        <v>2266</v>
      </c>
      <c r="I14" s="54">
        <f t="shared" si="1"/>
        <v>3048</v>
      </c>
      <c r="J14" s="54">
        <f t="shared" si="2"/>
        <v>3750</v>
      </c>
      <c r="K14" s="55">
        <f t="shared" si="3"/>
        <v>6798</v>
      </c>
    </row>
    <row r="15" spans="1:11" s="12" customFormat="1" ht="16.149999999999999" customHeight="1" x14ac:dyDescent="0.2">
      <c r="A15" s="47">
        <v>4</v>
      </c>
      <c r="B15" s="52" t="s">
        <v>28</v>
      </c>
      <c r="C15" s="53"/>
      <c r="D15" s="53" t="s">
        <v>24</v>
      </c>
      <c r="E15" s="53">
        <v>4</v>
      </c>
      <c r="F15" s="54">
        <v>1171</v>
      </c>
      <c r="G15" s="54">
        <v>1250</v>
      </c>
      <c r="H15" s="54">
        <f t="shared" si="0"/>
        <v>2421</v>
      </c>
      <c r="I15" s="54">
        <f t="shared" si="1"/>
        <v>4684</v>
      </c>
      <c r="J15" s="54">
        <f t="shared" si="2"/>
        <v>5000</v>
      </c>
      <c r="K15" s="55">
        <f t="shared" si="3"/>
        <v>9684</v>
      </c>
    </row>
    <row r="16" spans="1:11" s="12" customFormat="1" ht="17.45" customHeight="1" x14ac:dyDescent="0.2">
      <c r="A16" s="47">
        <v>5</v>
      </c>
      <c r="B16" s="52" t="s">
        <v>29</v>
      </c>
      <c r="C16" s="53"/>
      <c r="D16" s="53" t="s">
        <v>26</v>
      </c>
      <c r="E16" s="53">
        <v>1</v>
      </c>
      <c r="F16" s="54">
        <v>1703</v>
      </c>
      <c r="G16" s="54">
        <v>1250</v>
      </c>
      <c r="H16" s="54">
        <f t="shared" si="0"/>
        <v>2953</v>
      </c>
      <c r="I16" s="54">
        <f t="shared" si="1"/>
        <v>1703</v>
      </c>
      <c r="J16" s="54">
        <f t="shared" si="2"/>
        <v>1250</v>
      </c>
      <c r="K16" s="55">
        <f t="shared" si="3"/>
        <v>2953</v>
      </c>
    </row>
    <row r="17" spans="1:11" s="12" customFormat="1" ht="18" customHeight="1" x14ac:dyDescent="0.2">
      <c r="A17" s="47">
        <v>6</v>
      </c>
      <c r="B17" s="52" t="s">
        <v>30</v>
      </c>
      <c r="C17" s="53"/>
      <c r="D17" s="53" t="s">
        <v>26</v>
      </c>
      <c r="E17" s="53">
        <v>3</v>
      </c>
      <c r="F17" s="54">
        <v>2345</v>
      </c>
      <c r="G17" s="54">
        <v>1450</v>
      </c>
      <c r="H17" s="54">
        <f t="shared" si="0"/>
        <v>3795</v>
      </c>
      <c r="I17" s="54">
        <f t="shared" si="1"/>
        <v>7035</v>
      </c>
      <c r="J17" s="54">
        <f t="shared" si="2"/>
        <v>4350</v>
      </c>
      <c r="K17" s="55">
        <f t="shared" si="3"/>
        <v>11385</v>
      </c>
    </row>
    <row r="18" spans="1:11" s="12" customFormat="1" ht="16.5" customHeight="1" x14ac:dyDescent="0.2">
      <c r="A18" s="47">
        <v>7</v>
      </c>
      <c r="B18" s="52" t="s">
        <v>31</v>
      </c>
      <c r="C18" s="53"/>
      <c r="D18" s="53" t="s">
        <v>26</v>
      </c>
      <c r="E18" s="53">
        <v>1</v>
      </c>
      <c r="F18" s="54">
        <v>685</v>
      </c>
      <c r="G18" s="54">
        <v>1250</v>
      </c>
      <c r="H18" s="54">
        <f t="shared" si="0"/>
        <v>1935</v>
      </c>
      <c r="I18" s="54">
        <f t="shared" si="1"/>
        <v>685</v>
      </c>
      <c r="J18" s="54">
        <f t="shared" si="2"/>
        <v>1250</v>
      </c>
      <c r="K18" s="55">
        <f t="shared" si="3"/>
        <v>1935</v>
      </c>
    </row>
    <row r="19" spans="1:11" s="12" customFormat="1" ht="27" customHeight="1" x14ac:dyDescent="0.2">
      <c r="A19" s="47">
        <v>8</v>
      </c>
      <c r="B19" s="52" t="s">
        <v>32</v>
      </c>
      <c r="C19" s="53"/>
      <c r="D19" s="53" t="s">
        <v>26</v>
      </c>
      <c r="E19" s="53">
        <v>1</v>
      </c>
      <c r="F19" s="54">
        <v>1192</v>
      </c>
      <c r="G19" s="54">
        <v>1250</v>
      </c>
      <c r="H19" s="54">
        <f t="shared" si="0"/>
        <v>2442</v>
      </c>
      <c r="I19" s="54">
        <f t="shared" si="1"/>
        <v>1192</v>
      </c>
      <c r="J19" s="54">
        <f t="shared" si="2"/>
        <v>1250</v>
      </c>
      <c r="K19" s="55">
        <f t="shared" si="3"/>
        <v>2442</v>
      </c>
    </row>
    <row r="20" spans="1:11" s="12" customFormat="1" ht="27.75" customHeight="1" x14ac:dyDescent="0.2">
      <c r="A20" s="47">
        <v>9</v>
      </c>
      <c r="B20" s="52" t="s">
        <v>33</v>
      </c>
      <c r="C20" s="53"/>
      <c r="D20" s="53" t="s">
        <v>26</v>
      </c>
      <c r="E20" s="53">
        <v>1</v>
      </c>
      <c r="F20" s="54">
        <v>10857</v>
      </c>
      <c r="G20" s="54">
        <v>3800</v>
      </c>
      <c r="H20" s="54">
        <f t="shared" si="0"/>
        <v>14657</v>
      </c>
      <c r="I20" s="54">
        <f t="shared" si="1"/>
        <v>10857</v>
      </c>
      <c r="J20" s="54">
        <f t="shared" si="2"/>
        <v>3800</v>
      </c>
      <c r="K20" s="55">
        <f t="shared" si="3"/>
        <v>14657</v>
      </c>
    </row>
    <row r="21" spans="1:11" s="12" customFormat="1" ht="26.45" customHeight="1" x14ac:dyDescent="0.2">
      <c r="A21" s="47">
        <v>10</v>
      </c>
      <c r="B21" s="52" t="s">
        <v>34</v>
      </c>
      <c r="C21" s="53"/>
      <c r="D21" s="53" t="s">
        <v>26</v>
      </c>
      <c r="E21" s="53">
        <v>1</v>
      </c>
      <c r="F21" s="54">
        <v>6700</v>
      </c>
      <c r="G21" s="54">
        <v>2345</v>
      </c>
      <c r="H21" s="54">
        <f t="shared" si="0"/>
        <v>9045</v>
      </c>
      <c r="I21" s="54">
        <f t="shared" si="1"/>
        <v>6700</v>
      </c>
      <c r="J21" s="54">
        <f t="shared" si="2"/>
        <v>2345</v>
      </c>
      <c r="K21" s="55">
        <f t="shared" si="3"/>
        <v>9045</v>
      </c>
    </row>
    <row r="22" spans="1:11" s="12" customFormat="1" ht="17.45" customHeight="1" x14ac:dyDescent="0.2">
      <c r="A22" s="47">
        <v>11</v>
      </c>
      <c r="B22" s="52" t="s">
        <v>35</v>
      </c>
      <c r="C22" s="53"/>
      <c r="D22" s="53" t="s">
        <v>36</v>
      </c>
      <c r="E22" s="53">
        <v>1</v>
      </c>
      <c r="F22" s="54">
        <v>28055.65</v>
      </c>
      <c r="G22" s="54">
        <v>9819</v>
      </c>
      <c r="H22" s="54">
        <f t="shared" si="0"/>
        <v>37874.65</v>
      </c>
      <c r="I22" s="54">
        <f t="shared" si="1"/>
        <v>28055.65</v>
      </c>
      <c r="J22" s="54">
        <f t="shared" si="2"/>
        <v>9819</v>
      </c>
      <c r="K22" s="55">
        <f t="shared" si="3"/>
        <v>37874.65</v>
      </c>
    </row>
    <row r="23" spans="1:11" ht="15" customHeight="1" x14ac:dyDescent="0.2">
      <c r="A23" s="47">
        <v>12</v>
      </c>
      <c r="B23" s="56" t="s">
        <v>37</v>
      </c>
      <c r="C23" s="49"/>
      <c r="D23" s="53" t="s">
        <v>36</v>
      </c>
      <c r="E23" s="53">
        <v>1</v>
      </c>
      <c r="F23" s="50">
        <v>63000</v>
      </c>
      <c r="G23" s="50">
        <v>22050</v>
      </c>
      <c r="H23" s="50">
        <f t="shared" si="0"/>
        <v>85050</v>
      </c>
      <c r="I23" s="50">
        <f t="shared" si="1"/>
        <v>63000</v>
      </c>
      <c r="J23" s="50">
        <f t="shared" si="2"/>
        <v>22050</v>
      </c>
      <c r="K23" s="51">
        <f t="shared" si="3"/>
        <v>85050</v>
      </c>
    </row>
    <row r="24" spans="1:11" ht="24.6" customHeight="1" x14ac:dyDescent="0.2">
      <c r="A24" s="47">
        <v>13</v>
      </c>
      <c r="B24" s="57" t="s">
        <v>38</v>
      </c>
      <c r="C24" s="49"/>
      <c r="D24" s="49" t="s">
        <v>39</v>
      </c>
      <c r="E24" s="49">
        <v>5</v>
      </c>
      <c r="F24" s="50">
        <v>80</v>
      </c>
      <c r="G24" s="50">
        <v>650</v>
      </c>
      <c r="H24" s="50">
        <f t="shared" si="0"/>
        <v>730</v>
      </c>
      <c r="I24" s="50">
        <f t="shared" si="1"/>
        <v>400</v>
      </c>
      <c r="J24" s="50">
        <f t="shared" si="2"/>
        <v>3250</v>
      </c>
      <c r="K24" s="51">
        <f t="shared" si="3"/>
        <v>3650</v>
      </c>
    </row>
    <row r="25" spans="1:11" ht="25.15" customHeight="1" x14ac:dyDescent="0.2">
      <c r="A25" s="47">
        <v>14</v>
      </c>
      <c r="B25" s="58" t="s">
        <v>40</v>
      </c>
      <c r="C25" s="49"/>
      <c r="D25" s="49" t="s">
        <v>39</v>
      </c>
      <c r="E25" s="49">
        <v>12</v>
      </c>
      <c r="F25" s="50">
        <v>80</v>
      </c>
      <c r="G25" s="50">
        <v>650</v>
      </c>
      <c r="H25" s="50">
        <f t="shared" si="0"/>
        <v>730</v>
      </c>
      <c r="I25" s="50">
        <f t="shared" si="1"/>
        <v>960</v>
      </c>
      <c r="J25" s="50">
        <f t="shared" si="2"/>
        <v>7800</v>
      </c>
      <c r="K25" s="51">
        <f t="shared" si="3"/>
        <v>8760</v>
      </c>
    </row>
    <row r="26" spans="1:11" ht="25.9" customHeight="1" x14ac:dyDescent="0.2">
      <c r="A26" s="47">
        <v>15</v>
      </c>
      <c r="B26" s="58" t="s">
        <v>41</v>
      </c>
      <c r="C26" s="49"/>
      <c r="D26" s="49" t="s">
        <v>39</v>
      </c>
      <c r="E26" s="49">
        <v>6</v>
      </c>
      <c r="F26" s="50">
        <v>363</v>
      </c>
      <c r="G26" s="50">
        <v>1450</v>
      </c>
      <c r="H26" s="50">
        <f t="shared" si="0"/>
        <v>1813</v>
      </c>
      <c r="I26" s="50">
        <f t="shared" si="1"/>
        <v>2178</v>
      </c>
      <c r="J26" s="50">
        <f t="shared" si="2"/>
        <v>8700</v>
      </c>
      <c r="K26" s="51">
        <f t="shared" si="3"/>
        <v>10878</v>
      </c>
    </row>
    <row r="27" spans="1:11" ht="27.6" customHeight="1" x14ac:dyDescent="0.2">
      <c r="A27" s="47">
        <v>16</v>
      </c>
      <c r="B27" s="59" t="s">
        <v>42</v>
      </c>
      <c r="C27" s="49"/>
      <c r="D27" s="49" t="s">
        <v>39</v>
      </c>
      <c r="E27" s="49">
        <v>5</v>
      </c>
      <c r="F27" s="50">
        <v>120</v>
      </c>
      <c r="G27" s="50">
        <v>750</v>
      </c>
      <c r="H27" s="50">
        <f t="shared" si="0"/>
        <v>870</v>
      </c>
      <c r="I27" s="50">
        <f t="shared" si="1"/>
        <v>600</v>
      </c>
      <c r="J27" s="50">
        <f t="shared" si="2"/>
        <v>3750</v>
      </c>
      <c r="K27" s="51">
        <f t="shared" si="3"/>
        <v>4350</v>
      </c>
    </row>
    <row r="28" spans="1:11" ht="27.6" customHeight="1" x14ac:dyDescent="0.2">
      <c r="A28" s="47">
        <v>17</v>
      </c>
      <c r="B28" s="59" t="s">
        <v>43</v>
      </c>
      <c r="C28" s="49"/>
      <c r="D28" s="49" t="s">
        <v>39</v>
      </c>
      <c r="E28" s="49">
        <v>4</v>
      </c>
      <c r="F28" s="50">
        <v>312</v>
      </c>
      <c r="G28" s="50">
        <v>850</v>
      </c>
      <c r="H28" s="50">
        <f t="shared" si="0"/>
        <v>1162</v>
      </c>
      <c r="I28" s="50">
        <f t="shared" si="1"/>
        <v>1248</v>
      </c>
      <c r="J28" s="50">
        <f t="shared" si="2"/>
        <v>3400</v>
      </c>
      <c r="K28" s="51">
        <f t="shared" si="3"/>
        <v>4648</v>
      </c>
    </row>
    <row r="29" spans="1:11" ht="30" customHeight="1" x14ac:dyDescent="0.2">
      <c r="A29" s="47">
        <v>18</v>
      </c>
      <c r="B29" s="58" t="s">
        <v>44</v>
      </c>
      <c r="C29" s="49"/>
      <c r="D29" s="49" t="s">
        <v>39</v>
      </c>
      <c r="E29" s="49">
        <v>55</v>
      </c>
      <c r="F29" s="50">
        <v>704</v>
      </c>
      <c r="G29" s="50">
        <v>1850</v>
      </c>
      <c r="H29" s="50">
        <f t="shared" si="0"/>
        <v>2554</v>
      </c>
      <c r="I29" s="50">
        <f t="shared" si="1"/>
        <v>38720</v>
      </c>
      <c r="J29" s="50">
        <f t="shared" si="2"/>
        <v>101750</v>
      </c>
      <c r="K29" s="51">
        <f t="shared" si="3"/>
        <v>140470</v>
      </c>
    </row>
    <row r="30" spans="1:11" x14ac:dyDescent="0.2">
      <c r="A30" s="47">
        <v>19</v>
      </c>
      <c r="B30" s="60" t="s">
        <v>45</v>
      </c>
      <c r="C30" s="61"/>
      <c r="D30" s="62" t="s">
        <v>36</v>
      </c>
      <c r="E30" s="62">
        <v>1</v>
      </c>
      <c r="F30" s="50">
        <v>8821.2000000000007</v>
      </c>
      <c r="G30" s="50">
        <v>7056.9600000000009</v>
      </c>
      <c r="H30" s="50">
        <f t="shared" si="0"/>
        <v>15878.160000000002</v>
      </c>
      <c r="I30" s="50">
        <f t="shared" si="1"/>
        <v>8821.2000000000007</v>
      </c>
      <c r="J30" s="50">
        <f t="shared" si="2"/>
        <v>7056.9600000000009</v>
      </c>
      <c r="K30" s="51">
        <f t="shared" si="3"/>
        <v>15878.160000000002</v>
      </c>
    </row>
    <row r="31" spans="1:11" ht="15" customHeight="1" x14ac:dyDescent="0.2">
      <c r="A31" s="47">
        <v>20</v>
      </c>
      <c r="B31" s="58" t="s">
        <v>46</v>
      </c>
      <c r="C31" s="49"/>
      <c r="D31" s="49" t="s">
        <v>39</v>
      </c>
      <c r="E31" s="49">
        <v>0.5</v>
      </c>
      <c r="F31" s="50">
        <v>276</v>
      </c>
      <c r="G31" s="50">
        <v>1250</v>
      </c>
      <c r="H31" s="50">
        <f t="shared" si="0"/>
        <v>1526</v>
      </c>
      <c r="I31" s="50">
        <f t="shared" si="1"/>
        <v>138</v>
      </c>
      <c r="J31" s="50">
        <f t="shared" si="2"/>
        <v>625</v>
      </c>
      <c r="K31" s="51">
        <f t="shared" si="3"/>
        <v>763</v>
      </c>
    </row>
    <row r="32" spans="1:11" ht="15" customHeight="1" x14ac:dyDescent="0.2">
      <c r="A32" s="47">
        <v>21</v>
      </c>
      <c r="B32" s="59" t="s">
        <v>47</v>
      </c>
      <c r="C32" s="49"/>
      <c r="D32" s="49" t="s">
        <v>39</v>
      </c>
      <c r="E32" s="49">
        <v>8</v>
      </c>
      <c r="F32" s="50">
        <v>840</v>
      </c>
      <c r="G32" s="50">
        <v>1450</v>
      </c>
      <c r="H32" s="50">
        <f t="shared" si="0"/>
        <v>2290</v>
      </c>
      <c r="I32" s="50">
        <f t="shared" si="1"/>
        <v>6720</v>
      </c>
      <c r="J32" s="50">
        <f t="shared" si="2"/>
        <v>11600</v>
      </c>
      <c r="K32" s="51">
        <f t="shared" si="3"/>
        <v>18320</v>
      </c>
    </row>
    <row r="33" spans="1:11" x14ac:dyDescent="0.2">
      <c r="A33" s="47">
        <v>22</v>
      </c>
      <c r="B33" s="60" t="s">
        <v>48</v>
      </c>
      <c r="C33" s="61"/>
      <c r="D33" s="62" t="s">
        <v>36</v>
      </c>
      <c r="E33" s="62">
        <v>1</v>
      </c>
      <c r="F33" s="50">
        <v>2057.4</v>
      </c>
      <c r="G33" s="50">
        <v>1645.92</v>
      </c>
      <c r="H33" s="50">
        <f t="shared" si="0"/>
        <v>3703.32</v>
      </c>
      <c r="I33" s="50">
        <f t="shared" si="1"/>
        <v>2057.4</v>
      </c>
      <c r="J33" s="50">
        <f t="shared" si="2"/>
        <v>1645.92</v>
      </c>
      <c r="K33" s="51">
        <f t="shared" si="3"/>
        <v>3703.32</v>
      </c>
    </row>
    <row r="34" spans="1:11" ht="15" customHeight="1" x14ac:dyDescent="0.2">
      <c r="A34" s="47">
        <v>23</v>
      </c>
      <c r="B34" s="59" t="s">
        <v>49</v>
      </c>
      <c r="C34" s="49"/>
      <c r="D34" s="49" t="s">
        <v>26</v>
      </c>
      <c r="E34" s="49">
        <v>1</v>
      </c>
      <c r="F34" s="50">
        <v>7000</v>
      </c>
      <c r="G34" s="50">
        <v>2450</v>
      </c>
      <c r="H34" s="50">
        <f t="shared" si="0"/>
        <v>9450</v>
      </c>
      <c r="I34" s="50">
        <f t="shared" si="1"/>
        <v>7000</v>
      </c>
      <c r="J34" s="50">
        <f t="shared" si="2"/>
        <v>2450</v>
      </c>
      <c r="K34" s="51">
        <f t="shared" si="3"/>
        <v>9450</v>
      </c>
    </row>
    <row r="35" spans="1:11" ht="15" customHeight="1" x14ac:dyDescent="0.2">
      <c r="A35" s="47">
        <v>24</v>
      </c>
      <c r="B35" s="58" t="s">
        <v>50</v>
      </c>
      <c r="C35" s="49"/>
      <c r="D35" s="49" t="s">
        <v>26</v>
      </c>
      <c r="E35" s="49">
        <v>1</v>
      </c>
      <c r="F35" s="50">
        <v>770</v>
      </c>
      <c r="G35" s="50">
        <v>270</v>
      </c>
      <c r="H35" s="50">
        <f t="shared" si="0"/>
        <v>1040</v>
      </c>
      <c r="I35" s="50">
        <f t="shared" si="1"/>
        <v>770</v>
      </c>
      <c r="J35" s="50">
        <f t="shared" si="2"/>
        <v>270</v>
      </c>
      <c r="K35" s="51">
        <f t="shared" si="3"/>
        <v>1040</v>
      </c>
    </row>
    <row r="36" spans="1:11" ht="15" customHeight="1" x14ac:dyDescent="0.2">
      <c r="A36" s="47">
        <v>25</v>
      </c>
      <c r="B36" s="56" t="s">
        <v>51</v>
      </c>
      <c r="C36" s="49"/>
      <c r="D36" s="49" t="s">
        <v>52</v>
      </c>
      <c r="E36" s="49">
        <v>0.7</v>
      </c>
      <c r="F36" s="50">
        <v>678</v>
      </c>
      <c r="G36" s="50">
        <v>4500</v>
      </c>
      <c r="H36" s="50">
        <f t="shared" si="0"/>
        <v>5178</v>
      </c>
      <c r="I36" s="50">
        <f t="shared" si="1"/>
        <v>474.59999999999997</v>
      </c>
      <c r="J36" s="50">
        <f t="shared" si="2"/>
        <v>3150</v>
      </c>
      <c r="K36" s="51">
        <f t="shared" si="3"/>
        <v>3624.6</v>
      </c>
    </row>
    <row r="37" spans="1:11" ht="15" customHeight="1" x14ac:dyDescent="0.2">
      <c r="A37" s="47">
        <v>26</v>
      </c>
      <c r="B37" s="56" t="s">
        <v>53</v>
      </c>
      <c r="C37" s="49"/>
      <c r="D37" s="49" t="s">
        <v>52</v>
      </c>
      <c r="E37" s="49">
        <v>1.5</v>
      </c>
      <c r="F37" s="50">
        <v>539</v>
      </c>
      <c r="G37" s="50">
        <v>4500</v>
      </c>
      <c r="H37" s="50">
        <f t="shared" si="0"/>
        <v>5039</v>
      </c>
      <c r="I37" s="50">
        <f t="shared" si="1"/>
        <v>808.5</v>
      </c>
      <c r="J37" s="50">
        <f t="shared" si="2"/>
        <v>6750</v>
      </c>
      <c r="K37" s="51">
        <f t="shared" si="3"/>
        <v>7558.5</v>
      </c>
    </row>
    <row r="38" spans="1:11" ht="15" customHeight="1" x14ac:dyDescent="0.2">
      <c r="A38" s="47">
        <v>27</v>
      </c>
      <c r="B38" s="63" t="s">
        <v>54</v>
      </c>
      <c r="C38" s="49"/>
      <c r="D38" s="49"/>
      <c r="E38" s="49"/>
      <c r="F38" s="50"/>
      <c r="G38" s="50"/>
      <c r="H38" s="50"/>
      <c r="I38" s="50"/>
      <c r="J38" s="50"/>
      <c r="K38" s="51"/>
    </row>
    <row r="39" spans="1:11" ht="42.75" customHeight="1" x14ac:dyDescent="0.2">
      <c r="A39" s="47">
        <v>28</v>
      </c>
      <c r="B39" s="58" t="s">
        <v>55</v>
      </c>
      <c r="C39" s="49" t="s">
        <v>56</v>
      </c>
      <c r="D39" s="49" t="s">
        <v>26</v>
      </c>
      <c r="E39" s="49">
        <v>149</v>
      </c>
      <c r="F39" s="50">
        <v>15031</v>
      </c>
      <c r="G39" s="50">
        <v>7966.43</v>
      </c>
      <c r="H39" s="50">
        <f t="shared" ref="H39:H102" si="4">F39+G39</f>
        <v>22997.43</v>
      </c>
      <c r="I39" s="50">
        <f t="shared" ref="I39:I102" si="5">F39*E39</f>
        <v>2239619</v>
      </c>
      <c r="J39" s="50">
        <f t="shared" ref="J39:J102" si="6">G39*E39</f>
        <v>1186998.07</v>
      </c>
      <c r="K39" s="51">
        <f t="shared" ref="K39:K102" si="7">I39+J39</f>
        <v>3426617.0700000003</v>
      </c>
    </row>
    <row r="40" spans="1:11" ht="64.5" customHeight="1" x14ac:dyDescent="0.2">
      <c r="A40" s="47">
        <v>29</v>
      </c>
      <c r="B40" s="59" t="s">
        <v>57</v>
      </c>
      <c r="C40" s="49" t="s">
        <v>58</v>
      </c>
      <c r="D40" s="49" t="s">
        <v>26</v>
      </c>
      <c r="E40" s="49">
        <v>6</v>
      </c>
      <c r="F40" s="50">
        <v>160493</v>
      </c>
      <c r="G40" s="50">
        <v>36913.39</v>
      </c>
      <c r="H40" s="50">
        <f t="shared" si="4"/>
        <v>197406.39</v>
      </c>
      <c r="I40" s="50">
        <f t="shared" si="5"/>
        <v>962958</v>
      </c>
      <c r="J40" s="50">
        <f t="shared" si="6"/>
        <v>221480.34</v>
      </c>
      <c r="K40" s="51">
        <f t="shared" si="7"/>
        <v>1184438.3400000001</v>
      </c>
    </row>
    <row r="41" spans="1:11" ht="31.15" customHeight="1" x14ac:dyDescent="0.2">
      <c r="A41" s="47">
        <v>30</v>
      </c>
      <c r="B41" s="58" t="s">
        <v>59</v>
      </c>
      <c r="C41" s="49" t="s">
        <v>60</v>
      </c>
      <c r="D41" s="49" t="s">
        <v>61</v>
      </c>
      <c r="E41" s="49">
        <v>2</v>
      </c>
      <c r="F41" s="50">
        <v>99023</v>
      </c>
      <c r="G41" s="50">
        <v>22775.29</v>
      </c>
      <c r="H41" s="50">
        <f t="shared" si="4"/>
        <v>121798.29000000001</v>
      </c>
      <c r="I41" s="50">
        <f t="shared" si="5"/>
        <v>198046</v>
      </c>
      <c r="J41" s="50">
        <f t="shared" si="6"/>
        <v>45550.58</v>
      </c>
      <c r="K41" s="51">
        <f t="shared" si="7"/>
        <v>243596.58000000002</v>
      </c>
    </row>
    <row r="42" spans="1:11" ht="16.149999999999999" customHeight="1" x14ac:dyDescent="0.2">
      <c r="A42" s="47">
        <v>31</v>
      </c>
      <c r="B42" s="58" t="s">
        <v>62</v>
      </c>
      <c r="C42" s="49"/>
      <c r="D42" s="49" t="s">
        <v>63</v>
      </c>
      <c r="E42" s="49">
        <v>60</v>
      </c>
      <c r="F42" s="50"/>
      <c r="G42" s="50"/>
      <c r="H42" s="50"/>
      <c r="I42" s="50"/>
      <c r="J42" s="50"/>
      <c r="K42" s="51"/>
    </row>
    <row r="43" spans="1:11" ht="16.149999999999999" customHeight="1" x14ac:dyDescent="0.2">
      <c r="A43" s="47">
        <v>32</v>
      </c>
      <c r="B43" s="58" t="s">
        <v>64</v>
      </c>
      <c r="C43" s="49"/>
      <c r="D43" s="49" t="s">
        <v>61</v>
      </c>
      <c r="E43" s="49">
        <v>60</v>
      </c>
      <c r="F43" s="50">
        <v>6453</v>
      </c>
      <c r="G43" s="50">
        <v>2774.79</v>
      </c>
      <c r="H43" s="50">
        <f t="shared" si="4"/>
        <v>9227.7900000000009</v>
      </c>
      <c r="I43" s="50">
        <f t="shared" si="5"/>
        <v>387180</v>
      </c>
      <c r="J43" s="50">
        <f t="shared" si="6"/>
        <v>166487.4</v>
      </c>
      <c r="K43" s="51">
        <f t="shared" si="7"/>
        <v>553667.4</v>
      </c>
    </row>
    <row r="44" spans="1:11" ht="16.149999999999999" customHeight="1" x14ac:dyDescent="0.2">
      <c r="A44" s="47">
        <v>33</v>
      </c>
      <c r="B44" s="58" t="s">
        <v>65</v>
      </c>
      <c r="C44" s="49"/>
      <c r="D44" s="49" t="s">
        <v>26</v>
      </c>
      <c r="E44" s="49">
        <v>60</v>
      </c>
      <c r="F44" s="50">
        <v>301</v>
      </c>
      <c r="G44" s="50">
        <v>450</v>
      </c>
      <c r="H44" s="50">
        <f t="shared" si="4"/>
        <v>751</v>
      </c>
      <c r="I44" s="50">
        <f t="shared" si="5"/>
        <v>18060</v>
      </c>
      <c r="J44" s="50">
        <f t="shared" si="6"/>
        <v>27000</v>
      </c>
      <c r="K44" s="51">
        <f t="shared" si="7"/>
        <v>45060</v>
      </c>
    </row>
    <row r="45" spans="1:11" ht="16.149999999999999" customHeight="1" x14ac:dyDescent="0.2">
      <c r="A45" s="47">
        <v>34</v>
      </c>
      <c r="B45" s="64" t="s">
        <v>66</v>
      </c>
      <c r="C45" s="49"/>
      <c r="D45" s="49" t="s">
        <v>26</v>
      </c>
      <c r="E45" s="49">
        <v>120</v>
      </c>
      <c r="F45" s="50"/>
      <c r="G45" s="50"/>
      <c r="H45" s="50"/>
      <c r="I45" s="50"/>
      <c r="J45" s="50"/>
      <c r="K45" s="51"/>
    </row>
    <row r="46" spans="1:11" ht="28.9" customHeight="1" x14ac:dyDescent="0.2">
      <c r="A46" s="47">
        <v>35</v>
      </c>
      <c r="B46" s="65" t="s">
        <v>67</v>
      </c>
      <c r="C46" s="49"/>
      <c r="D46" s="49" t="s">
        <v>26</v>
      </c>
      <c r="E46" s="49">
        <v>60</v>
      </c>
      <c r="F46" s="50">
        <v>6547</v>
      </c>
      <c r="G46" s="50">
        <v>2291</v>
      </c>
      <c r="H46" s="50">
        <f t="shared" si="4"/>
        <v>8838</v>
      </c>
      <c r="I46" s="50">
        <f t="shared" si="5"/>
        <v>392820</v>
      </c>
      <c r="J46" s="50">
        <f t="shared" si="6"/>
        <v>137460</v>
      </c>
      <c r="K46" s="51">
        <f t="shared" si="7"/>
        <v>530280</v>
      </c>
    </row>
    <row r="47" spans="1:11" ht="28.5" customHeight="1" x14ac:dyDescent="0.2">
      <c r="A47" s="47">
        <v>36</v>
      </c>
      <c r="B47" s="58" t="s">
        <v>68</v>
      </c>
      <c r="C47" s="49"/>
      <c r="D47" s="49" t="s">
        <v>26</v>
      </c>
      <c r="E47" s="49">
        <v>60</v>
      </c>
      <c r="F47" s="50">
        <v>9601</v>
      </c>
      <c r="G47" s="50">
        <v>4128</v>
      </c>
      <c r="H47" s="50">
        <f t="shared" si="4"/>
        <v>13729</v>
      </c>
      <c r="I47" s="50">
        <f t="shared" si="5"/>
        <v>576060</v>
      </c>
      <c r="J47" s="50">
        <f t="shared" si="6"/>
        <v>247680</v>
      </c>
      <c r="K47" s="51">
        <f t="shared" si="7"/>
        <v>823740</v>
      </c>
    </row>
    <row r="48" spans="1:11" ht="27.6" customHeight="1" x14ac:dyDescent="0.2">
      <c r="A48" s="47">
        <v>37</v>
      </c>
      <c r="B48" s="58" t="s">
        <v>69</v>
      </c>
      <c r="C48" s="49"/>
      <c r="D48" s="49" t="s">
        <v>26</v>
      </c>
      <c r="E48" s="49">
        <v>120</v>
      </c>
      <c r="F48" s="50">
        <v>1526</v>
      </c>
      <c r="G48" s="50">
        <v>600</v>
      </c>
      <c r="H48" s="50">
        <f t="shared" si="4"/>
        <v>2126</v>
      </c>
      <c r="I48" s="50">
        <f t="shared" si="5"/>
        <v>183120</v>
      </c>
      <c r="J48" s="50">
        <f t="shared" si="6"/>
        <v>72000</v>
      </c>
      <c r="K48" s="51">
        <f t="shared" si="7"/>
        <v>255120</v>
      </c>
    </row>
    <row r="49" spans="1:11" ht="30.6" customHeight="1" x14ac:dyDescent="0.2">
      <c r="A49" s="47">
        <v>38</v>
      </c>
      <c r="B49" s="58" t="s">
        <v>70</v>
      </c>
      <c r="C49" s="49"/>
      <c r="D49" s="49" t="s">
        <v>61</v>
      </c>
      <c r="E49" s="49">
        <v>4</v>
      </c>
      <c r="F49" s="50">
        <v>7240</v>
      </c>
      <c r="G49" s="50">
        <v>3113.2</v>
      </c>
      <c r="H49" s="50">
        <f t="shared" si="4"/>
        <v>10353.200000000001</v>
      </c>
      <c r="I49" s="50">
        <f t="shared" si="5"/>
        <v>28960</v>
      </c>
      <c r="J49" s="50">
        <f t="shared" si="6"/>
        <v>12452.8</v>
      </c>
      <c r="K49" s="51">
        <f t="shared" si="7"/>
        <v>41412.800000000003</v>
      </c>
    </row>
    <row r="50" spans="1:11" ht="17.45" customHeight="1" x14ac:dyDescent="0.2">
      <c r="A50" s="47">
        <v>39</v>
      </c>
      <c r="B50" s="58" t="s">
        <v>71</v>
      </c>
      <c r="C50" s="49"/>
      <c r="D50" s="49" t="s">
        <v>61</v>
      </c>
      <c r="E50" s="49">
        <v>2</v>
      </c>
      <c r="F50" s="50">
        <v>9177</v>
      </c>
      <c r="G50" s="50">
        <v>3946.11</v>
      </c>
      <c r="H50" s="50">
        <f t="shared" si="4"/>
        <v>13123.11</v>
      </c>
      <c r="I50" s="50">
        <f t="shared" si="5"/>
        <v>18354</v>
      </c>
      <c r="J50" s="50">
        <f t="shared" si="6"/>
        <v>7892.22</v>
      </c>
      <c r="K50" s="51">
        <f t="shared" si="7"/>
        <v>26246.22</v>
      </c>
    </row>
    <row r="51" spans="1:11" ht="28.5" customHeight="1" x14ac:dyDescent="0.2">
      <c r="A51" s="47">
        <v>40</v>
      </c>
      <c r="B51" s="66" t="s">
        <v>72</v>
      </c>
      <c r="C51" s="49"/>
      <c r="D51" s="49" t="s">
        <v>61</v>
      </c>
      <c r="E51" s="49">
        <v>167</v>
      </c>
      <c r="F51" s="50">
        <v>474</v>
      </c>
      <c r="G51" s="50">
        <v>250</v>
      </c>
      <c r="H51" s="50">
        <f t="shared" si="4"/>
        <v>724</v>
      </c>
      <c r="I51" s="50">
        <f t="shared" si="5"/>
        <v>79158</v>
      </c>
      <c r="J51" s="50">
        <f t="shared" si="6"/>
        <v>41750</v>
      </c>
      <c r="K51" s="51">
        <f t="shared" si="7"/>
        <v>120908</v>
      </c>
    </row>
    <row r="52" spans="1:11" ht="28.15" customHeight="1" x14ac:dyDescent="0.2">
      <c r="A52" s="47">
        <v>41</v>
      </c>
      <c r="B52" s="48" t="s">
        <v>73</v>
      </c>
      <c r="C52" s="49"/>
      <c r="D52" s="49" t="s">
        <v>61</v>
      </c>
      <c r="E52" s="49">
        <v>8</v>
      </c>
      <c r="F52" s="50">
        <v>3500</v>
      </c>
      <c r="G52" s="50">
        <v>1505</v>
      </c>
      <c r="H52" s="50">
        <f t="shared" si="4"/>
        <v>5005</v>
      </c>
      <c r="I52" s="50">
        <f t="shared" si="5"/>
        <v>28000</v>
      </c>
      <c r="J52" s="50">
        <f t="shared" si="6"/>
        <v>12040</v>
      </c>
      <c r="K52" s="51">
        <f t="shared" si="7"/>
        <v>40040</v>
      </c>
    </row>
    <row r="53" spans="1:11" ht="27" customHeight="1" x14ac:dyDescent="0.2">
      <c r="A53" s="47">
        <v>42</v>
      </c>
      <c r="B53" s="48" t="s">
        <v>74</v>
      </c>
      <c r="C53" s="49"/>
      <c r="D53" s="49" t="s">
        <v>61</v>
      </c>
      <c r="E53" s="49">
        <v>67</v>
      </c>
      <c r="F53" s="50">
        <v>153</v>
      </c>
      <c r="G53" s="50">
        <v>150</v>
      </c>
      <c r="H53" s="50">
        <f t="shared" si="4"/>
        <v>303</v>
      </c>
      <c r="I53" s="50">
        <f t="shared" si="5"/>
        <v>10251</v>
      </c>
      <c r="J53" s="50">
        <f t="shared" si="6"/>
        <v>10050</v>
      </c>
      <c r="K53" s="51">
        <f t="shared" si="7"/>
        <v>20301</v>
      </c>
    </row>
    <row r="54" spans="1:11" ht="15" customHeight="1" x14ac:dyDescent="0.2">
      <c r="A54" s="47">
        <v>43</v>
      </c>
      <c r="B54" s="59" t="s">
        <v>75</v>
      </c>
      <c r="C54" s="49"/>
      <c r="D54" s="53" t="s">
        <v>36</v>
      </c>
      <c r="E54" s="53">
        <v>1</v>
      </c>
      <c r="F54" s="50">
        <v>63000</v>
      </c>
      <c r="G54" s="50">
        <v>22050</v>
      </c>
      <c r="H54" s="50">
        <f t="shared" si="4"/>
        <v>85050</v>
      </c>
      <c r="I54" s="50">
        <f t="shared" si="5"/>
        <v>63000</v>
      </c>
      <c r="J54" s="50">
        <f t="shared" si="6"/>
        <v>22050</v>
      </c>
      <c r="K54" s="51">
        <f t="shared" si="7"/>
        <v>85050</v>
      </c>
    </row>
    <row r="55" spans="1:11" ht="55.15" customHeight="1" x14ac:dyDescent="0.2">
      <c r="A55" s="47">
        <v>44</v>
      </c>
      <c r="B55" s="59" t="s">
        <v>76</v>
      </c>
      <c r="C55" s="49"/>
      <c r="D55" s="49" t="s">
        <v>63</v>
      </c>
      <c r="E55" s="49">
        <v>4</v>
      </c>
      <c r="F55" s="50">
        <v>1609</v>
      </c>
      <c r="G55" s="50">
        <v>1450</v>
      </c>
      <c r="H55" s="50">
        <f t="shared" si="4"/>
        <v>3059</v>
      </c>
      <c r="I55" s="50">
        <f t="shared" si="5"/>
        <v>6436</v>
      </c>
      <c r="J55" s="50">
        <f t="shared" si="6"/>
        <v>5800</v>
      </c>
      <c r="K55" s="51">
        <f t="shared" si="7"/>
        <v>12236</v>
      </c>
    </row>
    <row r="56" spans="1:11" ht="41.45" customHeight="1" x14ac:dyDescent="0.2">
      <c r="A56" s="47">
        <v>45</v>
      </c>
      <c r="B56" s="58" t="s">
        <v>77</v>
      </c>
      <c r="C56" s="49"/>
      <c r="D56" s="49" t="s">
        <v>39</v>
      </c>
      <c r="E56" s="49">
        <v>1200</v>
      </c>
      <c r="F56" s="50">
        <v>9326</v>
      </c>
      <c r="G56" s="50">
        <v>4197</v>
      </c>
      <c r="H56" s="50">
        <f t="shared" si="4"/>
        <v>13523</v>
      </c>
      <c r="I56" s="50">
        <f t="shared" si="5"/>
        <v>11191200</v>
      </c>
      <c r="J56" s="50">
        <f t="shared" si="6"/>
        <v>5036400</v>
      </c>
      <c r="K56" s="51">
        <f t="shared" si="7"/>
        <v>16227600</v>
      </c>
    </row>
    <row r="57" spans="1:11" ht="15.75" customHeight="1" x14ac:dyDescent="0.2">
      <c r="A57" s="47">
        <v>46</v>
      </c>
      <c r="B57" s="60" t="s">
        <v>78</v>
      </c>
      <c r="C57" s="61"/>
      <c r="D57" s="62" t="s">
        <v>36</v>
      </c>
      <c r="E57" s="62">
        <v>1</v>
      </c>
      <c r="F57" s="50">
        <v>1342944</v>
      </c>
      <c r="G57" s="50">
        <v>1074355.2</v>
      </c>
      <c r="H57" s="50">
        <f t="shared" si="4"/>
        <v>2417299.2000000002</v>
      </c>
      <c r="I57" s="50">
        <f t="shared" si="5"/>
        <v>1342944</v>
      </c>
      <c r="J57" s="50">
        <f t="shared" si="6"/>
        <v>1074355.2</v>
      </c>
      <c r="K57" s="51">
        <f t="shared" si="7"/>
        <v>2417299.2000000002</v>
      </c>
    </row>
    <row r="58" spans="1:11" ht="15" customHeight="1" x14ac:dyDescent="0.2">
      <c r="A58" s="47">
        <v>47</v>
      </c>
      <c r="B58" s="58" t="s">
        <v>79</v>
      </c>
      <c r="C58" s="49"/>
      <c r="D58" s="49" t="s">
        <v>39</v>
      </c>
      <c r="E58" s="49">
        <v>2</v>
      </c>
      <c r="F58" s="50">
        <v>6240</v>
      </c>
      <c r="G58" s="50">
        <v>4500</v>
      </c>
      <c r="H58" s="50">
        <f t="shared" si="4"/>
        <v>10740</v>
      </c>
      <c r="I58" s="50">
        <f t="shared" si="5"/>
        <v>12480</v>
      </c>
      <c r="J58" s="50">
        <f t="shared" si="6"/>
        <v>9000</v>
      </c>
      <c r="K58" s="51">
        <f t="shared" si="7"/>
        <v>21480</v>
      </c>
    </row>
    <row r="59" spans="1:11" ht="27" customHeight="1" x14ac:dyDescent="0.2">
      <c r="A59" s="47">
        <v>48</v>
      </c>
      <c r="B59" s="59" t="s">
        <v>80</v>
      </c>
      <c r="C59" s="49"/>
      <c r="D59" s="49" t="s">
        <v>39</v>
      </c>
      <c r="E59" s="49">
        <v>2</v>
      </c>
      <c r="F59" s="50">
        <v>7297</v>
      </c>
      <c r="G59" s="50">
        <v>4500</v>
      </c>
      <c r="H59" s="50">
        <f t="shared" si="4"/>
        <v>11797</v>
      </c>
      <c r="I59" s="50">
        <f t="shared" si="5"/>
        <v>14594</v>
      </c>
      <c r="J59" s="50">
        <f t="shared" si="6"/>
        <v>9000</v>
      </c>
      <c r="K59" s="51">
        <f t="shared" si="7"/>
        <v>23594</v>
      </c>
    </row>
    <row r="60" spans="1:11" ht="16.149999999999999" customHeight="1" x14ac:dyDescent="0.2">
      <c r="A60" s="47">
        <v>49</v>
      </c>
      <c r="B60" s="59" t="s">
        <v>51</v>
      </c>
      <c r="C60" s="49"/>
      <c r="D60" s="49" t="s">
        <v>52</v>
      </c>
      <c r="E60" s="49">
        <v>0.2</v>
      </c>
      <c r="F60" s="50">
        <v>678</v>
      </c>
      <c r="G60" s="50">
        <v>4500</v>
      </c>
      <c r="H60" s="50">
        <f t="shared" si="4"/>
        <v>5178</v>
      </c>
      <c r="I60" s="50">
        <f t="shared" si="5"/>
        <v>135.6</v>
      </c>
      <c r="J60" s="50">
        <f t="shared" si="6"/>
        <v>900</v>
      </c>
      <c r="K60" s="51">
        <f t="shared" si="7"/>
        <v>1035.5999999999999</v>
      </c>
    </row>
    <row r="61" spans="1:11" ht="16.149999999999999" customHeight="1" x14ac:dyDescent="0.2">
      <c r="A61" s="47">
        <v>50</v>
      </c>
      <c r="B61" s="59" t="s">
        <v>53</v>
      </c>
      <c r="C61" s="49"/>
      <c r="D61" s="49" t="s">
        <v>52</v>
      </c>
      <c r="E61" s="49">
        <v>0.6</v>
      </c>
      <c r="F61" s="50">
        <v>539</v>
      </c>
      <c r="G61" s="50">
        <v>4500</v>
      </c>
      <c r="H61" s="50">
        <f t="shared" si="4"/>
        <v>5039</v>
      </c>
      <c r="I61" s="50">
        <f t="shared" si="5"/>
        <v>323.39999999999998</v>
      </c>
      <c r="J61" s="50">
        <f t="shared" si="6"/>
        <v>2700</v>
      </c>
      <c r="K61" s="51">
        <f t="shared" si="7"/>
        <v>3023.4</v>
      </c>
    </row>
    <row r="62" spans="1:11" ht="15.6" customHeight="1" x14ac:dyDescent="0.2">
      <c r="A62" s="47">
        <v>51</v>
      </c>
      <c r="B62" s="60" t="s">
        <v>81</v>
      </c>
      <c r="C62" s="61"/>
      <c r="D62" s="62" t="s">
        <v>82</v>
      </c>
      <c r="E62" s="62">
        <v>1</v>
      </c>
      <c r="F62" s="50">
        <v>376837</v>
      </c>
      <c r="G62" s="50">
        <v>0</v>
      </c>
      <c r="H62" s="50">
        <f>F62+G62</f>
        <v>376837</v>
      </c>
      <c r="I62" s="50">
        <f>F62*E62</f>
        <v>376837</v>
      </c>
      <c r="J62" s="50">
        <f>G62*E62</f>
        <v>0</v>
      </c>
      <c r="K62" s="51">
        <f>I62+J62</f>
        <v>376837</v>
      </c>
    </row>
    <row r="63" spans="1:11" ht="16.149999999999999" customHeight="1" x14ac:dyDescent="0.2">
      <c r="A63" s="47">
        <v>52</v>
      </c>
      <c r="B63" s="67" t="s">
        <v>83</v>
      </c>
      <c r="C63" s="49"/>
      <c r="D63" s="49"/>
      <c r="E63" s="49"/>
      <c r="F63" s="50"/>
      <c r="G63" s="50"/>
      <c r="H63" s="50"/>
      <c r="I63" s="50"/>
      <c r="J63" s="50"/>
      <c r="K63" s="51"/>
    </row>
    <row r="64" spans="1:11" ht="27.75" customHeight="1" x14ac:dyDescent="0.2">
      <c r="A64" s="47">
        <v>53</v>
      </c>
      <c r="B64" s="59" t="s">
        <v>84</v>
      </c>
      <c r="C64" s="49"/>
      <c r="D64" s="49" t="s">
        <v>61</v>
      </c>
      <c r="E64" s="49">
        <v>1</v>
      </c>
      <c r="F64" s="50">
        <v>10445</v>
      </c>
      <c r="G64" s="50">
        <v>4491</v>
      </c>
      <c r="H64" s="50">
        <f t="shared" si="4"/>
        <v>14936</v>
      </c>
      <c r="I64" s="50">
        <f t="shared" si="5"/>
        <v>10445</v>
      </c>
      <c r="J64" s="50">
        <f t="shared" si="6"/>
        <v>4491</v>
      </c>
      <c r="K64" s="51">
        <f t="shared" si="7"/>
        <v>14936</v>
      </c>
    </row>
    <row r="65" spans="1:11" ht="26.25" customHeight="1" x14ac:dyDescent="0.2">
      <c r="A65" s="47">
        <v>54</v>
      </c>
      <c r="B65" s="59" t="s">
        <v>85</v>
      </c>
      <c r="C65" s="49"/>
      <c r="D65" s="49" t="s">
        <v>61</v>
      </c>
      <c r="E65" s="49">
        <v>1</v>
      </c>
      <c r="F65" s="50">
        <v>38003</v>
      </c>
      <c r="G65" s="50">
        <v>13301</v>
      </c>
      <c r="H65" s="50">
        <f t="shared" si="4"/>
        <v>51304</v>
      </c>
      <c r="I65" s="50">
        <f t="shared" si="5"/>
        <v>38003</v>
      </c>
      <c r="J65" s="50">
        <f t="shared" si="6"/>
        <v>13301</v>
      </c>
      <c r="K65" s="51">
        <f t="shared" si="7"/>
        <v>51304</v>
      </c>
    </row>
    <row r="66" spans="1:11" ht="18" customHeight="1" x14ac:dyDescent="0.2">
      <c r="A66" s="47">
        <v>55</v>
      </c>
      <c r="B66" s="59" t="s">
        <v>86</v>
      </c>
      <c r="C66" s="49"/>
      <c r="D66" s="49" t="s">
        <v>61</v>
      </c>
      <c r="E66" s="49">
        <v>4</v>
      </c>
      <c r="F66" s="54">
        <v>1016</v>
      </c>
      <c r="G66" s="54">
        <v>1250</v>
      </c>
      <c r="H66" s="54">
        <f t="shared" si="4"/>
        <v>2266</v>
      </c>
      <c r="I66" s="54">
        <f t="shared" si="5"/>
        <v>4064</v>
      </c>
      <c r="J66" s="54">
        <f t="shared" si="6"/>
        <v>5000</v>
      </c>
      <c r="K66" s="55">
        <f t="shared" si="7"/>
        <v>9064</v>
      </c>
    </row>
    <row r="67" spans="1:11" ht="18" customHeight="1" x14ac:dyDescent="0.2">
      <c r="A67" s="47">
        <v>56</v>
      </c>
      <c r="B67" s="48" t="s">
        <v>87</v>
      </c>
      <c r="C67" s="49"/>
      <c r="D67" s="49" t="s">
        <v>61</v>
      </c>
      <c r="E67" s="49">
        <v>1</v>
      </c>
      <c r="F67" s="54">
        <v>1171</v>
      </c>
      <c r="G67" s="54">
        <v>1250</v>
      </c>
      <c r="H67" s="54">
        <f t="shared" si="4"/>
        <v>2421</v>
      </c>
      <c r="I67" s="54">
        <f t="shared" si="5"/>
        <v>1171</v>
      </c>
      <c r="J67" s="54">
        <f t="shared" si="6"/>
        <v>1250</v>
      </c>
      <c r="K67" s="55">
        <f t="shared" si="7"/>
        <v>2421</v>
      </c>
    </row>
    <row r="68" spans="1:11" ht="18" customHeight="1" x14ac:dyDescent="0.2">
      <c r="A68" s="47">
        <v>57</v>
      </c>
      <c r="B68" s="48" t="s">
        <v>88</v>
      </c>
      <c r="C68" s="49"/>
      <c r="D68" s="49" t="s">
        <v>61</v>
      </c>
      <c r="E68" s="49">
        <v>1</v>
      </c>
      <c r="F68" s="50">
        <v>234</v>
      </c>
      <c r="G68" s="50">
        <v>1250</v>
      </c>
      <c r="H68" s="50">
        <f t="shared" si="4"/>
        <v>1484</v>
      </c>
      <c r="I68" s="50">
        <f t="shared" si="5"/>
        <v>234</v>
      </c>
      <c r="J68" s="50">
        <f t="shared" si="6"/>
        <v>1250</v>
      </c>
      <c r="K68" s="51">
        <f t="shared" si="7"/>
        <v>1484</v>
      </c>
    </row>
    <row r="69" spans="1:11" ht="18" customHeight="1" x14ac:dyDescent="0.2">
      <c r="A69" s="47">
        <v>58</v>
      </c>
      <c r="B69" s="48" t="s">
        <v>89</v>
      </c>
      <c r="C69" s="49"/>
      <c r="D69" s="49" t="s">
        <v>61</v>
      </c>
      <c r="E69" s="49">
        <v>1</v>
      </c>
      <c r="F69" s="50">
        <v>293</v>
      </c>
      <c r="G69" s="50">
        <v>1250</v>
      </c>
      <c r="H69" s="50">
        <f t="shared" si="4"/>
        <v>1543</v>
      </c>
      <c r="I69" s="50">
        <f t="shared" si="5"/>
        <v>293</v>
      </c>
      <c r="J69" s="50">
        <f t="shared" si="6"/>
        <v>1250</v>
      </c>
      <c r="K69" s="51">
        <f t="shared" si="7"/>
        <v>1543</v>
      </c>
    </row>
    <row r="70" spans="1:11" ht="25.5" customHeight="1" x14ac:dyDescent="0.2">
      <c r="A70" s="47">
        <v>59</v>
      </c>
      <c r="B70" s="59" t="s">
        <v>90</v>
      </c>
      <c r="C70" s="49"/>
      <c r="D70" s="49" t="s">
        <v>39</v>
      </c>
      <c r="E70" s="49">
        <v>4</v>
      </c>
      <c r="F70" s="50">
        <v>82</v>
      </c>
      <c r="G70" s="50">
        <v>650</v>
      </c>
      <c r="H70" s="50">
        <f t="shared" si="4"/>
        <v>732</v>
      </c>
      <c r="I70" s="50">
        <f t="shared" si="5"/>
        <v>328</v>
      </c>
      <c r="J70" s="50">
        <f t="shared" si="6"/>
        <v>2600</v>
      </c>
      <c r="K70" s="51">
        <f t="shared" si="7"/>
        <v>2928</v>
      </c>
    </row>
    <row r="71" spans="1:11" ht="25.5" customHeight="1" x14ac:dyDescent="0.2">
      <c r="A71" s="47">
        <v>60</v>
      </c>
      <c r="B71" s="48" t="s">
        <v>91</v>
      </c>
      <c r="C71" s="49"/>
      <c r="D71" s="49" t="s">
        <v>39</v>
      </c>
      <c r="E71" s="49">
        <v>2</v>
      </c>
      <c r="F71" s="50">
        <v>125</v>
      </c>
      <c r="G71" s="50">
        <v>650</v>
      </c>
      <c r="H71" s="50">
        <f t="shared" si="4"/>
        <v>775</v>
      </c>
      <c r="I71" s="50">
        <f t="shared" si="5"/>
        <v>250</v>
      </c>
      <c r="J71" s="50">
        <f t="shared" si="6"/>
        <v>1300</v>
      </c>
      <c r="K71" s="51">
        <f t="shared" si="7"/>
        <v>1550</v>
      </c>
    </row>
    <row r="72" spans="1:11" ht="25.5" customHeight="1" x14ac:dyDescent="0.2">
      <c r="A72" s="47">
        <v>61</v>
      </c>
      <c r="B72" s="48" t="s">
        <v>92</v>
      </c>
      <c r="C72" s="49"/>
      <c r="D72" s="49" t="s">
        <v>39</v>
      </c>
      <c r="E72" s="49">
        <v>4</v>
      </c>
      <c r="F72" s="50">
        <v>204</v>
      </c>
      <c r="G72" s="50">
        <v>750</v>
      </c>
      <c r="H72" s="50">
        <f t="shared" si="4"/>
        <v>954</v>
      </c>
      <c r="I72" s="50">
        <f t="shared" si="5"/>
        <v>816</v>
      </c>
      <c r="J72" s="50">
        <f t="shared" si="6"/>
        <v>3000</v>
      </c>
      <c r="K72" s="51">
        <f t="shared" si="7"/>
        <v>3816</v>
      </c>
    </row>
    <row r="73" spans="1:11" ht="15.6" customHeight="1" x14ac:dyDescent="0.2">
      <c r="A73" s="47">
        <v>62</v>
      </c>
      <c r="B73" s="60" t="s">
        <v>81</v>
      </c>
      <c r="C73" s="61"/>
      <c r="D73" s="62" t="s">
        <v>82</v>
      </c>
      <c r="E73" s="62">
        <v>1</v>
      </c>
      <c r="F73" s="50">
        <v>4550</v>
      </c>
      <c r="G73" s="50">
        <v>0</v>
      </c>
      <c r="H73" s="50">
        <f>F73+G73</f>
        <v>4550</v>
      </c>
      <c r="I73" s="50">
        <f>F73*E73</f>
        <v>4550</v>
      </c>
      <c r="J73" s="50">
        <f>G73*E73</f>
        <v>0</v>
      </c>
      <c r="K73" s="51">
        <f>I73+J73</f>
        <v>4550</v>
      </c>
    </row>
    <row r="74" spans="1:11" ht="15" customHeight="1" x14ac:dyDescent="0.2">
      <c r="A74" s="47">
        <v>63</v>
      </c>
      <c r="B74" s="68" t="s">
        <v>93</v>
      </c>
      <c r="C74" s="49"/>
      <c r="D74" s="49"/>
      <c r="E74" s="49"/>
      <c r="F74" s="50"/>
      <c r="G74" s="50"/>
      <c r="H74" s="50"/>
      <c r="I74" s="50"/>
      <c r="J74" s="50"/>
      <c r="K74" s="51"/>
    </row>
    <row r="75" spans="1:11" ht="25.5" customHeight="1" x14ac:dyDescent="0.2">
      <c r="A75" s="47">
        <v>64</v>
      </c>
      <c r="B75" s="48" t="s">
        <v>94</v>
      </c>
      <c r="C75" s="49"/>
      <c r="D75" s="49" t="s">
        <v>24</v>
      </c>
      <c r="E75" s="49">
        <v>2</v>
      </c>
      <c r="F75" s="50">
        <v>8576</v>
      </c>
      <c r="G75" s="50">
        <v>4955</v>
      </c>
      <c r="H75" s="50">
        <f t="shared" si="4"/>
        <v>13531</v>
      </c>
      <c r="I75" s="50">
        <f t="shared" si="5"/>
        <v>17152</v>
      </c>
      <c r="J75" s="50">
        <f t="shared" si="6"/>
        <v>9910</v>
      </c>
      <c r="K75" s="51">
        <f t="shared" si="7"/>
        <v>27062</v>
      </c>
    </row>
    <row r="76" spans="1:11" ht="77.25" customHeight="1" x14ac:dyDescent="0.2">
      <c r="A76" s="47">
        <v>65</v>
      </c>
      <c r="B76" s="59" t="s">
        <v>95</v>
      </c>
      <c r="C76" s="49" t="s">
        <v>96</v>
      </c>
      <c r="D76" s="49" t="s">
        <v>24</v>
      </c>
      <c r="E76" s="49">
        <v>3</v>
      </c>
      <c r="F76" s="50">
        <v>9901</v>
      </c>
      <c r="G76" s="50">
        <v>3465</v>
      </c>
      <c r="H76" s="50">
        <f t="shared" si="4"/>
        <v>13366</v>
      </c>
      <c r="I76" s="50">
        <f t="shared" si="5"/>
        <v>29703</v>
      </c>
      <c r="J76" s="50">
        <f t="shared" si="6"/>
        <v>10395</v>
      </c>
      <c r="K76" s="51">
        <f t="shared" si="7"/>
        <v>40098</v>
      </c>
    </row>
    <row r="77" spans="1:11" ht="18" customHeight="1" x14ac:dyDescent="0.2">
      <c r="A77" s="47">
        <v>66</v>
      </c>
      <c r="B77" s="59" t="s">
        <v>97</v>
      </c>
      <c r="C77" s="49"/>
      <c r="D77" s="49" t="s">
        <v>61</v>
      </c>
      <c r="E77" s="49">
        <v>1</v>
      </c>
      <c r="F77" s="50">
        <v>5064</v>
      </c>
      <c r="G77" s="50">
        <v>4530</v>
      </c>
      <c r="H77" s="50">
        <f t="shared" si="4"/>
        <v>9594</v>
      </c>
      <c r="I77" s="50">
        <f t="shared" si="5"/>
        <v>5064</v>
      </c>
      <c r="J77" s="50">
        <f t="shared" si="6"/>
        <v>4530</v>
      </c>
      <c r="K77" s="51">
        <f t="shared" si="7"/>
        <v>9594</v>
      </c>
    </row>
    <row r="78" spans="1:11" ht="25.9" customHeight="1" x14ac:dyDescent="0.2">
      <c r="A78" s="47">
        <v>67</v>
      </c>
      <c r="B78" s="58" t="s">
        <v>98</v>
      </c>
      <c r="C78" s="49"/>
      <c r="D78" s="49" t="s">
        <v>61</v>
      </c>
      <c r="E78" s="49">
        <v>1</v>
      </c>
      <c r="F78" s="50">
        <v>316</v>
      </c>
      <c r="G78" s="50">
        <v>650</v>
      </c>
      <c r="H78" s="50">
        <f t="shared" si="4"/>
        <v>966</v>
      </c>
      <c r="I78" s="50">
        <f t="shared" si="5"/>
        <v>316</v>
      </c>
      <c r="J78" s="50">
        <f t="shared" si="6"/>
        <v>650</v>
      </c>
      <c r="K78" s="51">
        <f t="shared" si="7"/>
        <v>966</v>
      </c>
    </row>
    <row r="79" spans="1:11" ht="29.45" customHeight="1" x14ac:dyDescent="0.2">
      <c r="A79" s="47">
        <v>68</v>
      </c>
      <c r="B79" s="58" t="s">
        <v>99</v>
      </c>
      <c r="C79" s="49" t="s">
        <v>100</v>
      </c>
      <c r="D79" s="49" t="s">
        <v>61</v>
      </c>
      <c r="E79" s="49">
        <v>1</v>
      </c>
      <c r="F79" s="50">
        <v>1927</v>
      </c>
      <c r="G79" s="50">
        <v>1250</v>
      </c>
      <c r="H79" s="50">
        <f t="shared" si="4"/>
        <v>3177</v>
      </c>
      <c r="I79" s="50">
        <f t="shared" si="5"/>
        <v>1927</v>
      </c>
      <c r="J79" s="50">
        <f t="shared" si="6"/>
        <v>1250</v>
      </c>
      <c r="K79" s="51">
        <f t="shared" si="7"/>
        <v>3177</v>
      </c>
    </row>
    <row r="80" spans="1:11" ht="22.9" customHeight="1" x14ac:dyDescent="0.2">
      <c r="A80" s="47">
        <v>69</v>
      </c>
      <c r="B80" s="58" t="s">
        <v>101</v>
      </c>
      <c r="C80" s="49"/>
      <c r="D80" s="49" t="s">
        <v>61</v>
      </c>
      <c r="E80" s="49">
        <v>2</v>
      </c>
      <c r="F80" s="50">
        <v>171</v>
      </c>
      <c r="G80" s="50">
        <v>650</v>
      </c>
      <c r="H80" s="50">
        <f t="shared" si="4"/>
        <v>821</v>
      </c>
      <c r="I80" s="50">
        <f t="shared" si="5"/>
        <v>342</v>
      </c>
      <c r="J80" s="50">
        <f t="shared" si="6"/>
        <v>1300</v>
      </c>
      <c r="K80" s="51">
        <f t="shared" si="7"/>
        <v>1642</v>
      </c>
    </row>
    <row r="81" spans="1:11" ht="30.6" customHeight="1" x14ac:dyDescent="0.2">
      <c r="A81" s="47">
        <v>70</v>
      </c>
      <c r="B81" s="58" t="s">
        <v>102</v>
      </c>
      <c r="C81" s="49"/>
      <c r="D81" s="49" t="s">
        <v>61</v>
      </c>
      <c r="E81" s="49">
        <v>2</v>
      </c>
      <c r="F81" s="50">
        <v>408</v>
      </c>
      <c r="G81" s="50">
        <v>650</v>
      </c>
      <c r="H81" s="50">
        <f t="shared" si="4"/>
        <v>1058</v>
      </c>
      <c r="I81" s="50">
        <f t="shared" si="5"/>
        <v>816</v>
      </c>
      <c r="J81" s="50">
        <f t="shared" si="6"/>
        <v>1300</v>
      </c>
      <c r="K81" s="51">
        <f t="shared" si="7"/>
        <v>2116</v>
      </c>
    </row>
    <row r="82" spans="1:11" ht="18.600000000000001" customHeight="1" x14ac:dyDescent="0.2">
      <c r="A82" s="47">
        <v>71</v>
      </c>
      <c r="B82" s="58" t="s">
        <v>103</v>
      </c>
      <c r="C82" s="49"/>
      <c r="D82" s="49" t="s">
        <v>61</v>
      </c>
      <c r="E82" s="49">
        <v>2</v>
      </c>
      <c r="F82" s="50">
        <v>225</v>
      </c>
      <c r="G82" s="50">
        <v>1250</v>
      </c>
      <c r="H82" s="50">
        <f t="shared" si="4"/>
        <v>1475</v>
      </c>
      <c r="I82" s="50">
        <f t="shared" si="5"/>
        <v>450</v>
      </c>
      <c r="J82" s="50">
        <f t="shared" si="6"/>
        <v>2500</v>
      </c>
      <c r="K82" s="51">
        <f t="shared" si="7"/>
        <v>2950</v>
      </c>
    </row>
    <row r="83" spans="1:11" ht="18.600000000000001" customHeight="1" x14ac:dyDescent="0.2">
      <c r="A83" s="47">
        <v>72</v>
      </c>
      <c r="B83" s="58" t="s">
        <v>104</v>
      </c>
      <c r="C83" s="49"/>
      <c r="D83" s="49" t="s">
        <v>61</v>
      </c>
      <c r="E83" s="49">
        <v>4</v>
      </c>
      <c r="F83" s="50">
        <v>205</v>
      </c>
      <c r="G83" s="50">
        <v>1250</v>
      </c>
      <c r="H83" s="50">
        <f t="shared" si="4"/>
        <v>1455</v>
      </c>
      <c r="I83" s="50">
        <f t="shared" si="5"/>
        <v>820</v>
      </c>
      <c r="J83" s="50">
        <f t="shared" si="6"/>
        <v>5000</v>
      </c>
      <c r="K83" s="51">
        <f t="shared" si="7"/>
        <v>5820</v>
      </c>
    </row>
    <row r="84" spans="1:11" ht="18.600000000000001" customHeight="1" x14ac:dyDescent="0.2">
      <c r="A84" s="47">
        <v>73</v>
      </c>
      <c r="B84" s="58" t="s">
        <v>105</v>
      </c>
      <c r="C84" s="49"/>
      <c r="D84" s="49" t="s">
        <v>61</v>
      </c>
      <c r="E84" s="49">
        <v>1</v>
      </c>
      <c r="F84" s="50">
        <v>36553</v>
      </c>
      <c r="G84" s="50">
        <v>5483</v>
      </c>
      <c r="H84" s="50">
        <f t="shared" si="4"/>
        <v>42036</v>
      </c>
      <c r="I84" s="50">
        <f t="shared" si="5"/>
        <v>36553</v>
      </c>
      <c r="J84" s="50">
        <f t="shared" si="6"/>
        <v>5483</v>
      </c>
      <c r="K84" s="51">
        <f t="shared" si="7"/>
        <v>42036</v>
      </c>
    </row>
    <row r="85" spans="1:11" ht="18" customHeight="1" x14ac:dyDescent="0.2">
      <c r="A85" s="47">
        <v>74</v>
      </c>
      <c r="B85" s="48" t="s">
        <v>106</v>
      </c>
      <c r="C85" s="49"/>
      <c r="D85" s="49" t="s">
        <v>61</v>
      </c>
      <c r="E85" s="49">
        <v>1</v>
      </c>
      <c r="F85" s="50">
        <v>214</v>
      </c>
      <c r="G85" s="50">
        <v>850</v>
      </c>
      <c r="H85" s="50">
        <f t="shared" si="4"/>
        <v>1064</v>
      </c>
      <c r="I85" s="50">
        <f t="shared" si="5"/>
        <v>214</v>
      </c>
      <c r="J85" s="50">
        <f t="shared" si="6"/>
        <v>850</v>
      </c>
      <c r="K85" s="51">
        <f t="shared" si="7"/>
        <v>1064</v>
      </c>
    </row>
    <row r="86" spans="1:11" ht="16.899999999999999" customHeight="1" x14ac:dyDescent="0.2">
      <c r="A86" s="47">
        <v>75</v>
      </c>
      <c r="B86" s="59" t="s">
        <v>107</v>
      </c>
      <c r="C86" s="49"/>
      <c r="D86" s="49" t="s">
        <v>61</v>
      </c>
      <c r="E86" s="49">
        <v>3</v>
      </c>
      <c r="F86" s="50">
        <v>1218</v>
      </c>
      <c r="G86" s="50">
        <v>850</v>
      </c>
      <c r="H86" s="50">
        <f t="shared" si="4"/>
        <v>2068</v>
      </c>
      <c r="I86" s="50">
        <f t="shared" si="5"/>
        <v>3654</v>
      </c>
      <c r="J86" s="50">
        <f t="shared" si="6"/>
        <v>2550</v>
      </c>
      <c r="K86" s="51">
        <f t="shared" si="7"/>
        <v>6204</v>
      </c>
    </row>
    <row r="87" spans="1:11" ht="24" customHeight="1" x14ac:dyDescent="0.2">
      <c r="A87" s="47">
        <v>76</v>
      </c>
      <c r="B87" s="58" t="s">
        <v>108</v>
      </c>
      <c r="C87" s="49"/>
      <c r="D87" s="49" t="s">
        <v>39</v>
      </c>
      <c r="E87" s="49">
        <v>3</v>
      </c>
      <c r="F87" s="50">
        <v>163</v>
      </c>
      <c r="G87" s="50">
        <v>1200</v>
      </c>
      <c r="H87" s="50">
        <f t="shared" si="4"/>
        <v>1363</v>
      </c>
      <c r="I87" s="50">
        <f t="shared" si="5"/>
        <v>489</v>
      </c>
      <c r="J87" s="50">
        <f t="shared" si="6"/>
        <v>3600</v>
      </c>
      <c r="K87" s="51">
        <f t="shared" si="7"/>
        <v>4089</v>
      </c>
    </row>
    <row r="88" spans="1:11" ht="22.9" customHeight="1" x14ac:dyDescent="0.2">
      <c r="A88" s="47">
        <v>77</v>
      </c>
      <c r="B88" s="58" t="s">
        <v>109</v>
      </c>
      <c r="C88" s="49"/>
      <c r="D88" s="49" t="s">
        <v>39</v>
      </c>
      <c r="E88" s="49">
        <v>40</v>
      </c>
      <c r="F88" s="50">
        <v>471</v>
      </c>
      <c r="G88" s="50">
        <v>1400</v>
      </c>
      <c r="H88" s="50">
        <f t="shared" si="4"/>
        <v>1871</v>
      </c>
      <c r="I88" s="50">
        <f t="shared" si="5"/>
        <v>18840</v>
      </c>
      <c r="J88" s="50">
        <f t="shared" si="6"/>
        <v>56000</v>
      </c>
      <c r="K88" s="51">
        <f t="shared" si="7"/>
        <v>74840</v>
      </c>
    </row>
    <row r="89" spans="1:11" ht="12.75" customHeight="1" x14ac:dyDescent="0.2">
      <c r="A89" s="47">
        <v>78</v>
      </c>
      <c r="B89" s="60" t="s">
        <v>110</v>
      </c>
      <c r="C89" s="69"/>
      <c r="D89" s="62" t="s">
        <v>24</v>
      </c>
      <c r="E89" s="62">
        <v>1</v>
      </c>
      <c r="F89" s="50">
        <v>19329</v>
      </c>
      <c r="G89" s="50">
        <v>19329</v>
      </c>
      <c r="H89" s="50">
        <f t="shared" si="4"/>
        <v>38658</v>
      </c>
      <c r="I89" s="50">
        <f t="shared" si="5"/>
        <v>19329</v>
      </c>
      <c r="J89" s="50">
        <f t="shared" si="6"/>
        <v>19329</v>
      </c>
      <c r="K89" s="51">
        <f t="shared" si="7"/>
        <v>38658</v>
      </c>
    </row>
    <row r="90" spans="1:11" x14ac:dyDescent="0.2">
      <c r="A90" s="47">
        <v>79</v>
      </c>
      <c r="B90" s="48" t="s">
        <v>111</v>
      </c>
      <c r="C90" s="61"/>
      <c r="D90" s="62" t="s">
        <v>112</v>
      </c>
      <c r="E90" s="62">
        <v>1</v>
      </c>
      <c r="F90" s="50">
        <v>11597.4</v>
      </c>
      <c r="G90" s="50">
        <v>0</v>
      </c>
      <c r="H90" s="50">
        <f t="shared" si="4"/>
        <v>11597.4</v>
      </c>
      <c r="I90" s="50">
        <f t="shared" si="5"/>
        <v>11597.4</v>
      </c>
      <c r="J90" s="50">
        <f t="shared" si="6"/>
        <v>0</v>
      </c>
      <c r="K90" s="51">
        <f t="shared" si="7"/>
        <v>11597.4</v>
      </c>
    </row>
    <row r="91" spans="1:11" ht="22.9" customHeight="1" x14ac:dyDescent="0.2">
      <c r="A91" s="47">
        <v>80</v>
      </c>
      <c r="B91" s="70" t="s">
        <v>113</v>
      </c>
      <c r="C91" s="49"/>
      <c r="D91" s="49"/>
      <c r="E91" s="49"/>
      <c r="F91" s="50">
        <v>0</v>
      </c>
      <c r="G91" s="50"/>
      <c r="H91" s="50"/>
      <c r="I91" s="50"/>
      <c r="J91" s="50"/>
      <c r="K91" s="51"/>
    </row>
    <row r="92" spans="1:11" ht="14.45" customHeight="1" x14ac:dyDescent="0.2">
      <c r="A92" s="47">
        <v>81</v>
      </c>
      <c r="B92" s="58" t="s">
        <v>114</v>
      </c>
      <c r="C92" s="49"/>
      <c r="D92" s="49" t="s">
        <v>61</v>
      </c>
      <c r="E92" s="49">
        <v>3</v>
      </c>
      <c r="F92" s="50">
        <v>4896</v>
      </c>
      <c r="G92" s="50">
        <v>4985</v>
      </c>
      <c r="H92" s="50">
        <f t="shared" si="4"/>
        <v>9881</v>
      </c>
      <c r="I92" s="50">
        <f t="shared" si="5"/>
        <v>14688</v>
      </c>
      <c r="J92" s="50">
        <f t="shared" si="6"/>
        <v>14955</v>
      </c>
      <c r="K92" s="51">
        <f t="shared" si="7"/>
        <v>29643</v>
      </c>
    </row>
    <row r="93" spans="1:11" ht="18.600000000000001" customHeight="1" x14ac:dyDescent="0.2">
      <c r="A93" s="47">
        <v>82</v>
      </c>
      <c r="B93" s="58" t="s">
        <v>103</v>
      </c>
      <c r="C93" s="49"/>
      <c r="D93" s="49" t="s">
        <v>61</v>
      </c>
      <c r="E93" s="49">
        <v>2</v>
      </c>
      <c r="F93" s="50">
        <v>225</v>
      </c>
      <c r="G93" s="50">
        <v>1250</v>
      </c>
      <c r="H93" s="50">
        <f t="shared" si="4"/>
        <v>1475</v>
      </c>
      <c r="I93" s="50">
        <f t="shared" si="5"/>
        <v>450</v>
      </c>
      <c r="J93" s="50">
        <f t="shared" si="6"/>
        <v>2500</v>
      </c>
      <c r="K93" s="51">
        <f t="shared" si="7"/>
        <v>2950</v>
      </c>
    </row>
    <row r="94" spans="1:11" ht="18.600000000000001" customHeight="1" x14ac:dyDescent="0.2">
      <c r="A94" s="47">
        <v>83</v>
      </c>
      <c r="B94" s="58" t="s">
        <v>115</v>
      </c>
      <c r="C94" s="49"/>
      <c r="D94" s="49" t="s">
        <v>61</v>
      </c>
      <c r="E94" s="49">
        <v>3</v>
      </c>
      <c r="F94" s="50">
        <v>36553</v>
      </c>
      <c r="G94" s="50">
        <v>5483</v>
      </c>
      <c r="H94" s="50">
        <f t="shared" si="4"/>
        <v>42036</v>
      </c>
      <c r="I94" s="50">
        <f t="shared" si="5"/>
        <v>109659</v>
      </c>
      <c r="J94" s="50">
        <f t="shared" si="6"/>
        <v>16449</v>
      </c>
      <c r="K94" s="51">
        <f t="shared" si="7"/>
        <v>126108</v>
      </c>
    </row>
    <row r="95" spans="1:11" ht="18.600000000000001" customHeight="1" x14ac:dyDescent="0.2">
      <c r="A95" s="47">
        <v>84</v>
      </c>
      <c r="B95" s="58" t="s">
        <v>109</v>
      </c>
      <c r="C95" s="49"/>
      <c r="D95" s="49" t="s">
        <v>39</v>
      </c>
      <c r="E95" s="49">
        <v>30</v>
      </c>
      <c r="F95" s="50">
        <v>163</v>
      </c>
      <c r="G95" s="50">
        <v>1200</v>
      </c>
      <c r="H95" s="50">
        <f t="shared" si="4"/>
        <v>1363</v>
      </c>
      <c r="I95" s="50">
        <f t="shared" si="5"/>
        <v>4890</v>
      </c>
      <c r="J95" s="50">
        <f t="shared" si="6"/>
        <v>36000</v>
      </c>
      <c r="K95" s="51">
        <f t="shared" si="7"/>
        <v>40890</v>
      </c>
    </row>
    <row r="96" spans="1:11" ht="18.600000000000001" customHeight="1" x14ac:dyDescent="0.2">
      <c r="A96" s="47">
        <v>85</v>
      </c>
      <c r="B96" s="58" t="s">
        <v>116</v>
      </c>
      <c r="C96" s="49"/>
      <c r="D96" s="49" t="s">
        <v>39</v>
      </c>
      <c r="E96" s="49">
        <v>28</v>
      </c>
      <c r="F96" s="50">
        <v>471</v>
      </c>
      <c r="G96" s="50">
        <v>1400</v>
      </c>
      <c r="H96" s="50">
        <f t="shared" si="4"/>
        <v>1871</v>
      </c>
      <c r="I96" s="50">
        <f t="shared" si="5"/>
        <v>13188</v>
      </c>
      <c r="J96" s="50">
        <f t="shared" si="6"/>
        <v>39200</v>
      </c>
      <c r="K96" s="51">
        <f t="shared" si="7"/>
        <v>52388</v>
      </c>
    </row>
    <row r="97" spans="1:11" ht="12.75" customHeight="1" x14ac:dyDescent="0.2">
      <c r="A97" s="47">
        <v>86</v>
      </c>
      <c r="B97" s="60" t="s">
        <v>110</v>
      </c>
      <c r="C97" s="69"/>
      <c r="D97" s="62" t="s">
        <v>24</v>
      </c>
      <c r="E97" s="62">
        <v>1</v>
      </c>
      <c r="F97" s="50">
        <v>18078</v>
      </c>
      <c r="G97" s="50">
        <v>18078</v>
      </c>
      <c r="H97" s="50">
        <f t="shared" si="4"/>
        <v>36156</v>
      </c>
      <c r="I97" s="50">
        <f t="shared" si="5"/>
        <v>18078</v>
      </c>
      <c r="J97" s="50">
        <f t="shared" si="6"/>
        <v>18078</v>
      </c>
      <c r="K97" s="51">
        <f t="shared" si="7"/>
        <v>36156</v>
      </c>
    </row>
    <row r="98" spans="1:11" ht="29.25" customHeight="1" x14ac:dyDescent="0.2">
      <c r="A98" s="47">
        <v>87</v>
      </c>
      <c r="B98" s="58" t="s">
        <v>117</v>
      </c>
      <c r="C98" s="49"/>
      <c r="D98" s="49" t="s">
        <v>118</v>
      </c>
      <c r="E98" s="49">
        <v>0.3</v>
      </c>
      <c r="F98" s="50">
        <v>127778</v>
      </c>
      <c r="G98" s="50">
        <v>44722</v>
      </c>
      <c r="H98" s="50">
        <f t="shared" si="4"/>
        <v>172500</v>
      </c>
      <c r="I98" s="50">
        <f t="shared" si="5"/>
        <v>38333.4</v>
      </c>
      <c r="J98" s="50">
        <f t="shared" si="6"/>
        <v>13416.6</v>
      </c>
      <c r="K98" s="51">
        <f t="shared" si="7"/>
        <v>51750</v>
      </c>
    </row>
    <row r="99" spans="1:11" x14ac:dyDescent="0.2">
      <c r="A99" s="47">
        <v>88</v>
      </c>
      <c r="B99" s="48" t="s">
        <v>111</v>
      </c>
      <c r="C99" s="61"/>
      <c r="D99" s="62" t="s">
        <v>112</v>
      </c>
      <c r="E99" s="62">
        <v>1</v>
      </c>
      <c r="F99" s="50">
        <v>10846.8</v>
      </c>
      <c r="G99" s="50">
        <v>0</v>
      </c>
      <c r="H99" s="50">
        <f t="shared" si="4"/>
        <v>10846.8</v>
      </c>
      <c r="I99" s="50">
        <f t="shared" si="5"/>
        <v>10846.8</v>
      </c>
      <c r="J99" s="50">
        <f t="shared" si="6"/>
        <v>0</v>
      </c>
      <c r="K99" s="51">
        <f t="shared" si="7"/>
        <v>10846.8</v>
      </c>
    </row>
    <row r="100" spans="1:11" ht="18.600000000000001" customHeight="1" x14ac:dyDescent="0.2">
      <c r="A100" s="47">
        <v>89</v>
      </c>
      <c r="B100" s="70" t="s">
        <v>119</v>
      </c>
      <c r="C100" s="49"/>
      <c r="D100" s="49"/>
      <c r="E100" s="49"/>
      <c r="F100" s="50"/>
      <c r="G100" s="50"/>
      <c r="H100" s="50"/>
      <c r="I100" s="50"/>
      <c r="J100" s="50"/>
      <c r="K100" s="51"/>
    </row>
    <row r="101" spans="1:11" ht="42.6" customHeight="1" x14ac:dyDescent="0.2">
      <c r="A101" s="47">
        <v>90</v>
      </c>
      <c r="B101" s="58" t="s">
        <v>120</v>
      </c>
      <c r="C101" s="49"/>
      <c r="D101" s="49" t="s">
        <v>61</v>
      </c>
      <c r="E101" s="49">
        <v>2</v>
      </c>
      <c r="F101" s="50">
        <v>74198</v>
      </c>
      <c r="G101" s="50">
        <v>31905</v>
      </c>
      <c r="H101" s="50">
        <f t="shared" si="4"/>
        <v>106103</v>
      </c>
      <c r="I101" s="50">
        <f t="shared" si="5"/>
        <v>148396</v>
      </c>
      <c r="J101" s="50">
        <f t="shared" si="6"/>
        <v>63810</v>
      </c>
      <c r="K101" s="51">
        <f t="shared" si="7"/>
        <v>212206</v>
      </c>
    </row>
    <row r="102" spans="1:11" ht="54" customHeight="1" x14ac:dyDescent="0.2">
      <c r="A102" s="47">
        <v>91</v>
      </c>
      <c r="B102" s="58" t="s">
        <v>121</v>
      </c>
      <c r="C102" s="49" t="s">
        <v>122</v>
      </c>
      <c r="D102" s="49" t="s">
        <v>61</v>
      </c>
      <c r="E102" s="49">
        <v>2</v>
      </c>
      <c r="F102" s="50">
        <v>13186</v>
      </c>
      <c r="G102" s="50">
        <v>5670</v>
      </c>
      <c r="H102" s="50">
        <f t="shared" si="4"/>
        <v>18856</v>
      </c>
      <c r="I102" s="50">
        <f t="shared" si="5"/>
        <v>26372</v>
      </c>
      <c r="J102" s="50">
        <f t="shared" si="6"/>
        <v>11340</v>
      </c>
      <c r="K102" s="51">
        <f t="shared" si="7"/>
        <v>37712</v>
      </c>
    </row>
    <row r="103" spans="1:11" ht="27" customHeight="1" x14ac:dyDescent="0.2">
      <c r="A103" s="47">
        <v>92</v>
      </c>
      <c r="B103" s="58" t="s">
        <v>123</v>
      </c>
      <c r="C103" s="49"/>
      <c r="D103" s="49" t="s">
        <v>61</v>
      </c>
      <c r="E103" s="49">
        <v>2</v>
      </c>
      <c r="F103" s="50">
        <v>8764</v>
      </c>
      <c r="G103" s="50">
        <v>3769</v>
      </c>
      <c r="H103" s="50">
        <f t="shared" ref="H103:H129" si="8">F103+G103</f>
        <v>12533</v>
      </c>
      <c r="I103" s="50">
        <f t="shared" ref="I103:I129" si="9">F103*E103</f>
        <v>17528</v>
      </c>
      <c r="J103" s="50">
        <f t="shared" ref="J103:J129" si="10">G103*E103</f>
        <v>7538</v>
      </c>
      <c r="K103" s="51">
        <f t="shared" ref="K103:K129" si="11">I103+J103</f>
        <v>25066</v>
      </c>
    </row>
    <row r="104" spans="1:11" ht="29.25" customHeight="1" x14ac:dyDescent="0.2">
      <c r="A104" s="47">
        <v>93</v>
      </c>
      <c r="B104" s="58" t="s">
        <v>124</v>
      </c>
      <c r="C104" s="49"/>
      <c r="D104" s="49" t="s">
        <v>61</v>
      </c>
      <c r="E104" s="49">
        <v>2</v>
      </c>
      <c r="F104" s="50">
        <v>7012</v>
      </c>
      <c r="G104" s="50">
        <v>3015</v>
      </c>
      <c r="H104" s="50">
        <f t="shared" si="8"/>
        <v>10027</v>
      </c>
      <c r="I104" s="50">
        <f t="shared" si="9"/>
        <v>14024</v>
      </c>
      <c r="J104" s="50">
        <f t="shared" si="10"/>
        <v>6030</v>
      </c>
      <c r="K104" s="51">
        <f t="shared" si="11"/>
        <v>20054</v>
      </c>
    </row>
    <row r="105" spans="1:11" ht="14.45" customHeight="1" x14ac:dyDescent="0.2">
      <c r="A105" s="47">
        <v>94</v>
      </c>
      <c r="B105" s="58" t="s">
        <v>29</v>
      </c>
      <c r="C105" s="49"/>
      <c r="D105" s="49" t="s">
        <v>61</v>
      </c>
      <c r="E105" s="49">
        <v>2</v>
      </c>
      <c r="F105" s="54">
        <v>1703</v>
      </c>
      <c r="G105" s="54">
        <v>1250</v>
      </c>
      <c r="H105" s="54">
        <f t="shared" si="8"/>
        <v>2953</v>
      </c>
      <c r="I105" s="54">
        <f t="shared" si="9"/>
        <v>3406</v>
      </c>
      <c r="J105" s="54">
        <f t="shared" si="10"/>
        <v>2500</v>
      </c>
      <c r="K105" s="55">
        <f t="shared" si="11"/>
        <v>5906</v>
      </c>
    </row>
    <row r="106" spans="1:11" ht="18.600000000000001" customHeight="1" x14ac:dyDescent="0.2">
      <c r="A106" s="47">
        <v>95</v>
      </c>
      <c r="B106" s="58" t="s">
        <v>125</v>
      </c>
      <c r="C106" s="49"/>
      <c r="D106" s="49" t="s">
        <v>61</v>
      </c>
      <c r="E106" s="49">
        <v>5</v>
      </c>
      <c r="F106" s="50">
        <v>1994</v>
      </c>
      <c r="G106" s="50">
        <v>2250</v>
      </c>
      <c r="H106" s="50">
        <f t="shared" si="8"/>
        <v>4244</v>
      </c>
      <c r="I106" s="50">
        <f t="shared" si="9"/>
        <v>9970</v>
      </c>
      <c r="J106" s="50">
        <f t="shared" si="10"/>
        <v>11250</v>
      </c>
      <c r="K106" s="51">
        <f t="shared" si="11"/>
        <v>21220</v>
      </c>
    </row>
    <row r="107" spans="1:11" ht="18.600000000000001" customHeight="1" x14ac:dyDescent="0.2">
      <c r="A107" s="47">
        <v>96</v>
      </c>
      <c r="B107" s="58" t="s">
        <v>126</v>
      </c>
      <c r="C107" s="49"/>
      <c r="D107" s="49" t="s">
        <v>61</v>
      </c>
      <c r="E107" s="49">
        <v>1</v>
      </c>
      <c r="F107" s="50">
        <v>795</v>
      </c>
      <c r="G107" s="50">
        <v>1250</v>
      </c>
      <c r="H107" s="50">
        <f t="shared" si="8"/>
        <v>2045</v>
      </c>
      <c r="I107" s="50">
        <f t="shared" si="9"/>
        <v>795</v>
      </c>
      <c r="J107" s="50">
        <f t="shared" si="10"/>
        <v>1250</v>
      </c>
      <c r="K107" s="51">
        <f t="shared" si="11"/>
        <v>2045</v>
      </c>
    </row>
    <row r="108" spans="1:11" ht="13.5" customHeight="1" x14ac:dyDescent="0.2">
      <c r="A108" s="47">
        <v>97</v>
      </c>
      <c r="B108" s="58" t="s">
        <v>127</v>
      </c>
      <c r="C108" s="49"/>
      <c r="D108" s="49" t="s">
        <v>118</v>
      </c>
      <c r="E108" s="49">
        <v>2.4E-2</v>
      </c>
      <c r="F108" s="50">
        <v>133000</v>
      </c>
      <c r="G108" s="50">
        <v>46550</v>
      </c>
      <c r="H108" s="50">
        <f t="shared" si="8"/>
        <v>179550</v>
      </c>
      <c r="I108" s="50">
        <f t="shared" si="9"/>
        <v>3192</v>
      </c>
      <c r="J108" s="50">
        <f t="shared" si="10"/>
        <v>1117.2</v>
      </c>
      <c r="K108" s="51">
        <f t="shared" si="11"/>
        <v>4309.2</v>
      </c>
    </row>
    <row r="109" spans="1:11" x14ac:dyDescent="0.2">
      <c r="A109" s="47">
        <v>98</v>
      </c>
      <c r="B109" s="48" t="s">
        <v>111</v>
      </c>
      <c r="C109" s="61"/>
      <c r="D109" s="62" t="s">
        <v>112</v>
      </c>
      <c r="E109" s="62">
        <v>1</v>
      </c>
      <c r="F109" s="50">
        <v>24408</v>
      </c>
      <c r="G109" s="50">
        <v>0</v>
      </c>
      <c r="H109" s="50">
        <f t="shared" si="8"/>
        <v>24408</v>
      </c>
      <c r="I109" s="50">
        <f t="shared" si="9"/>
        <v>24408</v>
      </c>
      <c r="J109" s="50">
        <f t="shared" si="10"/>
        <v>0</v>
      </c>
      <c r="K109" s="51">
        <f t="shared" si="11"/>
        <v>24408</v>
      </c>
    </row>
    <row r="110" spans="1:11" ht="33" customHeight="1" x14ac:dyDescent="0.2">
      <c r="A110" s="47">
        <v>99</v>
      </c>
      <c r="B110" s="58" t="s">
        <v>128</v>
      </c>
      <c r="C110" s="49"/>
      <c r="D110" s="49" t="s">
        <v>39</v>
      </c>
      <c r="E110" s="49">
        <v>20</v>
      </c>
      <c r="F110" s="50">
        <v>339</v>
      </c>
      <c r="G110" s="50">
        <v>1050</v>
      </c>
      <c r="H110" s="50">
        <f t="shared" si="8"/>
        <v>1389</v>
      </c>
      <c r="I110" s="50">
        <f t="shared" si="9"/>
        <v>6780</v>
      </c>
      <c r="J110" s="50">
        <f t="shared" si="10"/>
        <v>21000</v>
      </c>
      <c r="K110" s="51">
        <f t="shared" si="11"/>
        <v>27780</v>
      </c>
    </row>
    <row r="111" spans="1:11" ht="28.9" customHeight="1" x14ac:dyDescent="0.2">
      <c r="A111" s="47">
        <v>100</v>
      </c>
      <c r="B111" s="58" t="s">
        <v>129</v>
      </c>
      <c r="C111" s="49"/>
      <c r="D111" s="49" t="s">
        <v>39</v>
      </c>
      <c r="E111" s="49">
        <v>60</v>
      </c>
      <c r="F111" s="50">
        <v>339</v>
      </c>
      <c r="G111" s="50">
        <v>2050</v>
      </c>
      <c r="H111" s="50">
        <f t="shared" si="8"/>
        <v>2389</v>
      </c>
      <c r="I111" s="50">
        <f t="shared" si="9"/>
        <v>20340</v>
      </c>
      <c r="J111" s="50">
        <f t="shared" si="10"/>
        <v>123000</v>
      </c>
      <c r="K111" s="51">
        <f t="shared" si="11"/>
        <v>143340</v>
      </c>
    </row>
    <row r="112" spans="1:11" x14ac:dyDescent="0.2">
      <c r="A112" s="47">
        <v>101</v>
      </c>
      <c r="B112" s="60" t="s">
        <v>45</v>
      </c>
      <c r="C112" s="61"/>
      <c r="D112" s="62" t="s">
        <v>36</v>
      </c>
      <c r="E112" s="62">
        <v>1</v>
      </c>
      <c r="F112" s="50">
        <v>5424</v>
      </c>
      <c r="G112" s="50">
        <v>4339.2</v>
      </c>
      <c r="H112" s="50">
        <f t="shared" si="8"/>
        <v>9763.2000000000007</v>
      </c>
      <c r="I112" s="50">
        <f t="shared" si="9"/>
        <v>5424</v>
      </c>
      <c r="J112" s="50">
        <f t="shared" si="10"/>
        <v>4339.2</v>
      </c>
      <c r="K112" s="51">
        <f t="shared" si="11"/>
        <v>9763.2000000000007</v>
      </c>
    </row>
    <row r="113" spans="1:11" ht="25.9" customHeight="1" x14ac:dyDescent="0.2">
      <c r="A113" s="47">
        <v>102</v>
      </c>
      <c r="B113" s="58" t="s">
        <v>130</v>
      </c>
      <c r="C113" s="49"/>
      <c r="D113" s="49" t="s">
        <v>118</v>
      </c>
      <c r="E113" s="49">
        <v>0.27</v>
      </c>
      <c r="F113" s="50">
        <v>127778</v>
      </c>
      <c r="G113" s="50">
        <v>44722</v>
      </c>
      <c r="H113" s="50">
        <f t="shared" si="8"/>
        <v>172500</v>
      </c>
      <c r="I113" s="50">
        <f t="shared" si="9"/>
        <v>34500.060000000005</v>
      </c>
      <c r="J113" s="50">
        <f t="shared" si="10"/>
        <v>12074.94</v>
      </c>
      <c r="K113" s="51">
        <f t="shared" si="11"/>
        <v>46575.000000000007</v>
      </c>
    </row>
    <row r="114" spans="1:11" ht="16.5" customHeight="1" x14ac:dyDescent="0.2">
      <c r="A114" s="47">
        <v>103</v>
      </c>
      <c r="B114" s="70" t="s">
        <v>131</v>
      </c>
      <c r="C114" s="49"/>
      <c r="D114" s="49"/>
      <c r="E114" s="49"/>
      <c r="F114" s="50"/>
      <c r="G114" s="50"/>
      <c r="H114" s="50"/>
      <c r="I114" s="50"/>
      <c r="J114" s="50"/>
      <c r="K114" s="51"/>
    </row>
    <row r="115" spans="1:11" ht="28.15" customHeight="1" x14ac:dyDescent="0.2">
      <c r="A115" s="47">
        <v>104</v>
      </c>
      <c r="B115" s="58" t="s">
        <v>114</v>
      </c>
      <c r="C115" s="49"/>
      <c r="D115" s="49" t="s">
        <v>61</v>
      </c>
      <c r="E115" s="49">
        <v>2</v>
      </c>
      <c r="F115" s="50">
        <v>4896</v>
      </c>
      <c r="G115" s="50">
        <v>4985</v>
      </c>
      <c r="H115" s="50">
        <f t="shared" ref="H115:H117" si="12">F115+G115</f>
        <v>9881</v>
      </c>
      <c r="I115" s="50">
        <f t="shared" ref="I115:I117" si="13">F115*E115</f>
        <v>9792</v>
      </c>
      <c r="J115" s="50">
        <f t="shared" ref="J115:J117" si="14">G115*E115</f>
        <v>9970</v>
      </c>
      <c r="K115" s="51">
        <f t="shared" ref="K115:K117" si="15">I115+J115</f>
        <v>19762</v>
      </c>
    </row>
    <row r="116" spans="1:11" ht="39" customHeight="1" x14ac:dyDescent="0.2">
      <c r="A116" s="47">
        <v>105</v>
      </c>
      <c r="B116" s="58" t="s">
        <v>132</v>
      </c>
      <c r="C116" s="49"/>
      <c r="D116" s="49" t="s">
        <v>39</v>
      </c>
      <c r="E116" s="49">
        <v>15</v>
      </c>
      <c r="F116" s="50">
        <v>19263</v>
      </c>
      <c r="G116" s="50">
        <v>8668</v>
      </c>
      <c r="H116" s="50">
        <f t="shared" si="12"/>
        <v>27931</v>
      </c>
      <c r="I116" s="50">
        <f t="shared" si="13"/>
        <v>288945</v>
      </c>
      <c r="J116" s="50">
        <f t="shared" si="14"/>
        <v>130020</v>
      </c>
      <c r="K116" s="51">
        <f t="shared" si="15"/>
        <v>418965</v>
      </c>
    </row>
    <row r="117" spans="1:11" ht="15.75" customHeight="1" x14ac:dyDescent="0.2">
      <c r="A117" s="47">
        <v>106</v>
      </c>
      <c r="B117" s="60" t="s">
        <v>78</v>
      </c>
      <c r="C117" s="61"/>
      <c r="D117" s="62" t="s">
        <v>36</v>
      </c>
      <c r="E117" s="62">
        <v>1</v>
      </c>
      <c r="F117" s="50">
        <v>34673.4</v>
      </c>
      <c r="G117" s="50">
        <v>27738.720000000001</v>
      </c>
      <c r="H117" s="50">
        <f t="shared" si="12"/>
        <v>62412.12</v>
      </c>
      <c r="I117" s="50">
        <f t="shared" si="13"/>
        <v>34673.4</v>
      </c>
      <c r="J117" s="50">
        <f t="shared" si="14"/>
        <v>27738.720000000001</v>
      </c>
      <c r="K117" s="51">
        <f t="shared" si="15"/>
        <v>62412.12</v>
      </c>
    </row>
    <row r="118" spans="1:11" ht="15.6" customHeight="1" x14ac:dyDescent="0.2">
      <c r="A118" s="47">
        <v>107</v>
      </c>
      <c r="B118" s="60" t="s">
        <v>81</v>
      </c>
      <c r="C118" s="61"/>
      <c r="D118" s="62" t="s">
        <v>82</v>
      </c>
      <c r="E118" s="62">
        <v>1</v>
      </c>
      <c r="F118" s="50">
        <v>26005</v>
      </c>
      <c r="G118" s="50">
        <v>0</v>
      </c>
      <c r="H118" s="50">
        <f>F118+G118</f>
        <v>26005</v>
      </c>
      <c r="I118" s="50">
        <f>F118*E118</f>
        <v>26005</v>
      </c>
      <c r="J118" s="50">
        <f>G118*E118</f>
        <v>0</v>
      </c>
      <c r="K118" s="51">
        <f>I118+J118</f>
        <v>26005</v>
      </c>
    </row>
    <row r="119" spans="1:11" ht="16.899999999999999" customHeight="1" x14ac:dyDescent="0.2">
      <c r="A119" s="47">
        <v>108</v>
      </c>
      <c r="B119" s="70" t="s">
        <v>133</v>
      </c>
      <c r="C119" s="49"/>
      <c r="D119" s="49"/>
      <c r="E119" s="49"/>
      <c r="F119" s="50">
        <v>0</v>
      </c>
      <c r="G119" s="50"/>
      <c r="H119" s="50"/>
      <c r="I119" s="50"/>
      <c r="J119" s="50"/>
      <c r="K119" s="51"/>
    </row>
    <row r="120" spans="1:11" ht="44.45" customHeight="1" x14ac:dyDescent="0.2">
      <c r="A120" s="47">
        <v>109</v>
      </c>
      <c r="B120" s="58" t="s">
        <v>134</v>
      </c>
      <c r="C120" s="49"/>
      <c r="D120" s="49" t="s">
        <v>61</v>
      </c>
      <c r="E120" s="49">
        <v>3</v>
      </c>
      <c r="F120" s="50">
        <v>405462</v>
      </c>
      <c r="G120" s="50">
        <v>60819</v>
      </c>
      <c r="H120" s="50">
        <f t="shared" si="8"/>
        <v>466281</v>
      </c>
      <c r="I120" s="50">
        <f t="shared" si="9"/>
        <v>1216386</v>
      </c>
      <c r="J120" s="50">
        <f t="shared" si="10"/>
        <v>182457</v>
      </c>
      <c r="K120" s="51">
        <f t="shared" si="11"/>
        <v>1398843</v>
      </c>
    </row>
    <row r="121" spans="1:11" ht="39.6" customHeight="1" x14ac:dyDescent="0.2">
      <c r="A121" s="47">
        <v>110</v>
      </c>
      <c r="B121" s="58" t="s">
        <v>135</v>
      </c>
      <c r="C121" s="49"/>
      <c r="D121" s="49" t="s">
        <v>61</v>
      </c>
      <c r="E121" s="49">
        <v>2</v>
      </c>
      <c r="F121" s="50">
        <v>19630</v>
      </c>
      <c r="G121" s="50">
        <v>8441</v>
      </c>
      <c r="H121" s="50">
        <f t="shared" si="8"/>
        <v>28071</v>
      </c>
      <c r="I121" s="50">
        <f t="shared" si="9"/>
        <v>39260</v>
      </c>
      <c r="J121" s="50">
        <f t="shared" si="10"/>
        <v>16882</v>
      </c>
      <c r="K121" s="51">
        <f t="shared" si="11"/>
        <v>56142</v>
      </c>
    </row>
    <row r="122" spans="1:11" ht="80.25" customHeight="1" x14ac:dyDescent="0.2">
      <c r="A122" s="47">
        <v>111</v>
      </c>
      <c r="B122" s="58" t="s">
        <v>136</v>
      </c>
      <c r="C122" s="49" t="s">
        <v>137</v>
      </c>
      <c r="D122" s="49" t="s">
        <v>61</v>
      </c>
      <c r="E122" s="49">
        <v>2</v>
      </c>
      <c r="F122" s="50">
        <v>62366</v>
      </c>
      <c r="G122" s="50">
        <v>11850</v>
      </c>
      <c r="H122" s="50">
        <f t="shared" si="8"/>
        <v>74216</v>
      </c>
      <c r="I122" s="50">
        <f t="shared" si="9"/>
        <v>124732</v>
      </c>
      <c r="J122" s="50">
        <f t="shared" si="10"/>
        <v>23700</v>
      </c>
      <c r="K122" s="51">
        <f t="shared" si="11"/>
        <v>148432</v>
      </c>
    </row>
    <row r="123" spans="1:11" ht="25.5" customHeight="1" x14ac:dyDescent="0.2">
      <c r="A123" s="47">
        <v>112</v>
      </c>
      <c r="B123" s="58" t="s">
        <v>138</v>
      </c>
      <c r="C123" s="49"/>
      <c r="D123" s="49" t="s">
        <v>61</v>
      </c>
      <c r="E123" s="49">
        <v>1</v>
      </c>
      <c r="F123" s="50">
        <v>5216</v>
      </c>
      <c r="G123" s="50">
        <v>2243</v>
      </c>
      <c r="H123" s="50">
        <f t="shared" si="8"/>
        <v>7459</v>
      </c>
      <c r="I123" s="50">
        <f t="shared" si="9"/>
        <v>5216</v>
      </c>
      <c r="J123" s="50">
        <f t="shared" si="10"/>
        <v>2243</v>
      </c>
      <c r="K123" s="51">
        <f t="shared" si="11"/>
        <v>7459</v>
      </c>
    </row>
    <row r="124" spans="1:11" ht="30.6" customHeight="1" x14ac:dyDescent="0.2">
      <c r="A124" s="47">
        <v>113</v>
      </c>
      <c r="B124" s="58" t="s">
        <v>139</v>
      </c>
      <c r="C124" s="49"/>
      <c r="D124" s="49" t="s">
        <v>61</v>
      </c>
      <c r="E124" s="49">
        <v>2</v>
      </c>
      <c r="F124" s="50">
        <v>7069</v>
      </c>
      <c r="G124" s="50">
        <v>3040</v>
      </c>
      <c r="H124" s="50">
        <f t="shared" si="8"/>
        <v>10109</v>
      </c>
      <c r="I124" s="50">
        <f t="shared" si="9"/>
        <v>14138</v>
      </c>
      <c r="J124" s="50">
        <f t="shared" si="10"/>
        <v>6080</v>
      </c>
      <c r="K124" s="51">
        <f t="shared" si="11"/>
        <v>20218</v>
      </c>
    </row>
    <row r="125" spans="1:11" ht="14.45" customHeight="1" x14ac:dyDescent="0.2">
      <c r="A125" s="47">
        <v>114</v>
      </c>
      <c r="B125" s="58" t="s">
        <v>140</v>
      </c>
      <c r="C125" s="49"/>
      <c r="D125" s="49" t="s">
        <v>61</v>
      </c>
      <c r="E125" s="49">
        <v>2</v>
      </c>
      <c r="F125" s="50">
        <v>496</v>
      </c>
      <c r="G125" s="50">
        <v>650</v>
      </c>
      <c r="H125" s="50">
        <f t="shared" si="8"/>
        <v>1146</v>
      </c>
      <c r="I125" s="50">
        <f t="shared" si="9"/>
        <v>992</v>
      </c>
      <c r="J125" s="50">
        <f t="shared" si="10"/>
        <v>1300</v>
      </c>
      <c r="K125" s="51">
        <f t="shared" si="11"/>
        <v>2292</v>
      </c>
    </row>
    <row r="126" spans="1:11" ht="28.15" customHeight="1" x14ac:dyDescent="0.2">
      <c r="A126" s="47">
        <v>115</v>
      </c>
      <c r="B126" s="58" t="s">
        <v>141</v>
      </c>
      <c r="C126" s="49"/>
      <c r="D126" s="49" t="s">
        <v>61</v>
      </c>
      <c r="E126" s="49">
        <v>2</v>
      </c>
      <c r="F126" s="50">
        <v>31</v>
      </c>
      <c r="G126" s="50">
        <v>150</v>
      </c>
      <c r="H126" s="50">
        <f t="shared" si="8"/>
        <v>181</v>
      </c>
      <c r="I126" s="50">
        <f t="shared" si="9"/>
        <v>62</v>
      </c>
      <c r="J126" s="50">
        <f t="shared" si="10"/>
        <v>300</v>
      </c>
      <c r="K126" s="51">
        <f t="shared" si="11"/>
        <v>362</v>
      </c>
    </row>
    <row r="127" spans="1:11" ht="39.6" customHeight="1" x14ac:dyDescent="0.2">
      <c r="A127" s="47">
        <v>116</v>
      </c>
      <c r="B127" s="58" t="s">
        <v>142</v>
      </c>
      <c r="C127" s="49"/>
      <c r="D127" s="49" t="s">
        <v>61</v>
      </c>
      <c r="E127" s="49">
        <v>1</v>
      </c>
      <c r="F127" s="50">
        <v>6954</v>
      </c>
      <c r="G127" s="50">
        <v>3129</v>
      </c>
      <c r="H127" s="50">
        <f t="shared" si="8"/>
        <v>10083</v>
      </c>
      <c r="I127" s="50">
        <f t="shared" si="9"/>
        <v>6954</v>
      </c>
      <c r="J127" s="50">
        <f t="shared" si="10"/>
        <v>3129</v>
      </c>
      <c r="K127" s="51">
        <f t="shared" si="11"/>
        <v>10083</v>
      </c>
    </row>
    <row r="128" spans="1:11" ht="40.15" customHeight="1" x14ac:dyDescent="0.2">
      <c r="A128" s="47">
        <v>117</v>
      </c>
      <c r="B128" s="58" t="s">
        <v>143</v>
      </c>
      <c r="C128" s="49"/>
      <c r="D128" s="49" t="s">
        <v>39</v>
      </c>
      <c r="E128" s="49">
        <v>47</v>
      </c>
      <c r="F128" s="50">
        <v>16113</v>
      </c>
      <c r="G128" s="50">
        <v>7251</v>
      </c>
      <c r="H128" s="50">
        <f t="shared" si="8"/>
        <v>23364</v>
      </c>
      <c r="I128" s="50">
        <f t="shared" si="9"/>
        <v>757311</v>
      </c>
      <c r="J128" s="50">
        <f t="shared" si="10"/>
        <v>340797</v>
      </c>
      <c r="K128" s="51">
        <f t="shared" si="11"/>
        <v>1098108</v>
      </c>
    </row>
    <row r="129" spans="1:11" ht="15.75" customHeight="1" x14ac:dyDescent="0.2">
      <c r="A129" s="47">
        <v>118</v>
      </c>
      <c r="B129" s="60" t="s">
        <v>78</v>
      </c>
      <c r="C129" s="61"/>
      <c r="D129" s="62" t="s">
        <v>36</v>
      </c>
      <c r="E129" s="62">
        <v>1</v>
      </c>
      <c r="F129" s="50">
        <v>91711.8</v>
      </c>
      <c r="G129" s="50">
        <v>73369.440000000002</v>
      </c>
      <c r="H129" s="50">
        <f t="shared" si="8"/>
        <v>165081.24</v>
      </c>
      <c r="I129" s="50">
        <f t="shared" si="9"/>
        <v>91711.8</v>
      </c>
      <c r="J129" s="50">
        <f t="shared" si="10"/>
        <v>73369.440000000002</v>
      </c>
      <c r="K129" s="51">
        <f t="shared" si="11"/>
        <v>165081.24</v>
      </c>
    </row>
    <row r="130" spans="1:11" ht="15.6" customHeight="1" x14ac:dyDescent="0.2">
      <c r="A130" s="47">
        <v>119</v>
      </c>
      <c r="B130" s="60" t="s">
        <v>81</v>
      </c>
      <c r="C130" s="61"/>
      <c r="D130" s="62" t="s">
        <v>82</v>
      </c>
      <c r="E130" s="62">
        <v>1</v>
      </c>
      <c r="F130" s="50">
        <v>68784</v>
      </c>
      <c r="G130" s="50">
        <v>0</v>
      </c>
      <c r="H130" s="50">
        <f>F130+G130</f>
        <v>68784</v>
      </c>
      <c r="I130" s="50">
        <f>F130*E130</f>
        <v>68784</v>
      </c>
      <c r="J130" s="50">
        <f>G130*E130</f>
        <v>0</v>
      </c>
      <c r="K130" s="51">
        <f>I130+J130</f>
        <v>68784</v>
      </c>
    </row>
    <row r="131" spans="1:11" ht="13.9" customHeight="1" x14ac:dyDescent="0.2">
      <c r="A131" s="47">
        <v>120</v>
      </c>
      <c r="B131" s="70" t="s">
        <v>144</v>
      </c>
      <c r="C131" s="49"/>
      <c r="D131" s="49"/>
      <c r="E131" s="49"/>
      <c r="F131" s="50"/>
      <c r="G131" s="50"/>
      <c r="H131" s="50"/>
      <c r="I131" s="50"/>
      <c r="J131" s="50"/>
      <c r="K131" s="51"/>
    </row>
    <row r="132" spans="1:11" ht="14.45" customHeight="1" x14ac:dyDescent="0.2">
      <c r="A132" s="47">
        <v>121</v>
      </c>
      <c r="B132" s="58" t="s">
        <v>145</v>
      </c>
      <c r="C132" s="49"/>
      <c r="D132" s="49" t="s">
        <v>39</v>
      </c>
      <c r="E132" s="49">
        <v>4</v>
      </c>
      <c r="F132" s="50">
        <v>80</v>
      </c>
      <c r="G132" s="50">
        <v>650</v>
      </c>
      <c r="H132" s="50">
        <f t="shared" ref="H132:H138" si="16">F132+G132</f>
        <v>730</v>
      </c>
      <c r="I132" s="50">
        <f t="shared" ref="I132:I138" si="17">F132*E132</f>
        <v>320</v>
      </c>
      <c r="J132" s="50">
        <f t="shared" ref="J132:J138" si="18">G132*E132</f>
        <v>2600</v>
      </c>
      <c r="K132" s="51">
        <f t="shared" ref="K132:K138" si="19">I132+J132</f>
        <v>2920</v>
      </c>
    </row>
    <row r="133" spans="1:11" ht="14.45" customHeight="1" x14ac:dyDescent="0.2">
      <c r="A133" s="47">
        <v>122</v>
      </c>
      <c r="B133" s="58" t="s">
        <v>146</v>
      </c>
      <c r="C133" s="49"/>
      <c r="D133" s="49" t="s">
        <v>39</v>
      </c>
      <c r="E133" s="49">
        <v>24</v>
      </c>
      <c r="F133" s="50">
        <v>120</v>
      </c>
      <c r="G133" s="50">
        <v>750</v>
      </c>
      <c r="H133" s="50">
        <f t="shared" si="16"/>
        <v>870</v>
      </c>
      <c r="I133" s="50">
        <f t="shared" si="17"/>
        <v>2880</v>
      </c>
      <c r="J133" s="50">
        <f t="shared" si="18"/>
        <v>18000</v>
      </c>
      <c r="K133" s="51">
        <f t="shared" si="19"/>
        <v>20880</v>
      </c>
    </row>
    <row r="134" spans="1:11" ht="28.15" customHeight="1" x14ac:dyDescent="0.2">
      <c r="A134" s="47">
        <v>123</v>
      </c>
      <c r="B134" s="58" t="s">
        <v>147</v>
      </c>
      <c r="C134" s="49"/>
      <c r="D134" s="49" t="s">
        <v>39</v>
      </c>
      <c r="E134" s="49">
        <v>13</v>
      </c>
      <c r="F134" s="50">
        <v>120</v>
      </c>
      <c r="G134" s="50">
        <v>1450</v>
      </c>
      <c r="H134" s="50">
        <f t="shared" si="16"/>
        <v>1570</v>
      </c>
      <c r="I134" s="50">
        <f t="shared" si="17"/>
        <v>1560</v>
      </c>
      <c r="J134" s="50">
        <f t="shared" si="18"/>
        <v>18850</v>
      </c>
      <c r="K134" s="51">
        <f t="shared" si="19"/>
        <v>20410</v>
      </c>
    </row>
    <row r="135" spans="1:11" ht="16.149999999999999" customHeight="1" x14ac:dyDescent="0.2">
      <c r="A135" s="47">
        <v>124</v>
      </c>
      <c r="B135" s="58" t="s">
        <v>148</v>
      </c>
      <c r="C135" s="49"/>
      <c r="D135" s="49" t="s">
        <v>39</v>
      </c>
      <c r="E135" s="49">
        <v>28</v>
      </c>
      <c r="F135" s="50">
        <v>312</v>
      </c>
      <c r="G135" s="50">
        <v>850</v>
      </c>
      <c r="H135" s="50">
        <f t="shared" si="16"/>
        <v>1162</v>
      </c>
      <c r="I135" s="50">
        <f t="shared" si="17"/>
        <v>8736</v>
      </c>
      <c r="J135" s="50">
        <f t="shared" si="18"/>
        <v>23800</v>
      </c>
      <c r="K135" s="51">
        <f t="shared" si="19"/>
        <v>32536</v>
      </c>
    </row>
    <row r="136" spans="1:11" x14ac:dyDescent="0.2">
      <c r="A136" s="47">
        <v>125</v>
      </c>
      <c r="B136" s="60" t="s">
        <v>45</v>
      </c>
      <c r="C136" s="61"/>
      <c r="D136" s="62" t="s">
        <v>36</v>
      </c>
      <c r="E136" s="62">
        <v>1</v>
      </c>
      <c r="F136" s="50">
        <v>2699.2000000000003</v>
      </c>
      <c r="G136" s="50">
        <v>2159.36</v>
      </c>
      <c r="H136" s="50">
        <f t="shared" si="16"/>
        <v>4858.5600000000004</v>
      </c>
      <c r="I136" s="50">
        <f t="shared" si="17"/>
        <v>2699.2000000000003</v>
      </c>
      <c r="J136" s="50">
        <f t="shared" si="18"/>
        <v>2159.36</v>
      </c>
      <c r="K136" s="51">
        <f t="shared" si="19"/>
        <v>4858.5600000000004</v>
      </c>
    </row>
    <row r="137" spans="1:11" ht="29.45" customHeight="1" x14ac:dyDescent="0.2">
      <c r="A137" s="47">
        <v>126</v>
      </c>
      <c r="B137" s="58" t="s">
        <v>149</v>
      </c>
      <c r="C137" s="49"/>
      <c r="D137" s="49" t="s">
        <v>118</v>
      </c>
      <c r="E137" s="49">
        <v>3.6999999999999998E-2</v>
      </c>
      <c r="F137" s="50">
        <v>116162</v>
      </c>
      <c r="G137" s="50">
        <v>40657</v>
      </c>
      <c r="H137" s="50">
        <f t="shared" si="16"/>
        <v>156819</v>
      </c>
      <c r="I137" s="50">
        <f t="shared" si="17"/>
        <v>4297.9939999999997</v>
      </c>
      <c r="J137" s="50">
        <f t="shared" si="18"/>
        <v>1504.309</v>
      </c>
      <c r="K137" s="51">
        <f t="shared" si="19"/>
        <v>5802.3029999999999</v>
      </c>
    </row>
    <row r="138" spans="1:11" s="12" customFormat="1" ht="17.45" customHeight="1" x14ac:dyDescent="0.2">
      <c r="A138" s="47">
        <v>127</v>
      </c>
      <c r="B138" s="52" t="s">
        <v>35</v>
      </c>
      <c r="C138" s="53"/>
      <c r="D138" s="53" t="s">
        <v>36</v>
      </c>
      <c r="E138" s="53">
        <v>1</v>
      </c>
      <c r="F138" s="54">
        <v>5123.2984999999999</v>
      </c>
      <c r="G138" s="54">
        <v>1793</v>
      </c>
      <c r="H138" s="54">
        <f t="shared" si="16"/>
        <v>6916.2984999999999</v>
      </c>
      <c r="I138" s="54">
        <f t="shared" si="17"/>
        <v>5123.2984999999999</v>
      </c>
      <c r="J138" s="54">
        <f t="shared" si="18"/>
        <v>1793</v>
      </c>
      <c r="K138" s="55">
        <f t="shared" si="19"/>
        <v>6916.2984999999999</v>
      </c>
    </row>
    <row r="139" spans="1:11" x14ac:dyDescent="0.2">
      <c r="A139" s="47">
        <v>128</v>
      </c>
      <c r="B139" s="48"/>
      <c r="C139" s="49"/>
      <c r="D139" s="49"/>
      <c r="E139" s="49"/>
      <c r="F139" s="50"/>
      <c r="G139" s="50"/>
      <c r="H139" s="50"/>
      <c r="I139" s="50"/>
      <c r="J139" s="50"/>
      <c r="K139" s="51"/>
    </row>
    <row r="140" spans="1:11" s="12" customFormat="1" ht="16.149999999999999" customHeight="1" x14ac:dyDescent="0.2">
      <c r="A140" s="47">
        <v>129</v>
      </c>
      <c r="B140" s="71" t="s">
        <v>150</v>
      </c>
      <c r="C140" s="53"/>
      <c r="D140" s="53" t="s">
        <v>36</v>
      </c>
      <c r="E140" s="53">
        <v>1</v>
      </c>
      <c r="F140" s="54">
        <v>0</v>
      </c>
      <c r="G140" s="54">
        <v>1728000</v>
      </c>
      <c r="H140" s="54">
        <f t="shared" ref="H140:H141" si="20">F140+G140</f>
        <v>1728000</v>
      </c>
      <c r="I140" s="54">
        <f t="shared" ref="I140:I141" si="21">F140*E140</f>
        <v>0</v>
      </c>
      <c r="J140" s="54">
        <f t="shared" ref="J140:J141" si="22">G140*E140</f>
        <v>1728000</v>
      </c>
      <c r="K140" s="55">
        <f t="shared" ref="K140:K141" si="23">I140+J140</f>
        <v>1728000</v>
      </c>
    </row>
    <row r="141" spans="1:11" s="12" customFormat="1" ht="16.149999999999999" customHeight="1" x14ac:dyDescent="0.2">
      <c r="A141" s="47">
        <v>130</v>
      </c>
      <c r="B141" s="72" t="s">
        <v>151</v>
      </c>
      <c r="C141" s="73"/>
      <c r="D141" s="73" t="s">
        <v>36</v>
      </c>
      <c r="E141" s="73">
        <v>1</v>
      </c>
      <c r="F141" s="54">
        <v>0</v>
      </c>
      <c r="G141" s="54">
        <v>1263600</v>
      </c>
      <c r="H141" s="50">
        <f t="shared" si="20"/>
        <v>1263600</v>
      </c>
      <c r="I141" s="50">
        <f t="shared" si="21"/>
        <v>0</v>
      </c>
      <c r="J141" s="50">
        <f t="shared" si="22"/>
        <v>1263600</v>
      </c>
      <c r="K141" s="51">
        <f t="shared" si="23"/>
        <v>1263600</v>
      </c>
    </row>
    <row r="142" spans="1:11" ht="13.5" thickBot="1" x14ac:dyDescent="0.25">
      <c r="A142" s="74"/>
      <c r="B142" s="75"/>
      <c r="C142" s="76"/>
      <c r="D142" s="77"/>
      <c r="E142" s="78"/>
      <c r="F142" s="79"/>
      <c r="G142" s="79"/>
      <c r="H142" s="80"/>
      <c r="I142" s="81"/>
      <c r="J142" s="81"/>
      <c r="K142" s="82"/>
    </row>
    <row r="143" spans="1:11" ht="14.25" thickTop="1" thickBot="1" x14ac:dyDescent="0.25">
      <c r="A143" s="83"/>
      <c r="B143" s="84" t="s">
        <v>152</v>
      </c>
      <c r="C143" s="85"/>
      <c r="D143" s="86"/>
      <c r="E143" s="87"/>
      <c r="F143" s="88"/>
      <c r="G143" s="88"/>
      <c r="H143" s="89"/>
      <c r="I143" s="90">
        <f>SUM(I12:I142)</f>
        <v>21870276.702499997</v>
      </c>
      <c r="J143" s="90">
        <f>SUM(J12:J142)</f>
        <v>13050743.258999998</v>
      </c>
      <c r="K143" s="91">
        <f>SUM(K12:K142)</f>
        <v>34921019.961499996</v>
      </c>
    </row>
    <row r="145" spans="10:10" x14ac:dyDescent="0.2">
      <c r="J145" s="92"/>
    </row>
  </sheetData>
  <autoFilter ref="A10:K141" xr:uid="{00000000-0009-0000-0000-000001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ЗТ ВК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2025-03-21T06:36:02Z</dcterms:created>
  <dcterms:modified xsi:type="dcterms:W3CDTF">2025-03-21T06:37:15Z</dcterms:modified>
</cp:coreProperties>
</file>