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430"/>
  </bookViews>
  <sheets>
    <sheet name="Смет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4" i="1" l="1"/>
  <c r="F84" i="1"/>
  <c r="I84" i="1" s="1"/>
  <c r="I83" i="1"/>
  <c r="H83" i="1"/>
  <c r="F83" i="1"/>
  <c r="H82" i="1"/>
  <c r="F82" i="1"/>
  <c r="H81" i="1"/>
  <c r="F81" i="1"/>
  <c r="H80" i="1"/>
  <c r="F80" i="1"/>
  <c r="I80" i="1" s="1"/>
  <c r="H78" i="1"/>
  <c r="F78" i="1"/>
  <c r="H77" i="1"/>
  <c r="F77" i="1"/>
  <c r="H76" i="1"/>
  <c r="F76" i="1"/>
  <c r="H75" i="1"/>
  <c r="F75" i="1"/>
  <c r="H74" i="1"/>
  <c r="F74" i="1"/>
  <c r="H73" i="1"/>
  <c r="F73" i="1"/>
  <c r="I73" i="1" s="1"/>
  <c r="H72" i="1"/>
  <c r="F72" i="1"/>
  <c r="I72" i="1" s="1"/>
  <c r="H71" i="1"/>
  <c r="F71" i="1"/>
  <c r="H70" i="1"/>
  <c r="F70" i="1"/>
  <c r="H69" i="1"/>
  <c r="I69" i="1" s="1"/>
  <c r="F69" i="1"/>
  <c r="H68" i="1"/>
  <c r="F68" i="1"/>
  <c r="I68" i="1" s="1"/>
  <c r="H67" i="1"/>
  <c r="F67" i="1"/>
  <c r="H66" i="1"/>
  <c r="F66" i="1"/>
  <c r="H65" i="1"/>
  <c r="F65" i="1"/>
  <c r="I65" i="1" s="1"/>
  <c r="H64" i="1"/>
  <c r="F64" i="1"/>
  <c r="H63" i="1"/>
  <c r="F63" i="1"/>
  <c r="H62" i="1"/>
  <c r="F62" i="1"/>
  <c r="H61" i="1"/>
  <c r="F61" i="1"/>
  <c r="H60" i="1"/>
  <c r="F60" i="1"/>
  <c r="H59" i="1"/>
  <c r="F59" i="1"/>
  <c r="H57" i="1"/>
  <c r="I57" i="1" s="1"/>
  <c r="F57" i="1"/>
  <c r="H56" i="1"/>
  <c r="F56" i="1"/>
  <c r="I56" i="1" s="1"/>
  <c r="H55" i="1"/>
  <c r="F55" i="1"/>
  <c r="I55" i="1" s="1"/>
  <c r="H54" i="1"/>
  <c r="F54" i="1"/>
  <c r="I54" i="1" s="1"/>
  <c r="H53" i="1"/>
  <c r="F53" i="1"/>
  <c r="I53" i="1" s="1"/>
  <c r="H51" i="1"/>
  <c r="I51" i="1" s="1"/>
  <c r="F51" i="1"/>
  <c r="H50" i="1"/>
  <c r="F50" i="1"/>
  <c r="H49" i="1"/>
  <c r="F49" i="1"/>
  <c r="H48" i="1"/>
  <c r="F48" i="1"/>
  <c r="I48" i="1" s="1"/>
  <c r="H46" i="1"/>
  <c r="F46" i="1"/>
  <c r="I46" i="1" s="1"/>
  <c r="H45" i="1"/>
  <c r="F45" i="1"/>
  <c r="H44" i="1"/>
  <c r="F44" i="1"/>
  <c r="I44" i="1" s="1"/>
  <c r="H43" i="1"/>
  <c r="F43" i="1"/>
  <c r="H42" i="1"/>
  <c r="I42" i="1" s="1"/>
  <c r="F42" i="1"/>
  <c r="H41" i="1"/>
  <c r="F41" i="1"/>
  <c r="H40" i="1"/>
  <c r="F40" i="1"/>
  <c r="H39" i="1"/>
  <c r="F39" i="1"/>
  <c r="I39" i="1" s="1"/>
  <c r="H38" i="1"/>
  <c r="F38" i="1"/>
  <c r="I38" i="1" s="1"/>
  <c r="H37" i="1"/>
  <c r="F37" i="1"/>
  <c r="H36" i="1"/>
  <c r="F36" i="1"/>
  <c r="I36" i="1" s="1"/>
  <c r="H35" i="1"/>
  <c r="F35" i="1"/>
  <c r="H34" i="1"/>
  <c r="I34" i="1" s="1"/>
  <c r="F34" i="1"/>
  <c r="H33" i="1"/>
  <c r="F33" i="1"/>
  <c r="H32" i="1"/>
  <c r="F32" i="1"/>
  <c r="I32" i="1" s="1"/>
  <c r="H31" i="1"/>
  <c r="F31" i="1"/>
  <c r="H30" i="1"/>
  <c r="F30" i="1"/>
  <c r="I30" i="1" s="1"/>
  <c r="H29" i="1"/>
  <c r="F29" i="1"/>
  <c r="H28" i="1"/>
  <c r="F28" i="1"/>
  <c r="H26" i="1"/>
  <c r="F26" i="1"/>
  <c r="H25" i="1"/>
  <c r="I25" i="1" s="1"/>
  <c r="F25" i="1"/>
  <c r="H24" i="1"/>
  <c r="F24" i="1"/>
  <c r="H23" i="1"/>
  <c r="F23" i="1"/>
  <c r="H22" i="1"/>
  <c r="I22" i="1" s="1"/>
  <c r="F22" i="1"/>
  <c r="H21" i="1"/>
  <c r="F21" i="1"/>
  <c r="H20" i="1"/>
  <c r="F20" i="1"/>
  <c r="I20" i="1" s="1"/>
  <c r="H19" i="1"/>
  <c r="F19" i="1"/>
  <c r="I19" i="1" s="1"/>
  <c r="H18" i="1"/>
  <c r="F18" i="1"/>
  <c r="I18" i="1" s="1"/>
  <c r="H17" i="1"/>
  <c r="F17" i="1"/>
  <c r="H16" i="1"/>
  <c r="F16" i="1"/>
  <c r="H15" i="1"/>
  <c r="F15" i="1"/>
  <c r="I15" i="1" s="1"/>
  <c r="H14" i="1"/>
  <c r="F14" i="1"/>
  <c r="I14" i="1" s="1"/>
  <c r="H13" i="1"/>
  <c r="F13" i="1"/>
  <c r="H12" i="1"/>
  <c r="F12" i="1"/>
  <c r="I12" i="1" s="1"/>
  <c r="H11" i="1"/>
  <c r="F11" i="1"/>
  <c r="I11" i="1" s="1"/>
  <c r="H10" i="1"/>
  <c r="F10" i="1"/>
  <c r="H9" i="1"/>
  <c r="F9" i="1"/>
  <c r="H8" i="1"/>
  <c r="F8" i="1"/>
  <c r="H7" i="1"/>
  <c r="F7" i="1"/>
  <c r="I45" i="1" l="1"/>
  <c r="I43" i="1"/>
  <c r="I41" i="1"/>
  <c r="I40" i="1"/>
  <c r="I37" i="1"/>
  <c r="I67" i="1"/>
  <c r="I62" i="1"/>
  <c r="I66" i="1"/>
  <c r="I31" i="1"/>
  <c r="I35" i="1"/>
  <c r="I33" i="1"/>
  <c r="I28" i="1"/>
  <c r="I24" i="1"/>
  <c r="I26" i="1"/>
  <c r="I23" i="1"/>
  <c r="I21" i="1"/>
  <c r="I16" i="1"/>
  <c r="I13" i="1"/>
  <c r="I10" i="1"/>
  <c r="I49" i="1"/>
  <c r="I50" i="1"/>
  <c r="I82" i="1"/>
  <c r="I81" i="1"/>
  <c r="I78" i="1"/>
  <c r="I76" i="1"/>
  <c r="I75" i="1"/>
  <c r="I74" i="1"/>
  <c r="I71" i="1"/>
  <c r="I70" i="1"/>
  <c r="I63" i="1"/>
  <c r="I60" i="1"/>
  <c r="I64" i="1"/>
  <c r="I59" i="1"/>
  <c r="I9" i="1"/>
  <c r="H5" i="1"/>
  <c r="I8" i="1"/>
  <c r="I29" i="1"/>
  <c r="I17" i="1"/>
  <c r="F5" i="1"/>
  <c r="I77" i="1"/>
  <c r="I61" i="1"/>
  <c r="I7" i="1"/>
  <c r="I5" i="1" l="1"/>
</calcChain>
</file>

<file path=xl/sharedStrings.xml><?xml version="1.0" encoding="utf-8"?>
<sst xmlns="http://schemas.openxmlformats.org/spreadsheetml/2006/main" count="163" uniqueCount="89">
  <si>
    <t>№ п/п</t>
  </si>
  <si>
    <t>Наименование работ</t>
  </si>
  <si>
    <t>Ед. изм.</t>
  </si>
  <si>
    <t>Кол-во</t>
  </si>
  <si>
    <t>Материалы и оборудование, руб. с НДС</t>
  </si>
  <si>
    <t>Итого материалы и оборудование, руб. с НДС</t>
  </si>
  <si>
    <t>Работы, руб. с НДС</t>
  </si>
  <si>
    <t>Итого работы, руб. с НДС</t>
  </si>
  <si>
    <t>Всего</t>
  </si>
  <si>
    <t>Примечание</t>
  </si>
  <si>
    <t xml:space="preserve">1632-2021-7.1-АР -РММ - Архитектурные решения  </t>
  </si>
  <si>
    <t>Двери-Ворота</t>
  </si>
  <si>
    <t>Ворота подъемно-секционные, утепленные, 4500х4500 (h)</t>
  </si>
  <si>
    <t>шт.</t>
  </si>
  <si>
    <t>Ворота подъемно-секционные, утепленные, 8000х5000 (h)</t>
  </si>
  <si>
    <t>Ворота  складные (без нижней направляющей), утепленные, 4500х4500 (h)</t>
  </si>
  <si>
    <t>Ворота подъемно-секционные, утепленные, 4500х3200 (h)</t>
  </si>
  <si>
    <t>Дверной блок металлический, утепленный, однопольный, остекленный, с левой навеской,1000Х2100(h)</t>
  </si>
  <si>
    <t>Дверной блок металлический, утепленный, однопольный, остекленный, с правой навеской,1000Х2100(h)</t>
  </si>
  <si>
    <t>Дверной блок металлический, утепленный, однопольный, глухой, с левой навеской,1000Х2100(h)</t>
  </si>
  <si>
    <t>Дверной блок металлический, утепленный, однопольный, глухой, с правой навеской,1000Х2100(h)</t>
  </si>
  <si>
    <t>Дверной блок металлический, утепленный, двухпольный, глухой, 1500Х2100(h), рабочая створка 900мм с правой навеской.</t>
  </si>
  <si>
    <t>Дверной блок противопожарный, однопольный, с левой навеской,1000Х2100(h)</t>
  </si>
  <si>
    <t>Дверной блок противопожарный, однопольный, с правой навеской,1000Х2100(h)</t>
  </si>
  <si>
    <t>Дверной блок противопожарный, двупольный,1500Х2100(h)</t>
  </si>
  <si>
    <t>Дверной блок противопожарный, однопольный, с левой навеской, 850Х1600(h)</t>
  </si>
  <si>
    <t>Дверной блок металлопластиковый, утепленный, двупольный, остекленный,1500Х2100(h)</t>
  </si>
  <si>
    <t>Дверной блок деревянный, однопольный, с левой навеской,800Х2100(h)</t>
  </si>
  <si>
    <t>Дверной блок деревянный, однопольный, с правой навеской,800Х2100(h)</t>
  </si>
  <si>
    <t>Дверной блок деревянный, однопольный, с левой навеской,1000Х2100(h)</t>
  </si>
  <si>
    <t>Дверной блок деревянный, однопольный, с правой навеской,1000Х2100(h)</t>
  </si>
  <si>
    <t>Окна-Решетки</t>
  </si>
  <si>
    <t>ОП Г1 1500-1200 (4М1-12-4М1-12-4М1-И4)
ГОСТ 30674-99 Оконный блок из ПВХ-профилей, с двухкамерными стеклопакетами из стекла листового с мягким селективным покрытием, с открывающейся створкой.</t>
  </si>
  <si>
    <t>ОП Г1 1500-1800 (4М1-12-4М1-12-4М1-И4)
ГОСТ 30674-99 Оконный блок из ПВХ-профилей, с двухкамерными стеклопакетами из стекла листового с мягким селективным покрытием, с открывающейся створкой.</t>
  </si>
  <si>
    <t>Жалюзийная решетка Ж.р.1, под отв. ОВ 1200х600(h)мм</t>
  </si>
  <si>
    <t>Жалюзийная решетка Ж.р.2, под отв. ОВ 500х300(h)мм</t>
  </si>
  <si>
    <t>Жалюзийная решетка Ж.р.3, под отв. ОВ 1000х500(h)мм</t>
  </si>
  <si>
    <t>Жалюзийная решетка Ж.р.4, под отв. ОВ 1500х600(h)мм</t>
  </si>
  <si>
    <t>Жалюзийная решетка Ж.р.5, под отв. ОВ 1200х500(h)мм</t>
  </si>
  <si>
    <t>Жалюзийная решетка Ж.р.6, под отв. ОВ 350х450(h)мм</t>
  </si>
  <si>
    <t>Жалюзийная решетка Ж.р.7, под отв. ОВ  Ø300мм</t>
  </si>
  <si>
    <t>О АКУ СПО (4М1-12-4М1-12-4М1-И4) 1850-1200 Г1 ГОСТ 21519-2003 Оконный блок из алюминиевых комбинированных профилей с термоизоляционной вставкой, заполненной утеплителем, с двухкамерным стеклопакетом из стекла листового с мягким селективным покрытием, с открывающейся створкой.</t>
  </si>
  <si>
    <t>Оконный блок металлический, глухой, противопожарный, 1850-1200(h). EIW-30</t>
  </si>
  <si>
    <t>О АКУ СПО (4М1-12-4М1-12-4М1-И4) 2380-1200 Г1 ГОСТ
21519-2003 Оконный блок из алюминиевых комбинированных профилей с термоизоляционной вставкой, заполненной утеплителем, с двухкамерным стеклопакетом из стекла листового с мягким селективным покрытием.</t>
  </si>
  <si>
    <t>Витраж из алюминиевых профилей с двухкамерными стеклопакетами из стекла листового с мягким селективным покрытием, 4500х1190(h)</t>
  </si>
  <si>
    <t>Витраж металлический, глухой, противопожарный, 4500х1190(h). EIW-30</t>
  </si>
  <si>
    <t>Витраж из алюминиевых профилей с двухкамерными стеклопакетами из стекла листового с мягким селективным покрытием, 4500х2380(h)</t>
  </si>
  <si>
    <t>Витраж из алюминиевых профилей с двухкамерными стеклопакетами из стекла листового, с мягким селективным покрытием</t>
  </si>
  <si>
    <t>Дверь в составе витража утепленная.</t>
  </si>
  <si>
    <t>Витраж из алюминиевых профилей с двухкамерными стеклопакетами из стекла листового, с мягким селективным покрытием.</t>
  </si>
  <si>
    <t>Витраж из алюминиевых профилей с двухкамерными стеклопакетами из стекла листового, с мягким селективным покрытием, 1200х10200(h)</t>
  </si>
  <si>
    <t>Отделочные работы (потолок)</t>
  </si>
  <si>
    <t>Подвесной потолок, плиты 600х600 мм</t>
  </si>
  <si>
    <t>м2</t>
  </si>
  <si>
    <t>Грунтовка, окраска акриловыми красками</t>
  </si>
  <si>
    <t>Реечный потолок</t>
  </si>
  <si>
    <t>Подшивной потолок на отм.+2.500</t>
  </si>
  <si>
    <t>Отделочные работы (стены)</t>
  </si>
  <si>
    <t>Затирка, грунтовка, окраска влагостойкими акриловыми составами.</t>
  </si>
  <si>
    <t>Затирка, грунтовка, шпатлевка, окраска влагостойкими акриловыми составами</t>
  </si>
  <si>
    <t>Керамическая плитка на универсальном клее</t>
  </si>
  <si>
    <t>Шпаклевка, грунтовка, влагостойкая покраска</t>
  </si>
  <si>
    <t>Шпатлевка, грунтовка, окраска акриловыми составами</t>
  </si>
  <si>
    <t>Полы</t>
  </si>
  <si>
    <t>1. Полиуретан-цементное покрытие Novapur HT410 (или аналог)-6мм
2. Стяжка уклонообразующая- бетон В25-99-144мм
3. Гидроизоляция- полимер-цементная MasterSeal 525 (или аналог)</t>
  </si>
  <si>
    <t>1. Покрытие -топинг MasterTop 450 (или аналог)
2. Стяжка уклонообразующая- бетон В25-95-150мм
3. Гидроизоляция- полимер-цементная MasterSeal 525 (или аналог)</t>
  </si>
  <si>
    <t>1. Полиуретан-цементное покрытие Novapur MF 320 (или аналог)-4мм
2. Стяжка уклонообразующая- бетон В25-61-146мм
3. Гидроизоляция- полимер-цементная MasterSeal 525 (или аналог)</t>
  </si>
  <si>
    <t>1. Полиуретан-цементное покрытие Novapur MF 320 (или аналог)-4мм
2. Стяжка уклонообразующая- бетон В25-51-146мм
3. Гидроизоляция- полимер-цементная MasterSeal 525 (или аналог)</t>
  </si>
  <si>
    <t>1.Полимерное защитное покрытие антискользящее покрытие MasterTop 1273R (или аналог)-2мм
2. Стяжка уклонообразующая- бетон В25-73-98мм
3. Гидроизоляция- полимер-цементная MasterSeal 525 (или аналог)</t>
  </si>
  <si>
    <t>1. Полимерное защитное покрытие-5мм
2. Покрытие- бетон В15-30мм
3. Стяжка выравнивающая- бетон В12.5 армированная сеткой 4ВрI с яч.100х100мм-115мм</t>
  </si>
  <si>
    <t>1. Полимерное защитное покрытие-5мм
2. Покрытие- бетон В15-30мм
3. Стяжка выравнивающая- бетон В12.5 армированная сеткой 4ВрI с яч.100х100мм-65мм</t>
  </si>
  <si>
    <t>1. Покрытие- керамогранит-10мм
2. Прослойка- клей на цементной основе-5мм
3. Стяжка выравнивающая- легкий бетон В5-135мм</t>
  </si>
  <si>
    <t>1. Покрытие- керамогранит-10мм
2. Прослойка- клей на цементной основе-5мм
3. Гидроизоляция- полимерная мастика на водной основе-2слоя
4. Стяжка выравнивающая- легкий бетон В5-115мм</t>
  </si>
  <si>
    <t>1. Покрытие- керамогранит-10мм
2. Прослойка- клей на цементной основе-5мм
3. Стяжка выравнивающая- легкий бетон В5-85мм</t>
  </si>
  <si>
    <t>1. Покрытие- керамогранит-10мм
2. Прослойка- клей на цементной основе-5мм
3. Гидроизоляция- полимерная мастика на водной основе-2слоя
4. Стяжка выравнивающая- легкий бетон В5-65мм</t>
  </si>
  <si>
    <t>1. Покрытие- керамогранит-10мм
2. Прослойка- клей на цементной основе-5мм
3. Стяжка выравнивающая- цементно-песчаный р-р М150-15мм</t>
  </si>
  <si>
    <t>1. Покрытие- керамогранит-10мм
2. Прослойка- клей на цементной основе-5мм
3. Стяжка выравнивающая- легкий бетон В5-35мм</t>
  </si>
  <si>
    <t>1. Покрытие- керамогранит-10мм
2. Прослойка- клей на цементной основе-5мм
3. Гидроизоляция- полимерная мастика на водной основе-2слоя
4. Стяжка выравнивающая- цементно-песчаный р-р М150-15мм</t>
  </si>
  <si>
    <t>1. Покрытие- полимерное защитное покрытие-5мм
2. Стяжка уклонообразующая- бетон В15-40-80мм
3. Звукоизоляция- минераловатные ватные, на основе базальтового волокна, жесткие плиты с гидрофобным слоем-40мм
4. Гидроизоляция- полимерная мастика на водной основе-2слоя</t>
  </si>
  <si>
    <t>1. Покрытие- полимерное защитное покрытие-5мм
2. Стяжка выравнивающая- бетон В15-80мм
3. Звукоизоляция- минераловатные ватные, на основе базальтового волокна, жесткие плиты с гидрофобным слоем-40мм</t>
  </si>
  <si>
    <t>1. Покрытие- бетон В15-20мм
4. Основание- ж/б плита см.КЖ</t>
  </si>
  <si>
    <t>1. Покрытие защитное- антискользящее покрытие MasterTop 1273R (или аналог).-2мм
2. Покрытие-цементно-бетонное В 15-20мм
3. Стяжка уклонообразующая- бетон В7,5-30-50мм
4. Пенополиэтилен НПЭ-8мм</t>
  </si>
  <si>
    <t>1. Покрытие защитное- антискользящее покрытие MasterTop 1273R (или аналог).-2мм</t>
  </si>
  <si>
    <t>Стены</t>
  </si>
  <si>
    <t>Устройство газобетонных стен (блоки 600x160x250 мм)</t>
  </si>
  <si>
    <t>Устройство газобетонных перегородок (блоки 600x100x250 мм)</t>
  </si>
  <si>
    <t>Штукатурка стен</t>
  </si>
  <si>
    <t>Облицовка стен ГКЛ (стандарт)</t>
  </si>
  <si>
    <t>Облицовка стен ГКЛ (влагостойкий)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</si>
</sst>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i/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6">
    <xf numFmtId="0" fontId="0" fillId="0" borderId="0" xfId="0"/>
    <xf numFmtId="3" fontId="2" fillId="2" borderId="1" xfId="1" applyNumberFormat="1" applyFont="1" applyFill="1" applyBorder="1" applyAlignment="1">
      <alignment horizontal="center" vertical="center" wrapText="1" shrinkToFit="1"/>
    </xf>
    <xf numFmtId="49" fontId="2" fillId="2" borderId="1" xfId="1" applyNumberFormat="1" applyFont="1" applyFill="1" applyBorder="1" applyAlignment="1">
      <alignment horizontal="center" vertical="center" wrapText="1" shrinkToFit="1"/>
    </xf>
    <xf numFmtId="49" fontId="2" fillId="3" borderId="1" xfId="1" applyNumberFormat="1" applyFont="1" applyFill="1" applyBorder="1" applyAlignment="1">
      <alignment horizontal="center" vertical="center" wrapText="1" shrinkToFit="1"/>
    </xf>
    <xf numFmtId="0" fontId="2" fillId="0" borderId="0" xfId="1" applyFont="1" applyAlignment="1">
      <alignment horizontal="center" vertical="center"/>
    </xf>
    <xf numFmtId="3" fontId="4" fillId="4" borderId="1" xfId="2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left" vertical="center" wrapText="1"/>
    </xf>
    <xf numFmtId="49" fontId="4" fillId="4" borderId="1" xfId="2" applyNumberFormat="1" applyFont="1" applyFill="1" applyBorder="1" applyAlignment="1">
      <alignment horizontal="center" vertical="center" wrapText="1"/>
    </xf>
    <xf numFmtId="4" fontId="4" fillId="4" borderId="1" xfId="2" applyNumberFormat="1" applyFont="1" applyFill="1" applyBorder="1" applyAlignment="1">
      <alignment horizontal="center" vertical="center" wrapText="1"/>
    </xf>
    <xf numFmtId="4" fontId="5" fillId="4" borderId="1" xfId="1" applyNumberFormat="1" applyFont="1" applyFill="1" applyBorder="1" applyAlignment="1">
      <alignment horizontal="center" vertical="center" wrapText="1"/>
    </xf>
    <xf numFmtId="4" fontId="6" fillId="4" borderId="1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3" fontId="9" fillId="0" borderId="1" xfId="2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/>
    </xf>
    <xf numFmtId="4" fontId="11" fillId="0" borderId="1" xfId="1" applyNumberFormat="1" applyFont="1" applyBorder="1" applyAlignment="1">
      <alignment horizontal="center" vertical="center" wrapText="1"/>
    </xf>
    <xf numFmtId="4" fontId="11" fillId="0" borderId="1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 wrapText="1"/>
    </xf>
    <xf numFmtId="3" fontId="10" fillId="0" borderId="1" xfId="2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4" fontId="10" fillId="0" borderId="1" xfId="1" applyNumberFormat="1" applyFont="1" applyBorder="1" applyAlignment="1">
      <alignment horizontal="center" vertical="center"/>
    </xf>
    <xf numFmtId="4" fontId="12" fillId="0" borderId="1" xfId="1" applyNumberFormat="1" applyFont="1" applyBorder="1" applyAlignment="1">
      <alignment horizontal="center" vertical="center" wrapText="1"/>
    </xf>
    <xf numFmtId="4" fontId="12" fillId="0" borderId="1" xfId="1" applyNumberFormat="1" applyFont="1" applyBorder="1" applyAlignment="1">
      <alignment horizontal="center" vertical="center"/>
    </xf>
    <xf numFmtId="4" fontId="11" fillId="5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2" xfId="1"/>
    <cellStyle name="Пояснение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84"/>
  <sheetViews>
    <sheetView tabSelected="1" workbookViewId="0">
      <selection activeCell="E51" sqref="E51"/>
    </sheetView>
  </sheetViews>
  <sheetFormatPr defaultRowHeight="15" x14ac:dyDescent="0.25"/>
  <cols>
    <col min="2" max="2" width="62.5703125" customWidth="1"/>
    <col min="5" max="5" width="14.28515625" customWidth="1"/>
    <col min="6" max="6" width="15.140625" bestFit="1" customWidth="1"/>
    <col min="7" max="7" width="15.7109375" customWidth="1"/>
    <col min="8" max="8" width="22.28515625" customWidth="1"/>
    <col min="9" max="9" width="20.85546875" customWidth="1"/>
    <col min="10" max="10" width="19" customWidth="1"/>
  </cols>
  <sheetData>
    <row r="4" spans="1:10" s="4" customFormat="1" ht="78.75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s="11" customFormat="1" ht="15.75" x14ac:dyDescent="0.25">
      <c r="A5" s="5"/>
      <c r="B5" s="6" t="s">
        <v>10</v>
      </c>
      <c r="C5" s="7"/>
      <c r="D5" s="8"/>
      <c r="E5" s="9"/>
      <c r="F5" s="9">
        <f>SUM(F7:F84)</f>
        <v>51046895.982000001</v>
      </c>
      <c r="G5" s="9"/>
      <c r="H5" s="9">
        <f>SUM(H7:H84)</f>
        <v>49749268.800000004</v>
      </c>
      <c r="I5" s="9">
        <f>SUM(I7:I84)</f>
        <v>100796164.78199999</v>
      </c>
      <c r="J5" s="10"/>
    </row>
    <row r="6" spans="1:10" s="11" customFormat="1" ht="15.75" x14ac:dyDescent="0.25">
      <c r="A6" s="13"/>
      <c r="B6" s="14" t="s">
        <v>11</v>
      </c>
      <c r="C6" s="15"/>
      <c r="D6" s="16"/>
      <c r="E6" s="17"/>
      <c r="F6" s="17"/>
      <c r="G6" s="18"/>
      <c r="H6" s="17"/>
      <c r="I6" s="18"/>
      <c r="J6" s="18"/>
    </row>
    <row r="7" spans="1:10" s="11" customFormat="1" ht="15.75" x14ac:dyDescent="0.25">
      <c r="A7" s="13"/>
      <c r="B7" s="19" t="s">
        <v>12</v>
      </c>
      <c r="C7" s="15" t="s">
        <v>13</v>
      </c>
      <c r="D7" s="16">
        <v>9</v>
      </c>
      <c r="E7" s="17">
        <v>594000</v>
      </c>
      <c r="F7" s="17">
        <f t="shared" ref="F7:F70" si="0">D7*E7</f>
        <v>5346000</v>
      </c>
      <c r="G7" s="18">
        <v>140000</v>
      </c>
      <c r="H7" s="17">
        <f t="shared" ref="H7:H70" si="1">D7*G7</f>
        <v>1260000</v>
      </c>
      <c r="I7" s="18">
        <f t="shared" ref="I7:I70" si="2">F7+H7</f>
        <v>6606000</v>
      </c>
      <c r="J7" s="18"/>
    </row>
    <row r="8" spans="1:10" s="11" customFormat="1" ht="15.75" x14ac:dyDescent="0.25">
      <c r="A8" s="13"/>
      <c r="B8" s="19" t="s">
        <v>14</v>
      </c>
      <c r="C8" s="15" t="s">
        <v>13</v>
      </c>
      <c r="D8" s="16">
        <v>1</v>
      </c>
      <c r="E8" s="17">
        <v>1228000</v>
      </c>
      <c r="F8" s="17">
        <f t="shared" si="0"/>
        <v>1228000</v>
      </c>
      <c r="G8" s="18">
        <v>224000</v>
      </c>
      <c r="H8" s="17">
        <f t="shared" si="1"/>
        <v>224000</v>
      </c>
      <c r="I8" s="18">
        <f t="shared" si="2"/>
        <v>1452000</v>
      </c>
      <c r="J8" s="18"/>
    </row>
    <row r="9" spans="1:10" s="11" customFormat="1" ht="15.75" x14ac:dyDescent="0.25">
      <c r="A9" s="13"/>
      <c r="B9" s="19" t="s">
        <v>15</v>
      </c>
      <c r="C9" s="15" t="s">
        <v>13</v>
      </c>
      <c r="D9" s="16">
        <v>1</v>
      </c>
      <c r="E9" s="17">
        <v>869000</v>
      </c>
      <c r="F9" s="17">
        <f t="shared" si="0"/>
        <v>869000</v>
      </c>
      <c r="G9" s="18">
        <v>224000</v>
      </c>
      <c r="H9" s="17">
        <f t="shared" si="1"/>
        <v>224000</v>
      </c>
      <c r="I9" s="18">
        <f t="shared" si="2"/>
        <v>1093000</v>
      </c>
      <c r="J9" s="18"/>
    </row>
    <row r="10" spans="1:10" s="11" customFormat="1" ht="15.75" x14ac:dyDescent="0.25">
      <c r="A10" s="13"/>
      <c r="B10" s="19" t="s">
        <v>16</v>
      </c>
      <c r="C10" s="15" t="s">
        <v>13</v>
      </c>
      <c r="D10" s="16">
        <v>1</v>
      </c>
      <c r="E10" s="17">
        <v>467000</v>
      </c>
      <c r="F10" s="17">
        <f t="shared" si="0"/>
        <v>467000</v>
      </c>
      <c r="G10" s="18">
        <v>140000</v>
      </c>
      <c r="H10" s="17">
        <f t="shared" si="1"/>
        <v>140000</v>
      </c>
      <c r="I10" s="18">
        <f t="shared" si="2"/>
        <v>607000</v>
      </c>
      <c r="J10" s="18"/>
    </row>
    <row r="11" spans="1:10" s="11" customFormat="1" ht="25.5" x14ac:dyDescent="0.25">
      <c r="A11" s="13"/>
      <c r="B11" s="19" t="s">
        <v>17</v>
      </c>
      <c r="C11" s="15" t="s">
        <v>13</v>
      </c>
      <c r="D11" s="16">
        <v>3</v>
      </c>
      <c r="E11" s="17">
        <v>32340</v>
      </c>
      <c r="F11" s="17">
        <f t="shared" si="0"/>
        <v>97020</v>
      </c>
      <c r="G11" s="18">
        <v>18500</v>
      </c>
      <c r="H11" s="17">
        <f t="shared" si="1"/>
        <v>55500</v>
      </c>
      <c r="I11" s="18">
        <f t="shared" si="2"/>
        <v>152520</v>
      </c>
      <c r="J11" s="18"/>
    </row>
    <row r="12" spans="1:10" s="11" customFormat="1" ht="25.5" x14ac:dyDescent="0.25">
      <c r="A12" s="13"/>
      <c r="B12" s="19" t="s">
        <v>18</v>
      </c>
      <c r="C12" s="15" t="s">
        <v>13</v>
      </c>
      <c r="D12" s="16">
        <v>2</v>
      </c>
      <c r="E12" s="17">
        <v>32340</v>
      </c>
      <c r="F12" s="17">
        <f t="shared" si="0"/>
        <v>64680</v>
      </c>
      <c r="G12" s="18">
        <v>18500</v>
      </c>
      <c r="H12" s="17">
        <f t="shared" si="1"/>
        <v>37000</v>
      </c>
      <c r="I12" s="18">
        <f t="shared" si="2"/>
        <v>101680</v>
      </c>
      <c r="J12" s="18"/>
    </row>
    <row r="13" spans="1:10" s="11" customFormat="1" ht="25.5" x14ac:dyDescent="0.25">
      <c r="A13" s="13"/>
      <c r="B13" s="19" t="s">
        <v>19</v>
      </c>
      <c r="C13" s="15" t="s">
        <v>13</v>
      </c>
      <c r="D13" s="16">
        <v>9</v>
      </c>
      <c r="E13" s="17">
        <v>25860</v>
      </c>
      <c r="F13" s="17">
        <f t="shared" si="0"/>
        <v>232740</v>
      </c>
      <c r="G13" s="18">
        <v>18500</v>
      </c>
      <c r="H13" s="17">
        <f t="shared" si="1"/>
        <v>166500</v>
      </c>
      <c r="I13" s="18">
        <f t="shared" si="2"/>
        <v>399240</v>
      </c>
      <c r="J13" s="18"/>
    </row>
    <row r="14" spans="1:10" s="11" customFormat="1" ht="25.5" x14ac:dyDescent="0.25">
      <c r="A14" s="13"/>
      <c r="B14" s="19" t="s">
        <v>20</v>
      </c>
      <c r="C14" s="15" t="s">
        <v>13</v>
      </c>
      <c r="D14" s="16">
        <v>1</v>
      </c>
      <c r="E14" s="17">
        <v>25860</v>
      </c>
      <c r="F14" s="17">
        <f t="shared" si="0"/>
        <v>25860</v>
      </c>
      <c r="G14" s="18">
        <v>18500</v>
      </c>
      <c r="H14" s="17">
        <f t="shared" si="1"/>
        <v>18500</v>
      </c>
      <c r="I14" s="18">
        <f t="shared" si="2"/>
        <v>44360</v>
      </c>
      <c r="J14" s="18"/>
    </row>
    <row r="15" spans="1:10" s="11" customFormat="1" ht="25.5" x14ac:dyDescent="0.25">
      <c r="A15" s="13"/>
      <c r="B15" s="19" t="s">
        <v>21</v>
      </c>
      <c r="C15" s="15" t="s">
        <v>13</v>
      </c>
      <c r="D15" s="16">
        <v>1</v>
      </c>
      <c r="E15" s="17">
        <v>42902</v>
      </c>
      <c r="F15" s="17">
        <f t="shared" si="0"/>
        <v>42902</v>
      </c>
      <c r="G15" s="18">
        <v>22800</v>
      </c>
      <c r="H15" s="17">
        <f t="shared" si="1"/>
        <v>22800</v>
      </c>
      <c r="I15" s="18">
        <f t="shared" si="2"/>
        <v>65702</v>
      </c>
      <c r="J15" s="18"/>
    </row>
    <row r="16" spans="1:10" s="11" customFormat="1" ht="25.5" x14ac:dyDescent="0.25">
      <c r="A16" s="13"/>
      <c r="B16" s="19" t="s">
        <v>22</v>
      </c>
      <c r="C16" s="15" t="s">
        <v>13</v>
      </c>
      <c r="D16" s="16">
        <v>8</v>
      </c>
      <c r="E16" s="17">
        <v>29700</v>
      </c>
      <c r="F16" s="17">
        <f t="shared" si="0"/>
        <v>237600</v>
      </c>
      <c r="G16" s="18">
        <v>18500</v>
      </c>
      <c r="H16" s="17">
        <f t="shared" si="1"/>
        <v>148000</v>
      </c>
      <c r="I16" s="18">
        <f t="shared" si="2"/>
        <v>385600</v>
      </c>
      <c r="J16" s="18"/>
    </row>
    <row r="17" spans="1:10" s="11" customFormat="1" ht="25.5" x14ac:dyDescent="0.25">
      <c r="A17" s="13"/>
      <c r="B17" s="19" t="s">
        <v>23</v>
      </c>
      <c r="C17" s="15" t="s">
        <v>13</v>
      </c>
      <c r="D17" s="16">
        <v>8</v>
      </c>
      <c r="E17" s="17">
        <v>29700</v>
      </c>
      <c r="F17" s="17">
        <f t="shared" si="0"/>
        <v>237600</v>
      </c>
      <c r="G17" s="18">
        <v>18500</v>
      </c>
      <c r="H17" s="17">
        <f t="shared" si="1"/>
        <v>148000</v>
      </c>
      <c r="I17" s="18">
        <f t="shared" si="2"/>
        <v>385600</v>
      </c>
      <c r="J17" s="18"/>
    </row>
    <row r="18" spans="1:10" s="11" customFormat="1" ht="15.75" x14ac:dyDescent="0.25">
      <c r="A18" s="13"/>
      <c r="B18" s="19" t="s">
        <v>24</v>
      </c>
      <c r="C18" s="15" t="s">
        <v>13</v>
      </c>
      <c r="D18" s="16">
        <v>1</v>
      </c>
      <c r="E18" s="17">
        <v>50102</v>
      </c>
      <c r="F18" s="17">
        <f t="shared" si="0"/>
        <v>50102</v>
      </c>
      <c r="G18" s="18">
        <v>22800</v>
      </c>
      <c r="H18" s="17">
        <f t="shared" si="1"/>
        <v>22800</v>
      </c>
      <c r="I18" s="18">
        <f t="shared" si="2"/>
        <v>72902</v>
      </c>
      <c r="J18" s="18"/>
    </row>
    <row r="19" spans="1:10" s="11" customFormat="1" ht="25.5" x14ac:dyDescent="0.25">
      <c r="A19" s="13"/>
      <c r="B19" s="19" t="s">
        <v>23</v>
      </c>
      <c r="C19" s="15" t="s">
        <v>13</v>
      </c>
      <c r="D19" s="16">
        <v>1</v>
      </c>
      <c r="E19" s="17">
        <v>29700</v>
      </c>
      <c r="F19" s="17">
        <f t="shared" si="0"/>
        <v>29700</v>
      </c>
      <c r="G19" s="18">
        <v>18500</v>
      </c>
      <c r="H19" s="17">
        <f t="shared" si="1"/>
        <v>18500</v>
      </c>
      <c r="I19" s="18">
        <f t="shared" si="2"/>
        <v>48200</v>
      </c>
      <c r="J19" s="18"/>
    </row>
    <row r="20" spans="1:10" s="11" customFormat="1" ht="15.75" x14ac:dyDescent="0.25">
      <c r="A20" s="13"/>
      <c r="B20" s="19" t="s">
        <v>24</v>
      </c>
      <c r="C20" s="15" t="s">
        <v>13</v>
      </c>
      <c r="D20" s="16">
        <v>1</v>
      </c>
      <c r="E20" s="17">
        <v>50102</v>
      </c>
      <c r="F20" s="17">
        <f t="shared" si="0"/>
        <v>50102</v>
      </c>
      <c r="G20" s="18">
        <v>22800</v>
      </c>
      <c r="H20" s="17">
        <f t="shared" si="1"/>
        <v>22800</v>
      </c>
      <c r="I20" s="18">
        <f t="shared" si="2"/>
        <v>72902</v>
      </c>
      <c r="J20" s="18"/>
    </row>
    <row r="21" spans="1:10" s="11" customFormat="1" ht="25.5" x14ac:dyDescent="0.25">
      <c r="A21" s="13"/>
      <c r="B21" s="19" t="s">
        <v>25</v>
      </c>
      <c r="C21" s="15" t="s">
        <v>13</v>
      </c>
      <c r="D21" s="16">
        <v>1</v>
      </c>
      <c r="E21" s="17">
        <v>28860</v>
      </c>
      <c r="F21" s="17">
        <f t="shared" si="0"/>
        <v>28860</v>
      </c>
      <c r="G21" s="18">
        <v>18500</v>
      </c>
      <c r="H21" s="17">
        <f t="shared" si="1"/>
        <v>18500</v>
      </c>
      <c r="I21" s="18">
        <f t="shared" si="2"/>
        <v>47360</v>
      </c>
      <c r="J21" s="18"/>
    </row>
    <row r="22" spans="1:10" s="11" customFormat="1" ht="25.5" x14ac:dyDescent="0.25">
      <c r="A22" s="13"/>
      <c r="B22" s="19" t="s">
        <v>26</v>
      </c>
      <c r="C22" s="15" t="s">
        <v>13</v>
      </c>
      <c r="D22" s="16">
        <v>2</v>
      </c>
      <c r="E22" s="17">
        <v>48630</v>
      </c>
      <c r="F22" s="17">
        <f t="shared" si="0"/>
        <v>97260</v>
      </c>
      <c r="G22" s="18">
        <v>22800</v>
      </c>
      <c r="H22" s="17">
        <f t="shared" si="1"/>
        <v>45600</v>
      </c>
      <c r="I22" s="18">
        <f t="shared" si="2"/>
        <v>142860</v>
      </c>
      <c r="J22" s="18"/>
    </row>
    <row r="23" spans="1:10" s="11" customFormat="1" ht="15.75" x14ac:dyDescent="0.25">
      <c r="A23" s="13"/>
      <c r="B23" s="19" t="s">
        <v>27</v>
      </c>
      <c r="C23" s="15" t="s">
        <v>13</v>
      </c>
      <c r="D23" s="16">
        <v>9</v>
      </c>
      <c r="E23" s="17">
        <v>15600</v>
      </c>
      <c r="F23" s="17">
        <f t="shared" si="0"/>
        <v>140400</v>
      </c>
      <c r="G23" s="18">
        <v>9900</v>
      </c>
      <c r="H23" s="17">
        <f t="shared" si="1"/>
        <v>89100</v>
      </c>
      <c r="I23" s="18">
        <f t="shared" si="2"/>
        <v>229500</v>
      </c>
      <c r="J23" s="18"/>
    </row>
    <row r="24" spans="1:10" s="11" customFormat="1" ht="15.75" x14ac:dyDescent="0.25">
      <c r="A24" s="13"/>
      <c r="B24" s="19" t="s">
        <v>28</v>
      </c>
      <c r="C24" s="15" t="s">
        <v>13</v>
      </c>
      <c r="D24" s="16">
        <v>5</v>
      </c>
      <c r="E24" s="17">
        <v>15600</v>
      </c>
      <c r="F24" s="17">
        <f t="shared" si="0"/>
        <v>78000</v>
      </c>
      <c r="G24" s="18">
        <v>9900</v>
      </c>
      <c r="H24" s="17">
        <f t="shared" si="1"/>
        <v>49500</v>
      </c>
      <c r="I24" s="18">
        <f t="shared" si="2"/>
        <v>127500</v>
      </c>
      <c r="J24" s="18"/>
    </row>
    <row r="25" spans="1:10" s="11" customFormat="1" ht="15.75" x14ac:dyDescent="0.25">
      <c r="A25" s="13"/>
      <c r="B25" s="19" t="s">
        <v>29</v>
      </c>
      <c r="C25" s="15" t="s">
        <v>13</v>
      </c>
      <c r="D25" s="16">
        <v>9</v>
      </c>
      <c r="E25" s="17">
        <v>19800</v>
      </c>
      <c r="F25" s="17">
        <f t="shared" si="0"/>
        <v>178200</v>
      </c>
      <c r="G25" s="18">
        <v>9900</v>
      </c>
      <c r="H25" s="17">
        <f t="shared" si="1"/>
        <v>89100</v>
      </c>
      <c r="I25" s="18">
        <f t="shared" si="2"/>
        <v>267300</v>
      </c>
      <c r="J25" s="18"/>
    </row>
    <row r="26" spans="1:10" s="11" customFormat="1" ht="15.75" x14ac:dyDescent="0.25">
      <c r="A26" s="13"/>
      <c r="B26" s="19" t="s">
        <v>30</v>
      </c>
      <c r="C26" s="15" t="s">
        <v>13</v>
      </c>
      <c r="D26" s="16">
        <v>10</v>
      </c>
      <c r="E26" s="17">
        <v>19800</v>
      </c>
      <c r="F26" s="17">
        <f t="shared" si="0"/>
        <v>198000</v>
      </c>
      <c r="G26" s="18">
        <v>9900</v>
      </c>
      <c r="H26" s="17">
        <f t="shared" si="1"/>
        <v>99000</v>
      </c>
      <c r="I26" s="18">
        <f t="shared" si="2"/>
        <v>297000</v>
      </c>
      <c r="J26" s="18"/>
    </row>
    <row r="27" spans="1:10" s="11" customFormat="1" ht="15.75" x14ac:dyDescent="0.25">
      <c r="A27" s="13"/>
      <c r="B27" s="14" t="s">
        <v>31</v>
      </c>
      <c r="C27" s="15"/>
      <c r="D27" s="16"/>
      <c r="E27" s="17"/>
      <c r="F27" s="17"/>
      <c r="G27" s="18"/>
      <c r="H27" s="17"/>
      <c r="I27" s="18"/>
      <c r="J27" s="18"/>
    </row>
    <row r="28" spans="1:10" s="11" customFormat="1" ht="51" x14ac:dyDescent="0.25">
      <c r="A28" s="13"/>
      <c r="B28" s="19" t="s">
        <v>32</v>
      </c>
      <c r="C28" s="15" t="s">
        <v>13</v>
      </c>
      <c r="D28" s="16">
        <v>14</v>
      </c>
      <c r="E28" s="17">
        <v>17154</v>
      </c>
      <c r="F28" s="17">
        <f t="shared" si="0"/>
        <v>240156</v>
      </c>
      <c r="G28" s="18">
        <v>19000</v>
      </c>
      <c r="H28" s="17">
        <f t="shared" si="1"/>
        <v>266000</v>
      </c>
      <c r="I28" s="18">
        <f t="shared" si="2"/>
        <v>506156</v>
      </c>
      <c r="J28" s="18"/>
    </row>
    <row r="29" spans="1:10" s="11" customFormat="1" ht="51" x14ac:dyDescent="0.25">
      <c r="A29" s="13"/>
      <c r="B29" s="19" t="s">
        <v>33</v>
      </c>
      <c r="C29" s="15" t="s">
        <v>13</v>
      </c>
      <c r="D29" s="16">
        <v>13</v>
      </c>
      <c r="E29" s="17">
        <v>27688</v>
      </c>
      <c r="F29" s="17">
        <f t="shared" si="0"/>
        <v>359944</v>
      </c>
      <c r="G29" s="18">
        <v>19000</v>
      </c>
      <c r="H29" s="17">
        <f t="shared" si="1"/>
        <v>247000</v>
      </c>
      <c r="I29" s="18">
        <f t="shared" si="2"/>
        <v>606944</v>
      </c>
      <c r="J29" s="18"/>
    </row>
    <row r="30" spans="1:10" s="11" customFormat="1" ht="15.75" x14ac:dyDescent="0.25">
      <c r="A30" s="13"/>
      <c r="B30" s="19" t="s">
        <v>34</v>
      </c>
      <c r="C30" s="15" t="s">
        <v>13</v>
      </c>
      <c r="D30" s="16">
        <v>1</v>
      </c>
      <c r="E30" s="17">
        <v>13600</v>
      </c>
      <c r="F30" s="17">
        <f t="shared" si="0"/>
        <v>13600</v>
      </c>
      <c r="G30" s="18">
        <v>9500</v>
      </c>
      <c r="H30" s="17">
        <f t="shared" si="1"/>
        <v>9500</v>
      </c>
      <c r="I30" s="18">
        <f t="shared" si="2"/>
        <v>23100</v>
      </c>
      <c r="J30" s="18"/>
    </row>
    <row r="31" spans="1:10" s="11" customFormat="1" ht="15.75" x14ac:dyDescent="0.25">
      <c r="A31" s="13"/>
      <c r="B31" s="19" t="s">
        <v>35</v>
      </c>
      <c r="C31" s="15" t="s">
        <v>13</v>
      </c>
      <c r="D31" s="16">
        <v>1</v>
      </c>
      <c r="E31" s="17">
        <v>3850</v>
      </c>
      <c r="F31" s="17">
        <f t="shared" si="0"/>
        <v>3850</v>
      </c>
      <c r="G31" s="18">
        <v>6500</v>
      </c>
      <c r="H31" s="17">
        <f t="shared" si="1"/>
        <v>6500</v>
      </c>
      <c r="I31" s="18">
        <f t="shared" si="2"/>
        <v>10350</v>
      </c>
      <c r="J31" s="18"/>
    </row>
    <row r="32" spans="1:10" s="11" customFormat="1" ht="15.75" x14ac:dyDescent="0.25">
      <c r="A32" s="13"/>
      <c r="B32" s="19" t="s">
        <v>36</v>
      </c>
      <c r="C32" s="15" t="s">
        <v>13</v>
      </c>
      <c r="D32" s="16">
        <v>1</v>
      </c>
      <c r="E32" s="17">
        <v>13200</v>
      </c>
      <c r="F32" s="17">
        <f t="shared" si="0"/>
        <v>13200</v>
      </c>
      <c r="G32" s="18">
        <v>9500</v>
      </c>
      <c r="H32" s="17">
        <f t="shared" si="1"/>
        <v>9500</v>
      </c>
      <c r="I32" s="18">
        <f t="shared" si="2"/>
        <v>22700</v>
      </c>
      <c r="J32" s="18"/>
    </row>
    <row r="33" spans="1:10" s="11" customFormat="1" ht="15.75" x14ac:dyDescent="0.25">
      <c r="A33" s="13"/>
      <c r="B33" s="19" t="s">
        <v>37</v>
      </c>
      <c r="C33" s="15" t="s">
        <v>13</v>
      </c>
      <c r="D33" s="16">
        <v>1</v>
      </c>
      <c r="E33" s="17">
        <v>16300</v>
      </c>
      <c r="F33" s="17">
        <f t="shared" si="0"/>
        <v>16300</v>
      </c>
      <c r="G33" s="18">
        <v>9500</v>
      </c>
      <c r="H33" s="17">
        <f t="shared" si="1"/>
        <v>9500</v>
      </c>
      <c r="I33" s="18">
        <f t="shared" si="2"/>
        <v>25800</v>
      </c>
      <c r="J33" s="18"/>
    </row>
    <row r="34" spans="1:10" s="11" customFormat="1" ht="15.75" x14ac:dyDescent="0.25">
      <c r="A34" s="13"/>
      <c r="B34" s="19" t="s">
        <v>38</v>
      </c>
      <c r="C34" s="15" t="s">
        <v>13</v>
      </c>
      <c r="D34" s="16">
        <v>1</v>
      </c>
      <c r="E34" s="17">
        <v>12200</v>
      </c>
      <c r="F34" s="17">
        <f t="shared" si="0"/>
        <v>12200</v>
      </c>
      <c r="G34" s="18">
        <v>9500</v>
      </c>
      <c r="H34" s="17">
        <f t="shared" si="1"/>
        <v>9500</v>
      </c>
      <c r="I34" s="18">
        <f t="shared" si="2"/>
        <v>21700</v>
      </c>
      <c r="J34" s="18"/>
    </row>
    <row r="35" spans="1:10" s="11" customFormat="1" ht="15.75" x14ac:dyDescent="0.25">
      <c r="A35" s="13"/>
      <c r="B35" s="19" t="s">
        <v>39</v>
      </c>
      <c r="C35" s="15" t="s">
        <v>13</v>
      </c>
      <c r="D35" s="16">
        <v>1</v>
      </c>
      <c r="E35" s="17">
        <v>3850</v>
      </c>
      <c r="F35" s="17">
        <f t="shared" si="0"/>
        <v>3850</v>
      </c>
      <c r="G35" s="18">
        <v>6500</v>
      </c>
      <c r="H35" s="17">
        <f t="shared" si="1"/>
        <v>6500</v>
      </c>
      <c r="I35" s="18">
        <f t="shared" si="2"/>
        <v>10350</v>
      </c>
      <c r="J35" s="18"/>
    </row>
    <row r="36" spans="1:10" s="11" customFormat="1" ht="15.75" x14ac:dyDescent="0.25">
      <c r="A36" s="13"/>
      <c r="B36" s="19" t="s">
        <v>40</v>
      </c>
      <c r="C36" s="15" t="s">
        <v>13</v>
      </c>
      <c r="D36" s="16">
        <v>2</v>
      </c>
      <c r="E36" s="17">
        <v>3850</v>
      </c>
      <c r="F36" s="17">
        <f t="shared" si="0"/>
        <v>7700</v>
      </c>
      <c r="G36" s="18">
        <v>6500</v>
      </c>
      <c r="H36" s="17">
        <f t="shared" si="1"/>
        <v>13000</v>
      </c>
      <c r="I36" s="18">
        <f t="shared" si="2"/>
        <v>20700</v>
      </c>
      <c r="J36" s="18"/>
    </row>
    <row r="37" spans="1:10" s="11" customFormat="1" ht="63.75" x14ac:dyDescent="0.25">
      <c r="A37" s="13"/>
      <c r="B37" s="19" t="s">
        <v>41</v>
      </c>
      <c r="C37" s="15" t="s">
        <v>13</v>
      </c>
      <c r="D37" s="16">
        <v>2</v>
      </c>
      <c r="E37" s="17">
        <v>48000</v>
      </c>
      <c r="F37" s="17">
        <f t="shared" si="0"/>
        <v>96000</v>
      </c>
      <c r="G37" s="18">
        <v>29000</v>
      </c>
      <c r="H37" s="17">
        <f t="shared" si="1"/>
        <v>58000</v>
      </c>
      <c r="I37" s="18">
        <f t="shared" si="2"/>
        <v>154000</v>
      </c>
      <c r="J37" s="18"/>
    </row>
    <row r="38" spans="1:10" s="11" customFormat="1" ht="25.5" x14ac:dyDescent="0.25">
      <c r="A38" s="13"/>
      <c r="B38" s="19" t="s">
        <v>42</v>
      </c>
      <c r="C38" s="15" t="s">
        <v>13</v>
      </c>
      <c r="D38" s="16">
        <v>1</v>
      </c>
      <c r="E38" s="17">
        <v>48000</v>
      </c>
      <c r="F38" s="17">
        <f t="shared" si="0"/>
        <v>48000</v>
      </c>
      <c r="G38" s="18">
        <v>23000</v>
      </c>
      <c r="H38" s="17">
        <f t="shared" si="1"/>
        <v>23000</v>
      </c>
      <c r="I38" s="18">
        <f t="shared" si="2"/>
        <v>71000</v>
      </c>
      <c r="J38" s="18"/>
    </row>
    <row r="39" spans="1:10" s="11" customFormat="1" ht="51" x14ac:dyDescent="0.25">
      <c r="A39" s="13"/>
      <c r="B39" s="19" t="s">
        <v>43</v>
      </c>
      <c r="C39" s="15" t="s">
        <v>13</v>
      </c>
      <c r="D39" s="16">
        <v>5</v>
      </c>
      <c r="E39" s="17">
        <v>62000</v>
      </c>
      <c r="F39" s="17">
        <f t="shared" si="0"/>
        <v>310000</v>
      </c>
      <c r="G39" s="18">
        <v>28000</v>
      </c>
      <c r="H39" s="17">
        <f t="shared" si="1"/>
        <v>140000</v>
      </c>
      <c r="I39" s="18">
        <f t="shared" si="2"/>
        <v>450000</v>
      </c>
      <c r="J39" s="18"/>
    </row>
    <row r="40" spans="1:10" s="11" customFormat="1" ht="25.5" x14ac:dyDescent="0.25">
      <c r="A40" s="13"/>
      <c r="B40" s="19" t="s">
        <v>44</v>
      </c>
      <c r="C40" s="15" t="s">
        <v>13</v>
      </c>
      <c r="D40" s="16">
        <v>28</v>
      </c>
      <c r="E40" s="17">
        <v>117100</v>
      </c>
      <c r="F40" s="17">
        <f t="shared" si="0"/>
        <v>3278800</v>
      </c>
      <c r="G40" s="18">
        <v>25000</v>
      </c>
      <c r="H40" s="17">
        <f t="shared" si="1"/>
        <v>700000</v>
      </c>
      <c r="I40" s="18">
        <f t="shared" si="2"/>
        <v>3978800</v>
      </c>
      <c r="J40" s="18"/>
    </row>
    <row r="41" spans="1:10" s="11" customFormat="1" ht="15.75" x14ac:dyDescent="0.25">
      <c r="A41" s="13"/>
      <c r="B41" s="19" t="s">
        <v>45</v>
      </c>
      <c r="C41" s="15" t="s">
        <v>13</v>
      </c>
      <c r="D41" s="16">
        <v>2</v>
      </c>
      <c r="E41" s="17">
        <v>117100</v>
      </c>
      <c r="F41" s="17">
        <f t="shared" si="0"/>
        <v>234200</v>
      </c>
      <c r="G41" s="18">
        <v>25000</v>
      </c>
      <c r="H41" s="17">
        <f t="shared" si="1"/>
        <v>50000</v>
      </c>
      <c r="I41" s="18">
        <f t="shared" si="2"/>
        <v>284200</v>
      </c>
      <c r="J41" s="18"/>
    </row>
    <row r="42" spans="1:10" s="11" customFormat="1" ht="25.5" x14ac:dyDescent="0.25">
      <c r="A42" s="13"/>
      <c r="B42" s="19" t="s">
        <v>46</v>
      </c>
      <c r="C42" s="15" t="s">
        <v>13</v>
      </c>
      <c r="D42" s="16">
        <v>6</v>
      </c>
      <c r="E42" s="17">
        <v>234000</v>
      </c>
      <c r="F42" s="17">
        <f t="shared" si="0"/>
        <v>1404000</v>
      </c>
      <c r="G42" s="18">
        <v>50000</v>
      </c>
      <c r="H42" s="17">
        <f t="shared" si="1"/>
        <v>300000</v>
      </c>
      <c r="I42" s="18">
        <f t="shared" si="2"/>
        <v>1704000</v>
      </c>
      <c r="J42" s="18"/>
    </row>
    <row r="43" spans="1:10" s="11" customFormat="1" ht="25.5" x14ac:dyDescent="0.25">
      <c r="A43" s="13"/>
      <c r="B43" s="19" t="s">
        <v>47</v>
      </c>
      <c r="C43" s="15" t="s">
        <v>13</v>
      </c>
      <c r="D43" s="16">
        <v>2</v>
      </c>
      <c r="E43" s="17">
        <v>117100</v>
      </c>
      <c r="F43" s="17">
        <f t="shared" si="0"/>
        <v>234200</v>
      </c>
      <c r="G43" s="18">
        <v>50000</v>
      </c>
      <c r="H43" s="17">
        <f t="shared" si="1"/>
        <v>100000</v>
      </c>
      <c r="I43" s="18">
        <f t="shared" si="2"/>
        <v>334200</v>
      </c>
      <c r="J43" s="18"/>
    </row>
    <row r="44" spans="1:10" s="11" customFormat="1" ht="15.75" x14ac:dyDescent="0.25">
      <c r="A44" s="13"/>
      <c r="B44" s="19" t="s">
        <v>48</v>
      </c>
      <c r="C44" s="15" t="s">
        <v>13</v>
      </c>
      <c r="D44" s="16">
        <v>2</v>
      </c>
      <c r="E44" s="17">
        <v>12000</v>
      </c>
      <c r="F44" s="17">
        <f t="shared" si="0"/>
        <v>24000</v>
      </c>
      <c r="G44" s="18">
        <v>25000</v>
      </c>
      <c r="H44" s="17">
        <f t="shared" si="1"/>
        <v>50000</v>
      </c>
      <c r="I44" s="18">
        <f t="shared" si="2"/>
        <v>74000</v>
      </c>
      <c r="J44" s="18"/>
    </row>
    <row r="45" spans="1:10" s="11" customFormat="1" ht="25.5" x14ac:dyDescent="0.25">
      <c r="A45" s="13"/>
      <c r="B45" s="19" t="s">
        <v>49</v>
      </c>
      <c r="C45" s="15" t="s">
        <v>13</v>
      </c>
      <c r="D45" s="16">
        <v>1</v>
      </c>
      <c r="E45" s="17">
        <v>117100</v>
      </c>
      <c r="F45" s="17">
        <f t="shared" si="0"/>
        <v>117100</v>
      </c>
      <c r="G45" s="18">
        <v>230000</v>
      </c>
      <c r="H45" s="17">
        <f t="shared" si="1"/>
        <v>230000</v>
      </c>
      <c r="I45" s="18">
        <f t="shared" si="2"/>
        <v>347100</v>
      </c>
      <c r="J45" s="18"/>
    </row>
    <row r="46" spans="1:10" s="11" customFormat="1" ht="25.5" x14ac:dyDescent="0.25">
      <c r="A46" s="13"/>
      <c r="B46" s="19" t="s">
        <v>50</v>
      </c>
      <c r="C46" s="15" t="s">
        <v>13</v>
      </c>
      <c r="D46" s="16">
        <v>1</v>
      </c>
      <c r="E46" s="17">
        <v>268300</v>
      </c>
      <c r="F46" s="17">
        <f t="shared" si="0"/>
        <v>268300</v>
      </c>
      <c r="G46" s="18">
        <v>230000</v>
      </c>
      <c r="H46" s="17">
        <f t="shared" si="1"/>
        <v>230000</v>
      </c>
      <c r="I46" s="18">
        <f t="shared" si="2"/>
        <v>498300</v>
      </c>
      <c r="J46" s="18"/>
    </row>
    <row r="47" spans="1:10" s="11" customFormat="1" ht="15.75" x14ac:dyDescent="0.25">
      <c r="A47" s="13"/>
      <c r="B47" s="14" t="s">
        <v>51</v>
      </c>
      <c r="C47" s="15"/>
      <c r="D47" s="16"/>
      <c r="E47" s="17"/>
      <c r="F47" s="17"/>
      <c r="G47" s="18"/>
      <c r="H47" s="17"/>
      <c r="I47" s="18"/>
      <c r="J47" s="18"/>
    </row>
    <row r="48" spans="1:10" s="11" customFormat="1" ht="15.75" x14ac:dyDescent="0.25">
      <c r="A48" s="13"/>
      <c r="B48" s="19" t="s">
        <v>52</v>
      </c>
      <c r="C48" s="15" t="s">
        <v>53</v>
      </c>
      <c r="D48" s="16">
        <v>447.5</v>
      </c>
      <c r="E48" s="17">
        <v>4530</v>
      </c>
      <c r="F48" s="17">
        <f t="shared" si="0"/>
        <v>2027175</v>
      </c>
      <c r="G48" s="18">
        <v>1950</v>
      </c>
      <c r="H48" s="17">
        <f t="shared" si="1"/>
        <v>872625</v>
      </c>
      <c r="I48" s="18">
        <f t="shared" si="2"/>
        <v>2899800</v>
      </c>
      <c r="J48" s="18"/>
    </row>
    <row r="49" spans="1:10" s="11" customFormat="1" ht="15.75" x14ac:dyDescent="0.25">
      <c r="A49" s="13"/>
      <c r="B49" s="19" t="s">
        <v>54</v>
      </c>
      <c r="C49" s="15" t="s">
        <v>53</v>
      </c>
      <c r="D49" s="16">
        <v>382.46000000000004</v>
      </c>
      <c r="E49" s="17">
        <v>683</v>
      </c>
      <c r="F49" s="17">
        <f t="shared" si="0"/>
        <v>261220.18000000002</v>
      </c>
      <c r="G49" s="18">
        <v>980</v>
      </c>
      <c r="H49" s="17">
        <f t="shared" si="1"/>
        <v>374810.80000000005</v>
      </c>
      <c r="I49" s="18">
        <f t="shared" si="2"/>
        <v>636030.9800000001</v>
      </c>
      <c r="J49" s="18"/>
    </row>
    <row r="50" spans="1:10" s="11" customFormat="1" ht="15.75" x14ac:dyDescent="0.25">
      <c r="A50" s="13"/>
      <c r="B50" s="19" t="s">
        <v>55</v>
      </c>
      <c r="C50" s="15" t="s">
        <v>53</v>
      </c>
      <c r="D50" s="16">
        <v>80.8</v>
      </c>
      <c r="E50" s="17">
        <v>6320</v>
      </c>
      <c r="F50" s="17">
        <f t="shared" si="0"/>
        <v>510656</v>
      </c>
      <c r="G50" s="18">
        <v>2350</v>
      </c>
      <c r="H50" s="17">
        <f t="shared" si="1"/>
        <v>189880</v>
      </c>
      <c r="I50" s="18">
        <f t="shared" si="2"/>
        <v>700536</v>
      </c>
      <c r="J50" s="18"/>
    </row>
    <row r="51" spans="1:10" s="11" customFormat="1" ht="15.75" x14ac:dyDescent="0.25">
      <c r="A51" s="13"/>
      <c r="B51" s="19" t="s">
        <v>56</v>
      </c>
      <c r="C51" s="15" t="s">
        <v>53</v>
      </c>
      <c r="D51" s="16">
        <v>23.8</v>
      </c>
      <c r="E51" s="17">
        <v>3240</v>
      </c>
      <c r="F51" s="17">
        <f t="shared" si="0"/>
        <v>77112</v>
      </c>
      <c r="G51" s="18">
        <v>5400</v>
      </c>
      <c r="H51" s="17">
        <f t="shared" si="1"/>
        <v>128520</v>
      </c>
      <c r="I51" s="18">
        <f t="shared" si="2"/>
        <v>205632</v>
      </c>
      <c r="J51" s="18"/>
    </row>
    <row r="52" spans="1:10" s="12" customFormat="1" ht="15.75" x14ac:dyDescent="0.25">
      <c r="A52" s="20"/>
      <c r="B52" s="14" t="s">
        <v>57</v>
      </c>
      <c r="C52" s="21"/>
      <c r="D52" s="22"/>
      <c r="E52" s="23"/>
      <c r="F52" s="23"/>
      <c r="G52" s="24"/>
      <c r="H52" s="23"/>
      <c r="I52" s="24"/>
      <c r="J52" s="24"/>
    </row>
    <row r="53" spans="1:10" s="11" customFormat="1" ht="15.75" x14ac:dyDescent="0.25">
      <c r="A53" s="13"/>
      <c r="B53" s="19" t="s">
        <v>58</v>
      </c>
      <c r="C53" s="15" t="s">
        <v>53</v>
      </c>
      <c r="D53" s="16">
        <v>988.89999999999986</v>
      </c>
      <c r="E53" s="17">
        <v>684</v>
      </c>
      <c r="F53" s="17">
        <f t="shared" si="0"/>
        <v>676407.59999999986</v>
      </c>
      <c r="G53" s="18">
        <v>1150</v>
      </c>
      <c r="H53" s="17">
        <f t="shared" si="1"/>
        <v>1137234.9999999998</v>
      </c>
      <c r="I53" s="18">
        <f t="shared" si="2"/>
        <v>1813642.5999999996</v>
      </c>
      <c r="J53" s="18"/>
    </row>
    <row r="54" spans="1:10" s="11" customFormat="1" ht="25.5" x14ac:dyDescent="0.25">
      <c r="A54" s="13"/>
      <c r="B54" s="19" t="s">
        <v>59</v>
      </c>
      <c r="C54" s="15" t="s">
        <v>53</v>
      </c>
      <c r="D54" s="16">
        <v>202.47</v>
      </c>
      <c r="E54" s="17">
        <v>865</v>
      </c>
      <c r="F54" s="17">
        <f t="shared" si="0"/>
        <v>175136.55</v>
      </c>
      <c r="G54" s="18">
        <v>2150</v>
      </c>
      <c r="H54" s="17">
        <f t="shared" si="1"/>
        <v>435310.5</v>
      </c>
      <c r="I54" s="18">
        <f t="shared" si="2"/>
        <v>610447.05000000005</v>
      </c>
      <c r="J54" s="18"/>
    </row>
    <row r="55" spans="1:10" s="11" customFormat="1" ht="15.75" x14ac:dyDescent="0.25">
      <c r="A55" s="13"/>
      <c r="B55" s="19" t="s">
        <v>60</v>
      </c>
      <c r="C55" s="15" t="s">
        <v>53</v>
      </c>
      <c r="D55" s="16">
        <v>302.8</v>
      </c>
      <c r="E55" s="17">
        <v>2600</v>
      </c>
      <c r="F55" s="17">
        <f t="shared" si="0"/>
        <v>787280</v>
      </c>
      <c r="G55" s="18">
        <v>3700</v>
      </c>
      <c r="H55" s="17">
        <f t="shared" si="1"/>
        <v>1120360</v>
      </c>
      <c r="I55" s="18">
        <f t="shared" si="2"/>
        <v>1907640</v>
      </c>
      <c r="J55" s="18"/>
    </row>
    <row r="56" spans="1:10" s="11" customFormat="1" ht="15.75" x14ac:dyDescent="0.25">
      <c r="A56" s="13"/>
      <c r="B56" s="19" t="s">
        <v>61</v>
      </c>
      <c r="C56" s="15" t="s">
        <v>53</v>
      </c>
      <c r="D56" s="16">
        <v>126.30000000000001</v>
      </c>
      <c r="E56" s="17">
        <v>684</v>
      </c>
      <c r="F56" s="17">
        <f t="shared" si="0"/>
        <v>86389.200000000012</v>
      </c>
      <c r="G56" s="18">
        <v>2150</v>
      </c>
      <c r="H56" s="17">
        <f t="shared" si="1"/>
        <v>271545</v>
      </c>
      <c r="I56" s="18">
        <f t="shared" si="2"/>
        <v>357934.2</v>
      </c>
      <c r="J56" s="18"/>
    </row>
    <row r="57" spans="1:10" s="11" customFormat="1" ht="15.75" x14ac:dyDescent="0.25">
      <c r="A57" s="13"/>
      <c r="B57" s="19" t="s">
        <v>62</v>
      </c>
      <c r="C57" s="15" t="s">
        <v>53</v>
      </c>
      <c r="D57" s="16">
        <v>1092.71</v>
      </c>
      <c r="E57" s="17">
        <v>684</v>
      </c>
      <c r="F57" s="17">
        <f t="shared" si="0"/>
        <v>747413.64</v>
      </c>
      <c r="G57" s="18">
        <v>2150</v>
      </c>
      <c r="H57" s="17">
        <f t="shared" si="1"/>
        <v>2349326.5</v>
      </c>
      <c r="I57" s="18">
        <f t="shared" si="2"/>
        <v>3096740.14</v>
      </c>
      <c r="J57" s="18"/>
    </row>
    <row r="58" spans="1:10" s="11" customFormat="1" ht="15.75" x14ac:dyDescent="0.25">
      <c r="A58" s="13"/>
      <c r="B58" s="14" t="s">
        <v>63</v>
      </c>
      <c r="C58" s="15"/>
      <c r="D58" s="16"/>
      <c r="E58" s="17"/>
      <c r="F58" s="17"/>
      <c r="G58" s="18"/>
      <c r="H58" s="17"/>
      <c r="I58" s="18"/>
      <c r="J58" s="18"/>
    </row>
    <row r="59" spans="1:10" s="11" customFormat="1" ht="38.25" x14ac:dyDescent="0.25">
      <c r="A59" s="13">
        <v>1</v>
      </c>
      <c r="B59" s="19" t="s">
        <v>64</v>
      </c>
      <c r="C59" s="15" t="s">
        <v>53</v>
      </c>
      <c r="D59" s="16">
        <v>111.55</v>
      </c>
      <c r="E59" s="17">
        <v>9075.6</v>
      </c>
      <c r="F59" s="17">
        <f t="shared" si="0"/>
        <v>1012383.18</v>
      </c>
      <c r="G59" s="18">
        <v>6800</v>
      </c>
      <c r="H59" s="17">
        <f t="shared" si="1"/>
        <v>758540</v>
      </c>
      <c r="I59" s="18">
        <f t="shared" si="2"/>
        <v>1770923.1800000002</v>
      </c>
      <c r="J59" s="18"/>
    </row>
    <row r="60" spans="1:10" s="11" customFormat="1" ht="38.25" x14ac:dyDescent="0.25">
      <c r="A60" s="13">
        <v>2</v>
      </c>
      <c r="B60" s="19" t="s">
        <v>65</v>
      </c>
      <c r="C60" s="15" t="s">
        <v>53</v>
      </c>
      <c r="D60" s="16">
        <v>131.57</v>
      </c>
      <c r="E60" s="17">
        <v>3484.8</v>
      </c>
      <c r="F60" s="17">
        <f t="shared" si="0"/>
        <v>458495.136</v>
      </c>
      <c r="G60" s="18">
        <v>4200</v>
      </c>
      <c r="H60" s="17">
        <f t="shared" si="1"/>
        <v>552594</v>
      </c>
      <c r="I60" s="18">
        <f t="shared" si="2"/>
        <v>1011089.1359999999</v>
      </c>
      <c r="J60" s="18"/>
    </row>
    <row r="61" spans="1:10" s="11" customFormat="1" ht="38.25" x14ac:dyDescent="0.25">
      <c r="A61" s="13">
        <v>3</v>
      </c>
      <c r="B61" s="19" t="s">
        <v>66</v>
      </c>
      <c r="C61" s="15" t="s">
        <v>53</v>
      </c>
      <c r="D61" s="16">
        <v>594.5</v>
      </c>
      <c r="E61" s="17">
        <v>6876.7</v>
      </c>
      <c r="F61" s="17">
        <f t="shared" si="0"/>
        <v>4088198.15</v>
      </c>
      <c r="G61" s="18">
        <v>6800</v>
      </c>
      <c r="H61" s="17">
        <f t="shared" si="1"/>
        <v>4042600</v>
      </c>
      <c r="I61" s="18">
        <f t="shared" si="2"/>
        <v>8130798.1500000004</v>
      </c>
      <c r="J61" s="18"/>
    </row>
    <row r="62" spans="1:10" s="11" customFormat="1" ht="38.25" x14ac:dyDescent="0.25">
      <c r="A62" s="13">
        <v>4</v>
      </c>
      <c r="B62" s="19" t="s">
        <v>67</v>
      </c>
      <c r="C62" s="15" t="s">
        <v>53</v>
      </c>
      <c r="D62" s="16">
        <v>274.32</v>
      </c>
      <c r="E62" s="17">
        <v>6876.7</v>
      </c>
      <c r="F62" s="17">
        <f t="shared" si="0"/>
        <v>1886416.3439999998</v>
      </c>
      <c r="G62" s="18">
        <v>6800</v>
      </c>
      <c r="H62" s="17">
        <f t="shared" si="1"/>
        <v>1865376</v>
      </c>
      <c r="I62" s="18">
        <f t="shared" si="2"/>
        <v>3751792.3439999996</v>
      </c>
      <c r="J62" s="18"/>
    </row>
    <row r="63" spans="1:10" s="11" customFormat="1" ht="38.25" x14ac:dyDescent="0.25">
      <c r="A63" s="13">
        <v>5</v>
      </c>
      <c r="B63" s="19" t="s">
        <v>67</v>
      </c>
      <c r="C63" s="15" t="s">
        <v>53</v>
      </c>
      <c r="D63" s="16">
        <v>946.97</v>
      </c>
      <c r="E63" s="17">
        <v>6876.7</v>
      </c>
      <c r="F63" s="17">
        <f t="shared" si="0"/>
        <v>6512028.5990000004</v>
      </c>
      <c r="G63" s="18">
        <v>6800</v>
      </c>
      <c r="H63" s="17">
        <f t="shared" si="1"/>
        <v>6439396</v>
      </c>
      <c r="I63" s="18">
        <f t="shared" si="2"/>
        <v>12951424.598999999</v>
      </c>
      <c r="J63" s="18"/>
    </row>
    <row r="64" spans="1:10" s="11" customFormat="1" ht="51" x14ac:dyDescent="0.25">
      <c r="A64" s="13">
        <v>6</v>
      </c>
      <c r="B64" s="19" t="s">
        <v>68</v>
      </c>
      <c r="C64" s="15" t="s">
        <v>53</v>
      </c>
      <c r="D64" s="16">
        <v>13.77</v>
      </c>
      <c r="E64" s="17">
        <v>6774</v>
      </c>
      <c r="F64" s="17">
        <f t="shared" si="0"/>
        <v>93277.98</v>
      </c>
      <c r="G64" s="18">
        <v>5500</v>
      </c>
      <c r="H64" s="17">
        <f t="shared" si="1"/>
        <v>75735</v>
      </c>
      <c r="I64" s="18">
        <f t="shared" si="2"/>
        <v>169012.97999999998</v>
      </c>
      <c r="J64" s="18"/>
    </row>
    <row r="65" spans="1:10" s="11" customFormat="1" ht="51" x14ac:dyDescent="0.25">
      <c r="A65" s="13">
        <v>7</v>
      </c>
      <c r="B65" s="19" t="s">
        <v>69</v>
      </c>
      <c r="C65" s="15" t="s">
        <v>53</v>
      </c>
      <c r="D65" s="16">
        <v>53.08</v>
      </c>
      <c r="E65" s="25">
        <v>6583</v>
      </c>
      <c r="F65" s="17">
        <f t="shared" si="0"/>
        <v>349425.64</v>
      </c>
      <c r="G65" s="18">
        <v>5100</v>
      </c>
      <c r="H65" s="17">
        <f t="shared" si="1"/>
        <v>270708</v>
      </c>
      <c r="I65" s="18">
        <f t="shared" si="2"/>
        <v>620133.64</v>
      </c>
      <c r="J65" s="18"/>
    </row>
    <row r="66" spans="1:10" s="11" customFormat="1" ht="51" x14ac:dyDescent="0.25">
      <c r="A66" s="13">
        <v>8</v>
      </c>
      <c r="B66" s="19" t="s">
        <v>70</v>
      </c>
      <c r="C66" s="15" t="s">
        <v>53</v>
      </c>
      <c r="D66" s="16">
        <v>16.059999999999999</v>
      </c>
      <c r="E66" s="25">
        <v>5500</v>
      </c>
      <c r="F66" s="17">
        <f t="shared" si="0"/>
        <v>88330</v>
      </c>
      <c r="G66" s="18">
        <v>5100</v>
      </c>
      <c r="H66" s="17">
        <f t="shared" si="1"/>
        <v>81906</v>
      </c>
      <c r="I66" s="18">
        <f t="shared" si="2"/>
        <v>170236</v>
      </c>
      <c r="J66" s="18"/>
    </row>
    <row r="67" spans="1:10" s="11" customFormat="1" ht="38.25" x14ac:dyDescent="0.25">
      <c r="A67" s="13">
        <v>9</v>
      </c>
      <c r="B67" s="19" t="s">
        <v>71</v>
      </c>
      <c r="C67" s="15" t="s">
        <v>53</v>
      </c>
      <c r="D67" s="16">
        <v>47.23</v>
      </c>
      <c r="E67" s="17">
        <v>3400</v>
      </c>
      <c r="F67" s="17">
        <f t="shared" si="0"/>
        <v>160582</v>
      </c>
      <c r="G67" s="18">
        <v>5200</v>
      </c>
      <c r="H67" s="17">
        <f t="shared" si="1"/>
        <v>245595.99999999997</v>
      </c>
      <c r="I67" s="18">
        <f t="shared" si="2"/>
        <v>406178</v>
      </c>
      <c r="J67" s="18"/>
    </row>
    <row r="68" spans="1:10" s="11" customFormat="1" ht="51" x14ac:dyDescent="0.25">
      <c r="A68" s="13">
        <v>10</v>
      </c>
      <c r="B68" s="19" t="s">
        <v>72</v>
      </c>
      <c r="C68" s="15" t="s">
        <v>53</v>
      </c>
      <c r="D68" s="16">
        <v>19.25</v>
      </c>
      <c r="E68" s="17">
        <v>4100</v>
      </c>
      <c r="F68" s="17">
        <f t="shared" si="0"/>
        <v>78925</v>
      </c>
      <c r="G68" s="18">
        <v>6200</v>
      </c>
      <c r="H68" s="17">
        <f t="shared" si="1"/>
        <v>119350</v>
      </c>
      <c r="I68" s="18">
        <f t="shared" si="2"/>
        <v>198275</v>
      </c>
      <c r="J68" s="18"/>
    </row>
    <row r="69" spans="1:10" s="11" customFormat="1" ht="38.25" x14ac:dyDescent="0.25">
      <c r="A69" s="13">
        <v>11</v>
      </c>
      <c r="B69" s="19" t="s">
        <v>73</v>
      </c>
      <c r="C69" s="15" t="s">
        <v>53</v>
      </c>
      <c r="D69" s="16">
        <v>137.91999999999999</v>
      </c>
      <c r="E69" s="17">
        <v>3100</v>
      </c>
      <c r="F69" s="17">
        <f t="shared" si="0"/>
        <v>427551.99999999994</v>
      </c>
      <c r="G69" s="18">
        <v>5600</v>
      </c>
      <c r="H69" s="17">
        <f t="shared" si="1"/>
        <v>772351.99999999988</v>
      </c>
      <c r="I69" s="18">
        <f t="shared" si="2"/>
        <v>1199903.9999999998</v>
      </c>
      <c r="J69" s="18"/>
    </row>
    <row r="70" spans="1:10" s="11" customFormat="1" ht="51" x14ac:dyDescent="0.25">
      <c r="A70" s="13">
        <v>12</v>
      </c>
      <c r="B70" s="19" t="s">
        <v>74</v>
      </c>
      <c r="C70" s="15" t="s">
        <v>53</v>
      </c>
      <c r="D70" s="16">
        <v>21.08</v>
      </c>
      <c r="E70" s="17">
        <v>3900</v>
      </c>
      <c r="F70" s="17">
        <f t="shared" si="0"/>
        <v>82212</v>
      </c>
      <c r="G70" s="18">
        <v>6400</v>
      </c>
      <c r="H70" s="17">
        <f t="shared" si="1"/>
        <v>134912</v>
      </c>
      <c r="I70" s="18">
        <f t="shared" si="2"/>
        <v>217124</v>
      </c>
      <c r="J70" s="18"/>
    </row>
    <row r="71" spans="1:10" s="11" customFormat="1" ht="38.25" x14ac:dyDescent="0.25">
      <c r="A71" s="13">
        <v>13</v>
      </c>
      <c r="B71" s="19" t="s">
        <v>75</v>
      </c>
      <c r="C71" s="15" t="s">
        <v>53</v>
      </c>
      <c r="D71" s="16">
        <v>63.18</v>
      </c>
      <c r="E71" s="17">
        <v>2800</v>
      </c>
      <c r="F71" s="17">
        <f t="shared" ref="F71:F81" si="3">D71*E71</f>
        <v>176904</v>
      </c>
      <c r="G71" s="18">
        <v>5400</v>
      </c>
      <c r="H71" s="17">
        <f t="shared" ref="H71:H81" si="4">D71*G71</f>
        <v>341172</v>
      </c>
      <c r="I71" s="18">
        <f t="shared" ref="I71:I81" si="5">F71+H71</f>
        <v>518076</v>
      </c>
      <c r="J71" s="18"/>
    </row>
    <row r="72" spans="1:10" s="11" customFormat="1" ht="38.25" x14ac:dyDescent="0.25">
      <c r="A72" s="13">
        <v>14</v>
      </c>
      <c r="B72" s="19" t="s">
        <v>76</v>
      </c>
      <c r="C72" s="15" t="s">
        <v>53</v>
      </c>
      <c r="D72" s="16">
        <v>304.37</v>
      </c>
      <c r="E72" s="17">
        <v>2950</v>
      </c>
      <c r="F72" s="17">
        <f t="shared" si="3"/>
        <v>897891.5</v>
      </c>
      <c r="G72" s="18">
        <v>5600</v>
      </c>
      <c r="H72" s="17">
        <f t="shared" si="4"/>
        <v>1704472</v>
      </c>
      <c r="I72" s="18">
        <f t="shared" si="5"/>
        <v>2602363.5</v>
      </c>
      <c r="J72" s="18"/>
    </row>
    <row r="73" spans="1:10" s="11" customFormat="1" ht="51" x14ac:dyDescent="0.25">
      <c r="A73" s="13">
        <v>15</v>
      </c>
      <c r="B73" s="19" t="s">
        <v>77</v>
      </c>
      <c r="C73" s="15" t="s">
        <v>53</v>
      </c>
      <c r="D73" s="16">
        <v>29.14</v>
      </c>
      <c r="E73" s="17">
        <v>3600</v>
      </c>
      <c r="F73" s="17">
        <f t="shared" si="3"/>
        <v>104904</v>
      </c>
      <c r="G73" s="18">
        <v>6400</v>
      </c>
      <c r="H73" s="17">
        <f t="shared" si="4"/>
        <v>186496</v>
      </c>
      <c r="I73" s="18">
        <f t="shared" si="5"/>
        <v>291400</v>
      </c>
      <c r="J73" s="18"/>
    </row>
    <row r="74" spans="1:10" s="11" customFormat="1" ht="63.75" x14ac:dyDescent="0.25">
      <c r="A74" s="13">
        <v>16</v>
      </c>
      <c r="B74" s="19" t="s">
        <v>78</v>
      </c>
      <c r="C74" s="15" t="s">
        <v>53</v>
      </c>
      <c r="D74" s="16">
        <v>254.14</v>
      </c>
      <c r="E74" s="25">
        <v>6915</v>
      </c>
      <c r="F74" s="17">
        <f t="shared" si="3"/>
        <v>1757378.0999999999</v>
      </c>
      <c r="G74" s="18">
        <v>6700</v>
      </c>
      <c r="H74" s="17">
        <f t="shared" si="4"/>
        <v>1702738</v>
      </c>
      <c r="I74" s="18">
        <f t="shared" si="5"/>
        <v>3460116.0999999996</v>
      </c>
      <c r="J74" s="18"/>
    </row>
    <row r="75" spans="1:10" s="11" customFormat="1" ht="51" x14ac:dyDescent="0.25">
      <c r="A75" s="13">
        <v>17</v>
      </c>
      <c r="B75" s="19" t="s">
        <v>79</v>
      </c>
      <c r="C75" s="15" t="s">
        <v>53</v>
      </c>
      <c r="D75" s="16">
        <v>53.7</v>
      </c>
      <c r="E75" s="25">
        <v>6255</v>
      </c>
      <c r="F75" s="17">
        <f t="shared" si="3"/>
        <v>335893.5</v>
      </c>
      <c r="G75" s="18">
        <v>6100</v>
      </c>
      <c r="H75" s="17">
        <f t="shared" si="4"/>
        <v>327570</v>
      </c>
      <c r="I75" s="18">
        <f t="shared" si="5"/>
        <v>663463.5</v>
      </c>
      <c r="J75" s="18"/>
    </row>
    <row r="76" spans="1:10" s="11" customFormat="1" ht="25.5" x14ac:dyDescent="0.25">
      <c r="A76" s="13">
        <v>18</v>
      </c>
      <c r="B76" s="19" t="s">
        <v>80</v>
      </c>
      <c r="C76" s="15" t="s">
        <v>53</v>
      </c>
      <c r="D76" s="16">
        <v>22.8</v>
      </c>
      <c r="E76" s="17">
        <v>230</v>
      </c>
      <c r="F76" s="17">
        <f t="shared" si="3"/>
        <v>5244</v>
      </c>
      <c r="G76" s="18">
        <v>2400</v>
      </c>
      <c r="H76" s="17">
        <f t="shared" si="4"/>
        <v>54720</v>
      </c>
      <c r="I76" s="18">
        <f t="shared" si="5"/>
        <v>59964</v>
      </c>
      <c r="J76" s="18"/>
    </row>
    <row r="77" spans="1:10" s="11" customFormat="1" ht="63.75" x14ac:dyDescent="0.25">
      <c r="A77" s="13">
        <v>19</v>
      </c>
      <c r="B77" s="19" t="s">
        <v>81</v>
      </c>
      <c r="C77" s="15" t="s">
        <v>53</v>
      </c>
      <c r="D77" s="16">
        <v>8.1</v>
      </c>
      <c r="E77" s="17">
        <v>5153.83</v>
      </c>
      <c r="F77" s="17">
        <f t="shared" si="3"/>
        <v>41746.023000000001</v>
      </c>
      <c r="G77" s="18">
        <v>6100</v>
      </c>
      <c r="H77" s="17">
        <f t="shared" si="4"/>
        <v>49410</v>
      </c>
      <c r="I77" s="18">
        <f t="shared" si="5"/>
        <v>91156.023000000001</v>
      </c>
      <c r="J77" s="18"/>
    </row>
    <row r="78" spans="1:10" s="11" customFormat="1" ht="25.5" x14ac:dyDescent="0.25">
      <c r="A78" s="13">
        <v>20</v>
      </c>
      <c r="B78" s="19" t="s">
        <v>82</v>
      </c>
      <c r="C78" s="15" t="s">
        <v>53</v>
      </c>
      <c r="D78" s="16">
        <v>130</v>
      </c>
      <c r="E78" s="17">
        <v>3295.96</v>
      </c>
      <c r="F78" s="17">
        <f t="shared" si="3"/>
        <v>428474.8</v>
      </c>
      <c r="G78" s="18">
        <v>2800</v>
      </c>
      <c r="H78" s="17">
        <f t="shared" si="4"/>
        <v>364000</v>
      </c>
      <c r="I78" s="18">
        <f t="shared" si="5"/>
        <v>792474.8</v>
      </c>
      <c r="J78" s="18"/>
    </row>
    <row r="79" spans="1:10" s="12" customFormat="1" ht="15.75" x14ac:dyDescent="0.25">
      <c r="A79" s="20"/>
      <c r="B79" s="14" t="s">
        <v>83</v>
      </c>
      <c r="C79" s="21"/>
      <c r="D79" s="22"/>
      <c r="E79" s="23"/>
      <c r="F79" s="23"/>
      <c r="G79" s="24"/>
      <c r="H79" s="23"/>
      <c r="I79" s="24"/>
      <c r="J79" s="24"/>
    </row>
    <row r="80" spans="1:10" s="11" customFormat="1" ht="15.75" x14ac:dyDescent="0.25">
      <c r="A80" s="13"/>
      <c r="B80" s="19" t="s">
        <v>84</v>
      </c>
      <c r="C80" s="15" t="s">
        <v>53</v>
      </c>
      <c r="D80" s="16">
        <v>1080.4000000000001</v>
      </c>
      <c r="E80" s="17">
        <v>2460</v>
      </c>
      <c r="F80" s="17">
        <f t="shared" ref="F80:F84" si="6">D80*E80</f>
        <v>2657784</v>
      </c>
      <c r="G80" s="18">
        <v>5990</v>
      </c>
      <c r="H80" s="17">
        <f t="shared" ref="H80:H84" si="7">D80*G80</f>
        <v>6471596.0000000009</v>
      </c>
      <c r="I80" s="18">
        <f t="shared" ref="I80:I84" si="8">F80+H80</f>
        <v>9129380</v>
      </c>
      <c r="J80" s="18"/>
    </row>
    <row r="81" spans="1:10" s="11" customFormat="1" ht="15.75" x14ac:dyDescent="0.25">
      <c r="A81" s="13"/>
      <c r="B81" s="19" t="s">
        <v>85</v>
      </c>
      <c r="C81" s="15" t="s">
        <v>53</v>
      </c>
      <c r="D81" s="16">
        <v>722.4</v>
      </c>
      <c r="E81" s="17">
        <v>2146</v>
      </c>
      <c r="F81" s="17">
        <f t="shared" si="6"/>
        <v>1550270.4</v>
      </c>
      <c r="G81" s="18">
        <v>5990</v>
      </c>
      <c r="H81" s="17">
        <f t="shared" si="7"/>
        <v>4327176</v>
      </c>
      <c r="I81" s="18">
        <f t="shared" si="8"/>
        <v>5877446.4000000004</v>
      </c>
      <c r="J81" s="18"/>
    </row>
    <row r="82" spans="1:10" s="11" customFormat="1" ht="15.75" x14ac:dyDescent="0.25">
      <c r="A82" s="13"/>
      <c r="B82" s="19" t="s">
        <v>86</v>
      </c>
      <c r="C82" s="15" t="s">
        <v>53</v>
      </c>
      <c r="D82" s="16">
        <v>3605.6</v>
      </c>
      <c r="E82" s="17">
        <v>980</v>
      </c>
      <c r="F82" s="17">
        <f t="shared" si="6"/>
        <v>3533488</v>
      </c>
      <c r="G82" s="18">
        <v>1320</v>
      </c>
      <c r="H82" s="17">
        <f t="shared" si="7"/>
        <v>4759392</v>
      </c>
      <c r="I82" s="18">
        <f t="shared" si="8"/>
        <v>8292880</v>
      </c>
      <c r="J82" s="18"/>
    </row>
    <row r="83" spans="1:10" s="11" customFormat="1" ht="15.75" x14ac:dyDescent="0.25">
      <c r="A83" s="13"/>
      <c r="B83" s="19" t="s">
        <v>87</v>
      </c>
      <c r="C83" s="15" t="s">
        <v>53</v>
      </c>
      <c r="D83" s="16">
        <v>718.4</v>
      </c>
      <c r="E83" s="17">
        <v>3256</v>
      </c>
      <c r="F83" s="17">
        <f t="shared" si="6"/>
        <v>2339110.4</v>
      </c>
      <c r="G83" s="18">
        <v>2350</v>
      </c>
      <c r="H83" s="17">
        <f t="shared" si="7"/>
        <v>1688240</v>
      </c>
      <c r="I83" s="18">
        <f t="shared" si="8"/>
        <v>4027350.4</v>
      </c>
      <c r="J83" s="18"/>
    </row>
    <row r="84" spans="1:10" s="11" customFormat="1" ht="15.75" x14ac:dyDescent="0.25">
      <c r="A84" s="13"/>
      <c r="B84" s="19" t="s">
        <v>88</v>
      </c>
      <c r="C84" s="15" t="s">
        <v>53</v>
      </c>
      <c r="D84" s="16">
        <v>69.180000000000007</v>
      </c>
      <c r="E84" s="17">
        <v>3567</v>
      </c>
      <c r="F84" s="17">
        <f t="shared" si="6"/>
        <v>246765.06000000003</v>
      </c>
      <c r="G84" s="18">
        <v>2550</v>
      </c>
      <c r="H84" s="17">
        <f t="shared" si="7"/>
        <v>176409.00000000003</v>
      </c>
      <c r="I84" s="18">
        <f t="shared" si="8"/>
        <v>423174.06000000006</v>
      </c>
      <c r="J84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Смета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2025-04-01T08:12:04Z</dcterms:created>
  <dcterms:modified xsi:type="dcterms:W3CDTF">2025-04-01T13:34:37Z</dcterms:modified>
</cp:coreProperties>
</file>