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7. ТЗ№11032025_3Монтаж ограждения пр.1,2,3 Вентфасады МПП\Ограждение 8.7\"/>
    </mc:Choice>
  </mc:AlternateContent>
  <bookViews>
    <workbookView xWindow="0" yWindow="0" windowWidth="38400" windowHeight="19965"/>
  </bookViews>
  <sheets>
    <sheet name="05-03-09. СМР. Ограждение. - Ве" sheetId="1" r:id="rId1"/>
  </sheets>
  <definedNames>
    <definedName name="_xlnm.Print_Titles" localSheetId="0">'05-03-09. СМР. Ограждение. - Ве'!$5:$5</definedName>
  </definedName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<sst xmlns="http://schemas.openxmlformats.org/spreadsheetml/2006/main" count="315" uniqueCount="153">
  <si>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</si>
  <si>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</si>
  <si>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</si>
  <si>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</si>
  <si>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</si>
  <si>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</si>
  <si>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Раздел 1. Строительно-монтажные работы.</t>
  </si>
  <si>
    <t>Элементы ограждения</t>
  </si>
  <si>
    <t>1</t>
  </si>
  <si>
    <t>Устройство заграждений из готовых металлических решетчатых панелей: высотой более 2 м</t>
  </si>
  <si>
    <t>10 панелей</t>
  </si>
  <si>
    <t xml:space="preserve">1 </t>
  </si>
  <si>
    <t>2</t>
  </si>
  <si>
    <t>Панель 3D серии GUARD-F: HxW (высота х ширина) 2030x3000 (+-2) мм, пруток D=5 мм, ячейка = 50х150 мм, V-образных изгибов 4 (Антикорр. защита: горячецинкованный пруток 100-275 г/м2+ полимер 60-100 мкм; Вариант исполнения: стандарт; Цвет: Зеленый RAL 6005) 1632-2021-8.7-АС.СУБ</t>
  </si>
  <si>
    <t>шт.</t>
  </si>
  <si>
    <t>3</t>
  </si>
  <si>
    <t>Установка металлических столбов высотой до 4 м: с погружением в бетонное основание</t>
  </si>
  <si>
    <t>100 столбов</t>
  </si>
  <si>
    <t>4</t>
  </si>
  <si>
    <t>Столб ограждения (под насадку): профиль 80x80x3 мм, L= 3500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</si>
  <si>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5</t>
  </si>
  <si>
    <t>Установка металлических столбов высотой более 4 м: с погружением в бетонное основание</t>
  </si>
  <si>
    <t>6</t>
  </si>
  <si>
    <t>Столб ограждения (под насадку): профиль 80x80x3 мм, L= 5000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</si>
  <si>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7</t>
  </si>
  <si>
    <t>Столб ограждения (под насадку): профиль 140x140x5 мм, L= 6500 мм, под бетонирование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</si>
  <si>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8</t>
  </si>
  <si>
    <t>Установка металлических столбов высотой до 4 м: на подготовленный бетонный фундамент</t>
  </si>
  <si>
    <t>9</t>
  </si>
  <si>
    <t>Столб ограждения (под насадку): профиль 80x80x3 мм, L= 3500 мм, на прямоугольном фланце 160х160х8мм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</si>
  <si>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10</t>
  </si>
  <si>
    <t>Столб ограждения (под насадку): профиль 120x120x5 мм, L= 3500 мм, на прямоугольном фланце 160х160х8мм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</si>
  <si>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11</t>
  </si>
  <si>
    <t>Установка металлических столбов высотой более 4 м: на подготовленный бетонный фундамент</t>
  </si>
  <si>
    <t>12</t>
  </si>
  <si>
    <t>Столб ограждения (под насадку): профиль 140x140x5 мм, L= 5000 мм, на прямоугольном фланце 320х320х10мм с косынками,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</si>
  <si>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13</t>
  </si>
  <si>
    <t>14</t>
  </si>
  <si>
    <t>Столб ворот: профиль 140x140x6 мм, L= 2000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</si>
  <si>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15</t>
  </si>
  <si>
    <t>Кронштейн «Переход» на: опоре</t>
  </si>
  <si>
    <t>1 шт.</t>
  </si>
  <si>
    <t>16</t>
  </si>
  <si>
    <t>Кронштейн для видеонаблюдения под профиль 80х80х3 1632-2021-8.7-АС.СУБ</t>
  </si>
  <si>
    <t>17</t>
  </si>
  <si>
    <t>Комплект метизов "Б" для крепления скобы под столб 80х80 (в комплекте 4 шт) 1632-2021-8.7-АС.СУБ</t>
  </si>
  <si>
    <t>18</t>
  </si>
  <si>
    <t>Кронштейн для уличного освещения и видеонаблюдения под профиль 140х140х6 1632-2021-8.7-АС.СУБ</t>
  </si>
  <si>
    <t>19</t>
  </si>
  <si>
    <t>Комплект метизов "Б" для крепления скобы под столб 80х120 (в комплекте 4 шт) 1632-2021-8.7-АС.СУБ</t>
  </si>
  <si>
    <t>к-т</t>
  </si>
  <si>
    <t>20</t>
  </si>
  <si>
    <t>Устройство ворот распашных с установкой столбов: металлических</t>
  </si>
  <si>
    <t>100 шт.</t>
  </si>
  <si>
    <t>21</t>
  </si>
  <si>
    <t>Столб ворот: профиль 140x140x6 мм, L= 3000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</si>
  <si>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22</t>
  </si>
  <si>
    <t>Закладная для опоры ворот: профиль 140x140x6 мм, L= 2000 мм, на фланце (Антикорр. защита: горячецинкованный прокат 100-275 г/м2+ полимер 60-100 мкм; Вариант исполнение: резьбовые отверстия (термосверление) под винт; Цвет: Зеленый RAL 6005) 1632-2021-8.7-АС.СУБ</t>
  </si>
  <si>
    <t>23</t>
  </si>
  <si>
    <t>Ворота распашные 1632-2021-8.7-АС.СУБ</t>
  </si>
  <si>
    <t>24</t>
  </si>
  <si>
    <t>Устройство основания под фундаменты: песчаного</t>
  </si>
  <si>
    <t>1 м3 основания</t>
  </si>
  <si>
    <t>25</t>
  </si>
  <si>
    <t>Устройство калиток: с установкой столбов металлических</t>
  </si>
  <si>
    <t>26</t>
  </si>
  <si>
    <t>Панель ограждения 3000х2030(h) мм 1632-2021-8.7-АС.СУБ</t>
  </si>
  <si>
    <t>27</t>
  </si>
  <si>
    <t>Столб 80х80х3мм L=3500мм с отверстиями ∅ 14мм с заглушкой в комплекте полимерное покрытие RAL 5010 1632-2021-8.7-АС.СУБ</t>
  </si>
  <si>
    <t>28</t>
  </si>
  <si>
    <t>Столб 80х80х3мм L=920мм полимерное покрытие RAL 5010 1632-2021-8.7-АС.СУБ</t>
  </si>
  <si>
    <t>29</t>
  </si>
  <si>
    <t>Устройство барьеров безопасности: плоских с креплением на кронштейнах</t>
  </si>
  <si>
    <t>100 м</t>
  </si>
  <si>
    <t>30</t>
  </si>
  <si>
    <t>ПББ: D бухты 500 мм 1632-2021-8.7-АС.СУБ</t>
  </si>
  <si>
    <t>м</t>
  </si>
  <si>
    <t>31</t>
  </si>
  <si>
    <t>Струна 1632-2021-8.7-АС.СУБ</t>
  </si>
  <si>
    <t>32</t>
  </si>
  <si>
    <t>Комплект скоб "Скоба усиленная" под столбы 80х80/120/140 (4 шт.) (Антикорр защита: горячецинкованный прокат 100-275 г/м2+ полимер 60-100 мкм; Вариант исполнения: стандарт; Цвет: Зеленый RAL 6005) 1632-2021-8.7-АС.СУБ</t>
  </si>
  <si>
    <t>33</t>
  </si>
  <si>
    <t>Комплект метизов "В" для крепления "Усиленной" скобы из нержавеющей стали  (Винт М8х25 DIN 912 А2-70 - 4 шт., Шайба D8 DIN 125 А2-70 - 4 шт.,Шайба 8 DIN 127 нерж.- 4 шт.) 1632-2021-8.7-АС.СУБ</t>
  </si>
  <si>
    <t>34</t>
  </si>
  <si>
    <t>Комплект скоб F50 под столбы 60/80 1632-2021-8.7-АС.СУБ</t>
  </si>
  <si>
    <t>35</t>
  </si>
  <si>
    <t>Комплект метизов "В" для крепления скобы из нержавеющей стали 1632-2021-8.7-АС.СУБ</t>
  </si>
  <si>
    <t>36</t>
  </si>
  <si>
    <t>Комплект "Скоба F24" (4 шт) 1632-2021-8.7-АС.СУБ</t>
  </si>
  <si>
    <t>37</t>
  </si>
  <si>
    <t>I- образная насадка на створку ворот (Антикорр защита: горячецинкованный прокат 100-275 г/м2+ полимер 60-100 мкм; Размер st; Цвет: Зеленый RAL 6005) 1632-2021-8.7-АС.СУБ</t>
  </si>
  <si>
    <t>38</t>
  </si>
  <si>
    <t>Комплект крепления СББ к насадке 1632-2021-8.7-АС.СУБ</t>
  </si>
  <si>
    <t>39</t>
  </si>
  <si>
    <t>Насадка серии STRAT L ус 325 (Антикорр.защита: горячецинкованный прокат 100-275 г/м2+ полимер 60-100 мкм; Размер: st; Цвет: Зеленый RAL 6005) 1632-2021-8.7-АС.СУБ</t>
  </si>
  <si>
    <t>40</t>
  </si>
  <si>
    <t>Основание для крепления насадки к стене и комплект крепежа насадки к основанию 1632-2021-8.7-АС.СУБ</t>
  </si>
  <si>
    <t>41</t>
  </si>
  <si>
    <t>СББ из АКЛ: D бухты 500 мм, витков в п.м. = 7,4; 5 клепки, ГОСТ 3282-74 (0,55/2,5) (Рабочая длина бухты 10 м) 1632-2021-8.7-АС.СУБ</t>
  </si>
  <si>
    <t>42</t>
  </si>
  <si>
    <t>Струна для крепления СББ/ПББ оцинкованая d2,5 мм (Рабочая длина бухты Длина бухты 400 м) (рабочая длина бухты 400 м), м 1632-2021-8.7-АС.СУБ</t>
  </si>
  <si>
    <t>43</t>
  </si>
  <si>
    <t>Проволока вязальная для крепления СББ/ПББ d 1,6 мм (Длина бухты 400м), м 1632-2021-8.7-АС.СУБ</t>
  </si>
  <si>
    <t>44</t>
  </si>
  <si>
    <t>45</t>
  </si>
  <si>
    <t>Плоский барьер безопасности D бухты 500 мм, м 1632-2021-8.7-АС.СУБ</t>
  </si>
  <si>
    <t>46</t>
  </si>
  <si>
    <t>Кронштейн Y-образный (из двух Г-образных кронштейнов) в комплекте с креплением (болт М8х85+гайка (2 шт.) + шайба) для столба 80х80 мм 1632-2021-8.7-АС.СУБ</t>
  </si>
  <si>
    <t>47</t>
  </si>
  <si>
    <t>Болт БСР 16х150 УЗ ГОСТ 28778-90 1632-2021-8.7-АС.СУБ</t>
  </si>
  <si>
    <t>48</t>
  </si>
  <si>
    <t>Анкер Hilti М10 1632-2021-8.7-АС.СУБ</t>
  </si>
  <si>
    <t>49</t>
  </si>
  <si>
    <t>Пластиковая заглушка 80х80 (Цвет: Черный RAL 9005) 1632-2021-8.7-АС.СУБ</t>
  </si>
  <si>
    <t>50</t>
  </si>
  <si>
    <t>Пластиковая заглушка 120х120 (Цвет: Черный RAL 9005) 1632-2021-8.7-АС.СУБ</t>
  </si>
  <si>
    <t>51</t>
  </si>
  <si>
    <t>Пластиковая заглушка 140х140 (Цвет: Черный RAL 9005) 1632-2021-8.7-АС.СУБ</t>
  </si>
  <si>
    <t>Фундаменты опор</t>
  </si>
  <si>
    <t>52</t>
  </si>
  <si>
    <t>53</t>
  </si>
  <si>
    <t>Устройство железобетонных фундаментов общего назначения под колонны объемом: до 3 м3</t>
  </si>
  <si>
    <t>100 м3 бетона, бутобетона и железобетона в деле</t>
  </si>
  <si>
    <t>54</t>
  </si>
  <si>
    <t>Горячекатаная арматурная сталь класса: А-I, А-II, А-III</t>
  </si>
  <si>
    <t>т</t>
  </si>
  <si>
    <t>55</t>
  </si>
  <si>
    <t>Горячекатанная арматурная сталь класса А500 С, диаметром: 12 мм</t>
  </si>
  <si>
    <t>56</t>
  </si>
  <si>
    <t>Перевозка грузов автомобилями-самосвалами грузоподъемностью 10 т, работающих вне карьера, на расстояние: до 103 км I класс груза</t>
  </si>
  <si>
    <t>1 т груза</t>
  </si>
  <si>
    <t>57</t>
  </si>
  <si>
    <t>Арматура ∅12А400 L=300 1632-2021-8.7-АС.СУБ</t>
  </si>
  <si>
    <t>58</t>
  </si>
  <si>
    <t>Ф1 1632-2021-8.7-АС.СУБ</t>
  </si>
  <si>
    <t>59</t>
  </si>
  <si>
    <t>Бетон тяжелый, класс: В20 (М250)</t>
  </si>
  <si>
    <t>м3</t>
  </si>
  <si>
    <t>60</t>
  </si>
  <si>
    <t>Песок природный для строительных: работ очень мелкий с крупностью зерен размером свыше 1,25 мм - до 5% по массе</t>
  </si>
  <si>
    <t>61</t>
  </si>
  <si>
    <t>Ф2 1632-2021-8.7-АС.СУБ</t>
  </si>
  <si>
    <t>62</t>
  </si>
  <si>
    <t>63</t>
  </si>
  <si>
    <t>64</t>
  </si>
  <si>
    <t>Ф3 1632-2021-8.7-АС.СУБ</t>
  </si>
  <si>
    <t>65</t>
  </si>
  <si>
    <t>66</t>
  </si>
  <si>
    <t>67</t>
  </si>
  <si>
    <t>Ограждение МПП</t>
  </si>
  <si>
    <t>Примечание</t>
  </si>
  <si>
    <t>Материал Заказчика</t>
  </si>
  <si>
    <t>Поставка 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</si>
</sst>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0"/>
    <numFmt numFmtId="167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7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84"/>
  <sheetViews>
    <sheetView tabSelected="1" topLeftCell="A58" zoomScale="115" zoomScaleNormal="115" workbookViewId="0">
      <selection activeCell="E29" sqref="E29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9" style="2" customWidth="1"/>
    <col min="7" max="7" width="13.85546875" style="2" customWidth="1"/>
    <col min="8" max="8" width="9.140625" style="2"/>
    <col min="9" max="9" width="4.7109375" style="2" hidden="1" customWidth="1"/>
    <col min="10" max="15" width="9.140625" style="2"/>
    <col min="16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2" spans="1:17" customFormat="1" ht="18" x14ac:dyDescent="0.25">
      <c r="A2" s="25" t="s">
        <v>0</v>
      </c>
      <c r="B2" s="25"/>
      <c r="C2" s="25"/>
      <c r="D2" s="25"/>
      <c r="E2" s="25"/>
      <c r="F2" s="25"/>
      <c r="G2" s="25"/>
    </row>
    <row r="3" spans="1:17" customFormat="1" ht="18" x14ac:dyDescent="0.25">
      <c r="A3" s="25" t="s">
        <v>149</v>
      </c>
      <c r="B3" s="25"/>
      <c r="C3" s="25"/>
      <c r="D3" s="25"/>
      <c r="E3" s="25"/>
      <c r="F3" s="25"/>
      <c r="G3" s="25"/>
    </row>
    <row r="4" spans="1:17" customFormat="1" ht="36" customHeight="1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150</v>
      </c>
      <c r="G4" s="28"/>
    </row>
    <row r="5" spans="1:17" customFormat="1" ht="15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24">
        <v>7</v>
      </c>
    </row>
    <row r="6" spans="1:17" customFormat="1" ht="15" x14ac:dyDescent="0.25">
      <c r="A6" s="27" t="s">
        <v>6</v>
      </c>
      <c r="B6" s="27"/>
      <c r="C6" s="27"/>
      <c r="D6" s="27"/>
      <c r="E6" s="27"/>
      <c r="F6" s="27"/>
      <c r="G6" s="27"/>
      <c r="P6" s="8" t="s">
        <v>6</v>
      </c>
    </row>
    <row r="7" spans="1:17" customFormat="1" ht="15" x14ac:dyDescent="0.25">
      <c r="A7" s="26" t="s">
        <v>7</v>
      </c>
      <c r="B7" s="26"/>
      <c r="C7" s="26"/>
      <c r="D7" s="26"/>
      <c r="E7" s="26"/>
      <c r="F7" s="26"/>
      <c r="G7" s="26"/>
      <c r="P7" s="8"/>
      <c r="Q7" s="9" t="s">
        <v>7</v>
      </c>
    </row>
    <row r="8" spans="1:17" customFormat="1" ht="22.5" x14ac:dyDescent="0.25">
      <c r="A8" s="10">
        <f>IF(I8&lt;&gt;"",COUNTA(I$1:I8),"")</f>
        <v>1</v>
      </c>
      <c r="B8" s="11" t="s">
        <v>8</v>
      </c>
      <c r="C8" s="12" t="s">
        <v>9</v>
      </c>
      <c r="D8" s="13" t="s">
        <v>10</v>
      </c>
      <c r="E8" s="14">
        <v>22.3</v>
      </c>
      <c r="F8" s="12"/>
      <c r="G8" s="15"/>
      <c r="I8" s="2" t="s">
        <v>11</v>
      </c>
      <c r="P8" s="8"/>
      <c r="Q8" s="9"/>
    </row>
    <row r="9" spans="1:17" customFormat="1" ht="67.5" x14ac:dyDescent="0.25">
      <c r="A9" s="10">
        <f>IF(I9&lt;&gt;"",COUNTA(I$1:I9),"")</f>
        <v>2</v>
      </c>
      <c r="B9" s="11" t="s">
        <v>12</v>
      </c>
      <c r="C9" s="12" t="s">
        <v>13</v>
      </c>
      <c r="D9" s="13" t="s">
        <v>14</v>
      </c>
      <c r="E9" s="16">
        <v>223</v>
      </c>
      <c r="F9" s="23" t="s">
        <v>151</v>
      </c>
      <c r="G9" s="15"/>
      <c r="I9" s="2" t="s">
        <v>11</v>
      </c>
      <c r="P9" s="8"/>
      <c r="Q9" s="9"/>
    </row>
    <row r="10" spans="1:17" customFormat="1" ht="22.5" x14ac:dyDescent="0.25">
      <c r="A10" s="10">
        <f>IF(I10&lt;&gt;"",COUNTA(I$1:I10),"")</f>
        <v>3</v>
      </c>
      <c r="B10" s="11" t="s">
        <v>15</v>
      </c>
      <c r="C10" s="12" t="s">
        <v>16</v>
      </c>
      <c r="D10" s="13" t="s">
        <v>17</v>
      </c>
      <c r="E10" s="17">
        <v>1.66</v>
      </c>
      <c r="F10" s="12"/>
      <c r="G10" s="15"/>
      <c r="I10" s="2" t="s">
        <v>11</v>
      </c>
      <c r="P10" s="8"/>
      <c r="Q10" s="9"/>
    </row>
    <row r="11" spans="1:17" customFormat="1" ht="67.5" x14ac:dyDescent="0.25">
      <c r="A11" s="10">
        <f>IF(I11&lt;&gt;"",COUNTA(I$1:I11),"")</f>
        <v>4</v>
      </c>
      <c r="B11" s="11" t="s">
        <v>18</v>
      </c>
      <c r="C11" s="12" t="s">
        <v>19</v>
      </c>
      <c r="D11" s="13" t="s">
        <v>14</v>
      </c>
      <c r="E11" s="16">
        <v>166</v>
      </c>
      <c r="F11" s="23" t="s">
        <v>151</v>
      </c>
      <c r="G11" s="15"/>
      <c r="I11" s="2" t="s">
        <v>11</v>
      </c>
      <c r="P11" s="8"/>
      <c r="Q11" s="9"/>
    </row>
    <row r="12" spans="1:17" customFormat="1" ht="22.5" x14ac:dyDescent="0.25">
      <c r="A12" s="10">
        <f>IF(I12&lt;&gt;"",COUNTA(I$1:I12),"")</f>
        <v>5</v>
      </c>
      <c r="B12" s="11" t="s">
        <v>20</v>
      </c>
      <c r="C12" s="12" t="s">
        <v>21</v>
      </c>
      <c r="D12" s="13" t="s">
        <v>17</v>
      </c>
      <c r="E12" s="17">
        <v>0.63</v>
      </c>
      <c r="F12" s="12"/>
      <c r="G12" s="15"/>
      <c r="I12" s="2" t="s">
        <v>11</v>
      </c>
      <c r="P12" s="8"/>
      <c r="Q12" s="9"/>
    </row>
    <row r="13" spans="1:17" customFormat="1" ht="67.5" x14ac:dyDescent="0.25">
      <c r="A13" s="10">
        <f>IF(I13&lt;&gt;"",COUNTA(I$1:I13),"")</f>
        <v>6</v>
      </c>
      <c r="B13" s="11" t="s">
        <v>22</v>
      </c>
      <c r="C13" s="12" t="s">
        <v>23</v>
      </c>
      <c r="D13" s="13" t="s">
        <v>14</v>
      </c>
      <c r="E13" s="16">
        <v>59</v>
      </c>
      <c r="F13" s="23" t="s">
        <v>151</v>
      </c>
      <c r="G13" s="15"/>
      <c r="I13" s="2" t="s">
        <v>11</v>
      </c>
      <c r="P13" s="8"/>
      <c r="Q13" s="9"/>
    </row>
    <row r="14" spans="1:17" customFormat="1" ht="67.5" x14ac:dyDescent="0.25">
      <c r="A14" s="10">
        <f>IF(I14&lt;&gt;"",COUNTA(I$1:I14),"")</f>
        <v>7</v>
      </c>
      <c r="B14" s="11" t="s">
        <v>24</v>
      </c>
      <c r="C14" s="12" t="s">
        <v>25</v>
      </c>
      <c r="D14" s="13" t="s">
        <v>14</v>
      </c>
      <c r="E14" s="16">
        <v>4</v>
      </c>
      <c r="F14" s="23" t="s">
        <v>151</v>
      </c>
      <c r="G14" s="15"/>
      <c r="I14" s="2" t="s">
        <v>11</v>
      </c>
      <c r="P14" s="8"/>
      <c r="Q14" s="9"/>
    </row>
    <row r="15" spans="1:17" customFormat="1" ht="22.5" x14ac:dyDescent="0.25">
      <c r="A15" s="10">
        <f>IF(I15&lt;&gt;"",COUNTA(I$1:I15),"")</f>
        <v>8</v>
      </c>
      <c r="B15" s="11" t="s">
        <v>26</v>
      </c>
      <c r="C15" s="12" t="s">
        <v>27</v>
      </c>
      <c r="D15" s="13" t="s">
        <v>17</v>
      </c>
      <c r="E15" s="17">
        <v>0.04</v>
      </c>
      <c r="F15" s="12"/>
      <c r="G15" s="15"/>
      <c r="I15" s="2" t="s">
        <v>11</v>
      </c>
      <c r="P15" s="8"/>
      <c r="Q15" s="9"/>
    </row>
    <row r="16" spans="1:17" customFormat="1" ht="78.75" x14ac:dyDescent="0.25">
      <c r="A16" s="10">
        <f>IF(I16&lt;&gt;"",COUNTA(I$1:I16),"")</f>
        <v>9</v>
      </c>
      <c r="B16" s="11" t="s">
        <v>28</v>
      </c>
      <c r="C16" s="12" t="s">
        <v>29</v>
      </c>
      <c r="D16" s="13" t="s">
        <v>14</v>
      </c>
      <c r="E16" s="16">
        <v>2</v>
      </c>
      <c r="F16" s="23" t="s">
        <v>151</v>
      </c>
      <c r="G16" s="15"/>
      <c r="I16" s="2" t="s">
        <v>11</v>
      </c>
      <c r="P16" s="8"/>
      <c r="Q16" s="9"/>
    </row>
    <row r="17" spans="1:17" customFormat="1" ht="78.75" x14ac:dyDescent="0.25">
      <c r="A17" s="10">
        <f>IF(I17&lt;&gt;"",COUNTA(I$1:I17),"")</f>
        <v>10</v>
      </c>
      <c r="B17" s="11" t="s">
        <v>30</v>
      </c>
      <c r="C17" s="33" t="s">
        <v>31</v>
      </c>
      <c r="D17" s="29" t="s">
        <v>14</v>
      </c>
      <c r="E17" s="30">
        <v>2</v>
      </c>
      <c r="F17" s="12"/>
      <c r="G17" s="15"/>
      <c r="I17" s="2" t="s">
        <v>11</v>
      </c>
      <c r="P17" s="8"/>
      <c r="Q17" s="9"/>
    </row>
    <row r="18" spans="1:17" customFormat="1" ht="22.5" x14ac:dyDescent="0.25">
      <c r="A18" s="10">
        <f>IF(I18&lt;&gt;"",COUNTA(I$1:I18),"")</f>
        <v>11</v>
      </c>
      <c r="B18" s="11" t="s">
        <v>32</v>
      </c>
      <c r="C18" s="12" t="s">
        <v>33</v>
      </c>
      <c r="D18" s="13" t="s">
        <v>17</v>
      </c>
      <c r="E18" s="17">
        <v>0.03</v>
      </c>
      <c r="F18" s="12"/>
      <c r="G18" s="15"/>
      <c r="I18" s="2" t="s">
        <v>11</v>
      </c>
      <c r="P18" s="8"/>
      <c r="Q18" s="9"/>
    </row>
    <row r="19" spans="1:17" customFormat="1" ht="78.75" x14ac:dyDescent="0.25">
      <c r="A19" s="10">
        <f>IF(I19&lt;&gt;"",COUNTA(I$1:I19),"")</f>
        <v>12</v>
      </c>
      <c r="B19" s="11" t="s">
        <v>34</v>
      </c>
      <c r="C19" s="31" t="s">
        <v>35</v>
      </c>
      <c r="D19" s="13" t="s">
        <v>14</v>
      </c>
      <c r="E19" s="16">
        <v>3</v>
      </c>
      <c r="F19" s="12"/>
      <c r="G19" s="15"/>
      <c r="I19" s="2" t="s">
        <v>11</v>
      </c>
      <c r="P19" s="8"/>
      <c r="Q19" s="9"/>
    </row>
    <row r="20" spans="1:17" customFormat="1" ht="22.5" x14ac:dyDescent="0.25">
      <c r="A20" s="10">
        <f>IF(I20&lt;&gt;"",COUNTA(I$1:I20),"")</f>
        <v>13</v>
      </c>
      <c r="B20" s="11" t="s">
        <v>36</v>
      </c>
      <c r="C20" s="12" t="s">
        <v>27</v>
      </c>
      <c r="D20" s="13" t="s">
        <v>17</v>
      </c>
      <c r="E20" s="17">
        <v>0.05</v>
      </c>
      <c r="F20" s="12"/>
      <c r="G20" s="15"/>
      <c r="I20" s="2" t="s">
        <v>11</v>
      </c>
      <c r="P20" s="8"/>
      <c r="Q20" s="9"/>
    </row>
    <row r="21" spans="1:17" customFormat="1" ht="56.25" x14ac:dyDescent="0.25">
      <c r="A21" s="10">
        <f>IF(I21&lt;&gt;"",COUNTA(I$1:I21),"")</f>
        <v>14</v>
      </c>
      <c r="B21" s="11" t="s">
        <v>37</v>
      </c>
      <c r="C21" s="35" t="s">
        <v>38</v>
      </c>
      <c r="D21" s="13" t="s">
        <v>14</v>
      </c>
      <c r="E21" s="16">
        <v>5</v>
      </c>
      <c r="F21" s="23" t="s">
        <v>151</v>
      </c>
      <c r="G21" s="15"/>
      <c r="I21" s="2" t="s">
        <v>11</v>
      </c>
      <c r="P21" s="8"/>
      <c r="Q21" s="9"/>
    </row>
    <row r="22" spans="1:17" customFormat="1" ht="15" x14ac:dyDescent="0.25">
      <c r="A22" s="10">
        <f>IF(I22&lt;&gt;"",COUNTA(I$1:I22),"")</f>
        <v>15</v>
      </c>
      <c r="B22" s="11" t="s">
        <v>39</v>
      </c>
      <c r="C22" s="12" t="s">
        <v>40</v>
      </c>
      <c r="D22" s="13" t="s">
        <v>41</v>
      </c>
      <c r="E22" s="16">
        <v>16</v>
      </c>
      <c r="F22" s="12"/>
      <c r="G22" s="15"/>
      <c r="I22" s="2" t="s">
        <v>11</v>
      </c>
      <c r="P22" s="8"/>
      <c r="Q22" s="9"/>
    </row>
    <row r="23" spans="1:17" customFormat="1" ht="22.5" x14ac:dyDescent="0.25">
      <c r="A23" s="10">
        <f>IF(I23&lt;&gt;"",COUNTA(I$1:I23),"")</f>
        <v>16</v>
      </c>
      <c r="B23" s="11" t="s">
        <v>42</v>
      </c>
      <c r="C23" s="35" t="s">
        <v>43</v>
      </c>
      <c r="D23" s="13" t="s">
        <v>14</v>
      </c>
      <c r="E23" s="16">
        <v>12</v>
      </c>
      <c r="F23" s="23" t="s">
        <v>151</v>
      </c>
      <c r="G23" s="15"/>
      <c r="I23" s="2" t="s">
        <v>11</v>
      </c>
      <c r="P23" s="8"/>
      <c r="Q23" s="9"/>
    </row>
    <row r="24" spans="1:17" customFormat="1" ht="22.5" x14ac:dyDescent="0.25">
      <c r="A24" s="10">
        <f>IF(I24&lt;&gt;"",COUNTA(I$1:I24),"")</f>
        <v>17</v>
      </c>
      <c r="B24" s="11" t="s">
        <v>44</v>
      </c>
      <c r="C24" s="35" t="s">
        <v>45</v>
      </c>
      <c r="D24" s="13" t="s">
        <v>14</v>
      </c>
      <c r="E24" s="16">
        <v>6</v>
      </c>
      <c r="F24" s="23" t="s">
        <v>151</v>
      </c>
      <c r="G24" s="15"/>
      <c r="I24" s="2" t="s">
        <v>11</v>
      </c>
      <c r="P24" s="8"/>
      <c r="Q24" s="9"/>
    </row>
    <row r="25" spans="1:17" customFormat="1" ht="22.5" x14ac:dyDescent="0.25">
      <c r="A25" s="10">
        <f>IF(I25&lt;&gt;"",COUNTA(I$1:I25),"")</f>
        <v>18</v>
      </c>
      <c r="B25" s="11" t="s">
        <v>46</v>
      </c>
      <c r="C25" s="37" t="s">
        <v>47</v>
      </c>
      <c r="D25" s="13" t="s">
        <v>14</v>
      </c>
      <c r="E25" s="16">
        <v>2</v>
      </c>
      <c r="F25" s="12"/>
      <c r="G25" s="15"/>
      <c r="I25" s="2" t="s">
        <v>11</v>
      </c>
      <c r="P25" s="8"/>
      <c r="Q25" s="9"/>
    </row>
    <row r="26" spans="1:17" customFormat="1" ht="22.5" x14ac:dyDescent="0.25">
      <c r="A26" s="10">
        <f>IF(I26&lt;&gt;"",COUNTA(I$1:I26),"")</f>
        <v>19</v>
      </c>
      <c r="B26" s="11" t="s">
        <v>48</v>
      </c>
      <c r="C26" s="32" t="s">
        <v>49</v>
      </c>
      <c r="D26" s="13" t="s">
        <v>50</v>
      </c>
      <c r="E26" s="16">
        <v>4</v>
      </c>
      <c r="F26" s="23" t="s">
        <v>151</v>
      </c>
      <c r="G26" s="15"/>
      <c r="I26" s="2" t="s">
        <v>11</v>
      </c>
      <c r="P26" s="8"/>
      <c r="Q26" s="9"/>
    </row>
    <row r="27" spans="1:17" customFormat="1" ht="22.5" x14ac:dyDescent="0.25">
      <c r="A27" s="10">
        <f>IF(I27&lt;&gt;"",COUNTA(I$1:I27),"")</f>
        <v>20</v>
      </c>
      <c r="B27" s="11" t="s">
        <v>51</v>
      </c>
      <c r="C27" s="36" t="s">
        <v>52</v>
      </c>
      <c r="D27" s="13" t="s">
        <v>53</v>
      </c>
      <c r="E27" s="17">
        <v>0.03</v>
      </c>
      <c r="F27" s="12"/>
      <c r="G27" s="15"/>
      <c r="I27" s="2" t="s">
        <v>11</v>
      </c>
      <c r="P27" s="8"/>
      <c r="Q27" s="9"/>
    </row>
    <row r="28" spans="1:17" customFormat="1" ht="56.25" x14ac:dyDescent="0.25">
      <c r="A28" s="10">
        <f>IF(I28&lt;&gt;"",COUNTA(I$1:I28),"")</f>
        <v>21</v>
      </c>
      <c r="B28" s="11" t="s">
        <v>54</v>
      </c>
      <c r="C28" s="32" t="s">
        <v>55</v>
      </c>
      <c r="D28" s="13" t="s">
        <v>14</v>
      </c>
      <c r="E28" s="16">
        <v>1</v>
      </c>
      <c r="F28" s="23" t="s">
        <v>151</v>
      </c>
      <c r="G28" s="15"/>
      <c r="I28" s="2" t="s">
        <v>11</v>
      </c>
      <c r="P28" s="8"/>
      <c r="Q28" s="9"/>
    </row>
    <row r="29" spans="1:17" customFormat="1" ht="67.5" x14ac:dyDescent="0.25">
      <c r="A29" s="10">
        <f>IF(I29&lt;&gt;"",COUNTA(I$1:I29),"")</f>
        <v>22</v>
      </c>
      <c r="B29" s="11" t="s">
        <v>56</v>
      </c>
      <c r="C29" s="37" t="s">
        <v>57</v>
      </c>
      <c r="D29" s="13" t="s">
        <v>14</v>
      </c>
      <c r="E29" s="16">
        <v>6</v>
      </c>
      <c r="F29" s="12"/>
      <c r="G29" s="15"/>
      <c r="I29" s="2" t="s">
        <v>11</v>
      </c>
      <c r="P29" s="8"/>
      <c r="Q29" s="9"/>
    </row>
    <row r="30" spans="1:17" customFormat="1" ht="15" x14ac:dyDescent="0.25">
      <c r="A30" s="10">
        <f>IF(I30&lt;&gt;"",COUNTA(I$1:I30),"")</f>
        <v>23</v>
      </c>
      <c r="B30" s="11" t="s">
        <v>58</v>
      </c>
      <c r="C30" s="12" t="s">
        <v>59</v>
      </c>
      <c r="D30" s="13" t="s">
        <v>14</v>
      </c>
      <c r="E30" s="16">
        <v>3</v>
      </c>
      <c r="F30" s="23" t="s">
        <v>151</v>
      </c>
      <c r="G30" s="15"/>
      <c r="I30" s="2" t="s">
        <v>11</v>
      </c>
      <c r="P30" s="8"/>
      <c r="Q30" s="9"/>
    </row>
    <row r="31" spans="1:17" customFormat="1" ht="22.5" x14ac:dyDescent="0.25">
      <c r="A31" s="10">
        <f>IF(I31&lt;&gt;"",COUNTA(I$1:I31),"")</f>
        <v>24</v>
      </c>
      <c r="B31" s="11" t="s">
        <v>60</v>
      </c>
      <c r="C31" s="36" t="s">
        <v>61</v>
      </c>
      <c r="D31" s="13" t="s">
        <v>62</v>
      </c>
      <c r="E31" s="18">
        <v>1.4999999999999999E-2</v>
      </c>
      <c r="F31" s="12"/>
      <c r="G31" s="15"/>
      <c r="I31" s="2" t="s">
        <v>11</v>
      </c>
      <c r="P31" s="8"/>
      <c r="Q31" s="9"/>
    </row>
    <row r="32" spans="1:17" customFormat="1" ht="22.5" x14ac:dyDescent="0.25">
      <c r="A32" s="10">
        <f>IF(I32&lt;&gt;"",COUNTA(I$1:I32),"")</f>
        <v>25</v>
      </c>
      <c r="B32" s="11" t="s">
        <v>63</v>
      </c>
      <c r="C32" s="36" t="s">
        <v>64</v>
      </c>
      <c r="D32" s="13" t="s">
        <v>53</v>
      </c>
      <c r="E32" s="17">
        <v>0.01</v>
      </c>
      <c r="F32" s="12"/>
      <c r="G32" s="15"/>
      <c r="I32" s="2" t="s">
        <v>11</v>
      </c>
      <c r="P32" s="8"/>
      <c r="Q32" s="9"/>
    </row>
    <row r="33" spans="1:17" customFormat="1" ht="22.5" x14ac:dyDescent="0.25">
      <c r="A33" s="10">
        <f>IF(I33&lt;&gt;"",COUNTA(I$1:I33),"")</f>
        <v>26</v>
      </c>
      <c r="B33" s="11" t="s">
        <v>65</v>
      </c>
      <c r="C33" s="32" t="s">
        <v>66</v>
      </c>
      <c r="D33" s="13" t="s">
        <v>14</v>
      </c>
      <c r="E33" s="16">
        <v>1</v>
      </c>
      <c r="F33" s="23" t="s">
        <v>151</v>
      </c>
      <c r="G33" s="15"/>
      <c r="I33" s="2" t="s">
        <v>11</v>
      </c>
      <c r="P33" s="8"/>
      <c r="Q33" s="9"/>
    </row>
    <row r="34" spans="1:17" customFormat="1" ht="33.75" x14ac:dyDescent="0.25">
      <c r="A34" s="10">
        <f>IF(I34&lt;&gt;"",COUNTA(I$1:I34),"")</f>
        <v>27</v>
      </c>
      <c r="B34" s="11" t="s">
        <v>67</v>
      </c>
      <c r="C34" s="32" t="s">
        <v>68</v>
      </c>
      <c r="D34" s="13" t="s">
        <v>14</v>
      </c>
      <c r="E34" s="16">
        <v>2</v>
      </c>
      <c r="F34" s="23" t="s">
        <v>151</v>
      </c>
      <c r="G34" s="15"/>
      <c r="I34" s="2" t="s">
        <v>11</v>
      </c>
      <c r="P34" s="8"/>
      <c r="Q34" s="9"/>
    </row>
    <row r="35" spans="1:17" customFormat="1" ht="22.5" x14ac:dyDescent="0.25">
      <c r="A35" s="10">
        <f>IF(I35&lt;&gt;"",COUNTA(I$1:I35),"")</f>
        <v>28</v>
      </c>
      <c r="B35" s="11" t="s">
        <v>69</v>
      </c>
      <c r="C35" s="32" t="s">
        <v>70</v>
      </c>
      <c r="D35" s="13" t="s">
        <v>14</v>
      </c>
      <c r="E35" s="16">
        <v>2</v>
      </c>
      <c r="F35" s="23" t="s">
        <v>151</v>
      </c>
      <c r="G35" s="15"/>
      <c r="I35" s="2" t="s">
        <v>11</v>
      </c>
      <c r="P35" s="8"/>
      <c r="Q35" s="9"/>
    </row>
    <row r="36" spans="1:17" customFormat="1" ht="22.5" x14ac:dyDescent="0.25">
      <c r="A36" s="10">
        <f>IF(I36&lt;&gt;"",COUNTA(I$1:I36),"")</f>
        <v>29</v>
      </c>
      <c r="B36" s="11" t="s">
        <v>71</v>
      </c>
      <c r="C36" s="36" t="s">
        <v>72</v>
      </c>
      <c r="D36" s="13" t="s">
        <v>73</v>
      </c>
      <c r="E36" s="16">
        <v>7</v>
      </c>
      <c r="F36" s="2"/>
      <c r="G36" s="15"/>
      <c r="I36" s="2" t="s">
        <v>11</v>
      </c>
      <c r="P36" s="8"/>
      <c r="Q36" s="9"/>
    </row>
    <row r="37" spans="1:17" customFormat="1" ht="15" x14ac:dyDescent="0.25">
      <c r="A37" s="10">
        <f>IF(I37&lt;&gt;"",COUNTA(I$1:I37),"")</f>
        <v>30</v>
      </c>
      <c r="B37" s="11" t="s">
        <v>74</v>
      </c>
      <c r="C37" s="32" t="s">
        <v>75</v>
      </c>
      <c r="D37" s="13" t="s">
        <v>76</v>
      </c>
      <c r="E37" s="16">
        <v>1</v>
      </c>
      <c r="F37" s="23" t="s">
        <v>151</v>
      </c>
      <c r="G37" s="15"/>
      <c r="I37" s="2" t="s">
        <v>11</v>
      </c>
      <c r="P37" s="8"/>
      <c r="Q37" s="9"/>
    </row>
    <row r="38" spans="1:17" customFormat="1" ht="15" x14ac:dyDescent="0.25">
      <c r="A38" s="10">
        <f>IF(I38&lt;&gt;"",COUNTA(I$1:I38),"")</f>
        <v>31</v>
      </c>
      <c r="B38" s="11" t="s">
        <v>77</v>
      </c>
      <c r="C38" s="32" t="s">
        <v>78</v>
      </c>
      <c r="D38" s="13" t="s">
        <v>76</v>
      </c>
      <c r="E38" s="16">
        <v>3</v>
      </c>
      <c r="F38" s="23" t="s">
        <v>151</v>
      </c>
      <c r="G38" s="15"/>
      <c r="I38" s="2" t="s">
        <v>11</v>
      </c>
      <c r="P38" s="8"/>
      <c r="Q38" s="9"/>
    </row>
    <row r="39" spans="1:17" customFormat="1" ht="48.75" customHeight="1" x14ac:dyDescent="0.25">
      <c r="A39" s="10">
        <f>IF(I39&lt;&gt;"",COUNTA(I$1:I39),"")</f>
        <v>32</v>
      </c>
      <c r="B39" s="11" t="s">
        <v>79</v>
      </c>
      <c r="C39" s="32" t="s">
        <v>80</v>
      </c>
      <c r="D39" s="13" t="s">
        <v>50</v>
      </c>
      <c r="E39" s="16">
        <v>345</v>
      </c>
      <c r="F39" s="23" t="s">
        <v>151</v>
      </c>
      <c r="G39" s="15"/>
      <c r="I39" s="2" t="s">
        <v>11</v>
      </c>
      <c r="P39" s="8"/>
      <c r="Q39" s="9"/>
    </row>
    <row r="40" spans="1:17" customFormat="1" ht="45" x14ac:dyDescent="0.25">
      <c r="A40" s="10">
        <f>IF(I40&lt;&gt;"",COUNTA(I$1:I40),"")</f>
        <v>33</v>
      </c>
      <c r="B40" s="11" t="s">
        <v>81</v>
      </c>
      <c r="C40" s="12" t="s">
        <v>82</v>
      </c>
      <c r="D40" s="13" t="s">
        <v>50</v>
      </c>
      <c r="E40" s="16">
        <v>229</v>
      </c>
      <c r="F40" s="23" t="s">
        <v>151</v>
      </c>
      <c r="G40" s="15"/>
      <c r="I40" s="2" t="s">
        <v>11</v>
      </c>
      <c r="P40" s="8"/>
      <c r="Q40" s="9"/>
    </row>
    <row r="41" spans="1:17" customFormat="1" ht="22.5" x14ac:dyDescent="0.25">
      <c r="A41" s="10">
        <f>IF(I41&lt;&gt;"",COUNTA(I$1:I41),"")</f>
        <v>34</v>
      </c>
      <c r="B41" s="11" t="s">
        <v>83</v>
      </c>
      <c r="C41" s="12" t="s">
        <v>84</v>
      </c>
      <c r="D41" s="13" t="s">
        <v>50</v>
      </c>
      <c r="E41" s="16">
        <v>9</v>
      </c>
      <c r="F41" s="23" t="s">
        <v>151</v>
      </c>
      <c r="G41" s="15"/>
      <c r="I41" s="2" t="s">
        <v>11</v>
      </c>
      <c r="P41" s="8"/>
      <c r="Q41" s="9"/>
    </row>
    <row r="42" spans="1:17" customFormat="1" ht="22.5" x14ac:dyDescent="0.25">
      <c r="A42" s="10">
        <f>IF(I42&lt;&gt;"",COUNTA(I$1:I42),"")</f>
        <v>35</v>
      </c>
      <c r="B42" s="11" t="s">
        <v>85</v>
      </c>
      <c r="C42" s="37" t="s">
        <v>86</v>
      </c>
      <c r="D42" s="13" t="s">
        <v>50</v>
      </c>
      <c r="E42" s="16">
        <v>253</v>
      </c>
      <c r="F42" s="12"/>
      <c r="G42" s="15"/>
      <c r="I42" s="2" t="s">
        <v>11</v>
      </c>
      <c r="P42" s="8"/>
      <c r="Q42" s="9"/>
    </row>
    <row r="43" spans="1:17" customFormat="1" ht="15" x14ac:dyDescent="0.25">
      <c r="A43" s="10">
        <f>IF(I43&lt;&gt;"",COUNTA(I$1:I43),"")</f>
        <v>36</v>
      </c>
      <c r="B43" s="11" t="s">
        <v>87</v>
      </c>
      <c r="C43" s="32" t="s">
        <v>88</v>
      </c>
      <c r="D43" s="13" t="s">
        <v>50</v>
      </c>
      <c r="E43" s="16">
        <v>8</v>
      </c>
      <c r="F43" s="23" t="s">
        <v>151</v>
      </c>
      <c r="G43" s="15"/>
      <c r="I43" s="2" t="s">
        <v>11</v>
      </c>
      <c r="P43" s="8"/>
      <c r="Q43" s="9"/>
    </row>
    <row r="44" spans="1:17" customFormat="1" ht="45" x14ac:dyDescent="0.25">
      <c r="A44" s="10">
        <f>IF(I44&lt;&gt;"",COUNTA(I$1:I44),"")</f>
        <v>37</v>
      </c>
      <c r="B44" s="11" t="s">
        <v>89</v>
      </c>
      <c r="C44" s="34" t="s">
        <v>90</v>
      </c>
      <c r="D44" s="13" t="s">
        <v>14</v>
      </c>
      <c r="E44" s="16">
        <v>12</v>
      </c>
      <c r="F44" s="23" t="s">
        <v>151</v>
      </c>
      <c r="G44" s="15"/>
      <c r="I44" s="2" t="s">
        <v>11</v>
      </c>
      <c r="P44" s="8"/>
      <c r="Q44" s="9"/>
    </row>
    <row r="45" spans="1:17" customFormat="1" ht="22.5" x14ac:dyDescent="0.25">
      <c r="A45" s="10">
        <f>IF(I45&lt;&gt;"",COUNTA(I$1:I45),"")</f>
        <v>38</v>
      </c>
      <c r="B45" s="11" t="s">
        <v>91</v>
      </c>
      <c r="C45" s="34" t="s">
        <v>92</v>
      </c>
      <c r="D45" s="13" t="s">
        <v>50</v>
      </c>
      <c r="E45" s="16">
        <v>261</v>
      </c>
      <c r="F45" s="23" t="s">
        <v>151</v>
      </c>
      <c r="G45" s="15"/>
      <c r="I45" s="2" t="s">
        <v>11</v>
      </c>
      <c r="P45" s="8"/>
      <c r="Q45" s="9"/>
    </row>
    <row r="46" spans="1:17" customFormat="1" ht="45" x14ac:dyDescent="0.25">
      <c r="A46" s="10">
        <f>IF(I46&lt;&gt;"",COUNTA(I$1:I46),"")</f>
        <v>39</v>
      </c>
      <c r="B46" s="11" t="s">
        <v>93</v>
      </c>
      <c r="C46" s="34" t="s">
        <v>94</v>
      </c>
      <c r="D46" s="13" t="s">
        <v>14</v>
      </c>
      <c r="E46" s="16">
        <v>26</v>
      </c>
      <c r="F46" s="23" t="s">
        <v>151</v>
      </c>
      <c r="G46" s="15"/>
      <c r="I46" s="2" t="s">
        <v>11</v>
      </c>
      <c r="P46" s="8"/>
      <c r="Q46" s="9"/>
    </row>
    <row r="47" spans="1:17" customFormat="1" ht="22.5" x14ac:dyDescent="0.25">
      <c r="A47" s="10">
        <f>IF(I47&lt;&gt;"",COUNTA(I$1:I47),"")</f>
        <v>40</v>
      </c>
      <c r="B47" s="11" t="s">
        <v>95</v>
      </c>
      <c r="C47" s="34" t="s">
        <v>96</v>
      </c>
      <c r="D47" s="13" t="s">
        <v>14</v>
      </c>
      <c r="E47" s="16">
        <v>26</v>
      </c>
      <c r="F47" s="23" t="s">
        <v>151</v>
      </c>
      <c r="G47" s="15"/>
      <c r="I47" s="2" t="s">
        <v>11</v>
      </c>
      <c r="P47" s="8"/>
      <c r="Q47" s="9"/>
    </row>
    <row r="48" spans="1:17" customFormat="1" ht="33.75" x14ac:dyDescent="0.25">
      <c r="A48" s="10">
        <f>IF(I48&lt;&gt;"",COUNTA(I$1:I48),"")</f>
        <v>41</v>
      </c>
      <c r="B48" s="11" t="s">
        <v>97</v>
      </c>
      <c r="C48" s="34" t="s">
        <v>98</v>
      </c>
      <c r="D48" s="13" t="s">
        <v>76</v>
      </c>
      <c r="E48" s="16">
        <v>684</v>
      </c>
      <c r="F48" s="23" t="s">
        <v>151</v>
      </c>
      <c r="G48" s="15"/>
      <c r="I48" s="2" t="s">
        <v>11</v>
      </c>
      <c r="P48" s="8"/>
      <c r="Q48" s="9"/>
    </row>
    <row r="49" spans="1:17" customFormat="1" ht="33.75" x14ac:dyDescent="0.25">
      <c r="A49" s="10">
        <f>IF(I49&lt;&gt;"",COUNTA(I$1:I49),"")</f>
        <v>42</v>
      </c>
      <c r="B49" s="11" t="s">
        <v>99</v>
      </c>
      <c r="C49" s="35" t="s">
        <v>100</v>
      </c>
      <c r="D49" s="13" t="s">
        <v>76</v>
      </c>
      <c r="E49" s="16">
        <v>2800</v>
      </c>
      <c r="F49" s="23" t="s">
        <v>151</v>
      </c>
      <c r="G49" s="15"/>
      <c r="I49" s="2" t="s">
        <v>11</v>
      </c>
      <c r="P49" s="8"/>
      <c r="Q49" s="9"/>
    </row>
    <row r="50" spans="1:17" customFormat="1" ht="22.5" x14ac:dyDescent="0.25">
      <c r="A50" s="10">
        <f>IF(I50&lt;&gt;"",COUNTA(I$1:I50),"")</f>
        <v>43</v>
      </c>
      <c r="B50" s="11" t="s">
        <v>101</v>
      </c>
      <c r="C50" s="34" t="s">
        <v>102</v>
      </c>
      <c r="D50" s="13" t="s">
        <v>76</v>
      </c>
      <c r="E50" s="16">
        <v>275</v>
      </c>
      <c r="F50" s="23" t="s">
        <v>151</v>
      </c>
      <c r="G50" s="15"/>
      <c r="I50" s="2" t="s">
        <v>11</v>
      </c>
      <c r="P50" s="8"/>
      <c r="Q50" s="9"/>
    </row>
    <row r="51" spans="1:17" customFormat="1" ht="22.5" x14ac:dyDescent="0.25">
      <c r="A51" s="10">
        <f>IF(I51&lt;&gt;"",COUNTA(I$1:I51),"")</f>
        <v>44</v>
      </c>
      <c r="B51" s="11" t="s">
        <v>103</v>
      </c>
      <c r="C51" s="36" t="s">
        <v>72</v>
      </c>
      <c r="D51" s="13" t="s">
        <v>73</v>
      </c>
      <c r="E51" s="18">
        <v>0.66400000000000003</v>
      </c>
      <c r="F51" s="12"/>
      <c r="G51" s="15"/>
      <c r="I51" s="2" t="s">
        <v>11</v>
      </c>
      <c r="P51" s="8"/>
      <c r="Q51" s="9"/>
    </row>
    <row r="52" spans="1:17" customFormat="1" ht="22.5" x14ac:dyDescent="0.25">
      <c r="A52" s="10">
        <f>IF(I52&lt;&gt;"",COUNTA(I$1:I52),"")</f>
        <v>45</v>
      </c>
      <c r="B52" s="11" t="s">
        <v>104</v>
      </c>
      <c r="C52" s="34" t="s">
        <v>105</v>
      </c>
      <c r="D52" s="13" t="s">
        <v>76</v>
      </c>
      <c r="E52" s="14">
        <v>66.400000000000006</v>
      </c>
      <c r="F52" s="23" t="s">
        <v>151</v>
      </c>
      <c r="G52" s="15"/>
      <c r="I52" s="2" t="s">
        <v>11</v>
      </c>
      <c r="P52" s="8"/>
      <c r="Q52" s="9"/>
    </row>
    <row r="53" spans="1:17" customFormat="1" ht="45" x14ac:dyDescent="0.25">
      <c r="A53" s="10">
        <f>IF(I53&lt;&gt;"",COUNTA(I$1:I53),"")</f>
        <v>46</v>
      </c>
      <c r="B53" s="11" t="s">
        <v>106</v>
      </c>
      <c r="C53" s="34" t="s">
        <v>107</v>
      </c>
      <c r="D53" s="13" t="s">
        <v>50</v>
      </c>
      <c r="E53" s="16">
        <v>246</v>
      </c>
      <c r="F53" s="23" t="s">
        <v>151</v>
      </c>
      <c r="G53" s="15"/>
      <c r="I53" s="2" t="s">
        <v>11</v>
      </c>
      <c r="P53" s="8"/>
      <c r="Q53" s="9"/>
    </row>
    <row r="54" spans="1:17" customFormat="1" ht="22.5" x14ac:dyDescent="0.25">
      <c r="A54" s="10">
        <f>IF(I54&lt;&gt;"",COUNTA(I$1:I54),"")</f>
        <v>47</v>
      </c>
      <c r="B54" s="11" t="s">
        <v>108</v>
      </c>
      <c r="C54" s="34" t="s">
        <v>109</v>
      </c>
      <c r="D54" s="13" t="s">
        <v>14</v>
      </c>
      <c r="E54" s="16">
        <v>52</v>
      </c>
      <c r="F54" s="12"/>
      <c r="G54" s="15"/>
      <c r="I54" s="2" t="s">
        <v>11</v>
      </c>
      <c r="P54" s="8"/>
      <c r="Q54" s="9"/>
    </row>
    <row r="55" spans="1:17" customFormat="1" ht="15" x14ac:dyDescent="0.25">
      <c r="A55" s="10">
        <f>IF(I55&lt;&gt;"",COUNTA(I$1:I55),"")</f>
        <v>48</v>
      </c>
      <c r="B55" s="11" t="s">
        <v>110</v>
      </c>
      <c r="C55" s="35" t="s">
        <v>111</v>
      </c>
      <c r="D55" s="13" t="s">
        <v>14</v>
      </c>
      <c r="E55" s="16">
        <v>32</v>
      </c>
      <c r="F55" s="23" t="s">
        <v>152</v>
      </c>
      <c r="G55" s="15"/>
      <c r="I55" s="2" t="s">
        <v>11</v>
      </c>
      <c r="P55" s="8"/>
      <c r="Q55" s="9"/>
    </row>
    <row r="56" spans="1:17" customFormat="1" ht="22.5" x14ac:dyDescent="0.25">
      <c r="A56" s="10">
        <f>IF(I56&lt;&gt;"",COUNTA(I$1:I56),"")</f>
        <v>49</v>
      </c>
      <c r="B56" s="11" t="s">
        <v>112</v>
      </c>
      <c r="C56" s="35" t="s">
        <v>113</v>
      </c>
      <c r="D56" s="13" t="s">
        <v>14</v>
      </c>
      <c r="E56" s="16">
        <v>227</v>
      </c>
      <c r="F56" s="23" t="s">
        <v>151</v>
      </c>
      <c r="G56" s="15"/>
      <c r="I56" s="2" t="s">
        <v>11</v>
      </c>
      <c r="P56" s="8"/>
      <c r="Q56" s="9"/>
    </row>
    <row r="57" spans="1:17" customFormat="1" ht="22.5" x14ac:dyDescent="0.25">
      <c r="A57" s="10">
        <f>IF(I57&lt;&gt;"",COUNTA(I$1:I57),"")</f>
        <v>50</v>
      </c>
      <c r="B57" s="11" t="s">
        <v>114</v>
      </c>
      <c r="C57" s="35" t="s">
        <v>115</v>
      </c>
      <c r="D57" s="13" t="s">
        <v>14</v>
      </c>
      <c r="E57" s="16">
        <v>2</v>
      </c>
      <c r="F57" s="23" t="s">
        <v>151</v>
      </c>
      <c r="G57" s="15"/>
      <c r="I57" s="2" t="s">
        <v>11</v>
      </c>
      <c r="P57" s="8"/>
      <c r="Q57" s="9"/>
    </row>
    <row r="58" spans="1:17" customFormat="1" ht="22.5" x14ac:dyDescent="0.25">
      <c r="A58" s="10">
        <f>IF(I58&lt;&gt;"",COUNTA(I$1:I58),"")</f>
        <v>51</v>
      </c>
      <c r="B58" s="11" t="s">
        <v>116</v>
      </c>
      <c r="C58" s="34" t="s">
        <v>117</v>
      </c>
      <c r="D58" s="13" t="s">
        <v>14</v>
      </c>
      <c r="E58" s="16">
        <v>13</v>
      </c>
      <c r="F58" s="23" t="s">
        <v>151</v>
      </c>
      <c r="G58" s="15"/>
      <c r="I58" s="2" t="s">
        <v>11</v>
      </c>
      <c r="P58" s="8"/>
      <c r="Q58" s="9"/>
    </row>
    <row r="59" spans="1:17" customFormat="1" ht="15" x14ac:dyDescent="0.25">
      <c r="A59" s="26" t="s">
        <v>118</v>
      </c>
      <c r="B59" s="26"/>
      <c r="C59" s="26"/>
      <c r="D59" s="26"/>
      <c r="E59" s="26"/>
      <c r="F59" s="26"/>
      <c r="G59" s="26"/>
      <c r="P59" s="8"/>
      <c r="Q59" s="9" t="s">
        <v>118</v>
      </c>
    </row>
    <row r="60" spans="1:17" customFormat="1" ht="22.5" x14ac:dyDescent="0.25">
      <c r="A60" s="10">
        <f>IF(I60&lt;&gt;"",COUNTA(I$1:I60),"")</f>
        <v>52</v>
      </c>
      <c r="B60" s="11" t="s">
        <v>119</v>
      </c>
      <c r="C60" s="12" t="s">
        <v>61</v>
      </c>
      <c r="D60" s="13" t="s">
        <v>62</v>
      </c>
      <c r="E60" s="17">
        <v>3.44</v>
      </c>
      <c r="F60" s="12"/>
      <c r="G60" s="15"/>
      <c r="I60" s="2" t="s">
        <v>11</v>
      </c>
      <c r="P60" s="8"/>
      <c r="Q60" s="9"/>
    </row>
    <row r="61" spans="1:17" customFormat="1" ht="67.5" x14ac:dyDescent="0.25">
      <c r="A61" s="10">
        <f>IF(I61&lt;&gt;"",COUNTA(I$1:I61),"")</f>
        <v>53</v>
      </c>
      <c r="B61" s="11" t="s">
        <v>120</v>
      </c>
      <c r="C61" s="12" t="s">
        <v>121</v>
      </c>
      <c r="D61" s="13" t="s">
        <v>122</v>
      </c>
      <c r="E61" s="19">
        <v>0.221466</v>
      </c>
      <c r="F61" s="12"/>
      <c r="G61" s="15"/>
      <c r="I61" s="2" t="s">
        <v>11</v>
      </c>
      <c r="P61" s="8"/>
      <c r="Q61" s="9"/>
    </row>
    <row r="62" spans="1:17" customFormat="1" ht="15" x14ac:dyDescent="0.25">
      <c r="A62" s="10">
        <f>IF(I62&lt;&gt;"",COUNTA(I$1:I62),"")</f>
        <v>54</v>
      </c>
      <c r="B62" s="11" t="s">
        <v>123</v>
      </c>
      <c r="C62" s="12" t="s">
        <v>124</v>
      </c>
      <c r="D62" s="13" t="s">
        <v>125</v>
      </c>
      <c r="E62" s="20">
        <v>-0.99660000000000004</v>
      </c>
      <c r="F62" s="12"/>
      <c r="G62" s="15"/>
      <c r="I62" s="2" t="s">
        <v>11</v>
      </c>
      <c r="P62" s="8"/>
      <c r="Q62" s="9"/>
    </row>
    <row r="63" spans="1:17" customFormat="1" ht="22.5" x14ac:dyDescent="0.25">
      <c r="A63" s="10">
        <f>IF(I63&lt;&gt;"",COUNTA(I$1:I63),"")</f>
        <v>55</v>
      </c>
      <c r="B63" s="11" t="s">
        <v>126</v>
      </c>
      <c r="C63" s="12" t="s">
        <v>127</v>
      </c>
      <c r="D63" s="13" t="s">
        <v>125</v>
      </c>
      <c r="E63" s="18">
        <v>0.92400000000000004</v>
      </c>
      <c r="F63" s="12"/>
      <c r="G63" s="15"/>
      <c r="I63" s="2" t="s">
        <v>11</v>
      </c>
      <c r="P63" s="8"/>
      <c r="Q63" s="9"/>
    </row>
    <row r="64" spans="1:17" customFormat="1" ht="33.75" x14ac:dyDescent="0.25">
      <c r="A64" s="10">
        <f>IF(I64&lt;&gt;"",COUNTA(I$1:I64),"")</f>
        <v>56</v>
      </c>
      <c r="B64" s="11" t="s">
        <v>128</v>
      </c>
      <c r="C64" s="12" t="s">
        <v>129</v>
      </c>
      <c r="D64" s="13" t="s">
        <v>130</v>
      </c>
      <c r="E64" s="18">
        <v>1.2E-2</v>
      </c>
      <c r="F64" s="12"/>
      <c r="G64" s="15"/>
      <c r="I64" s="2" t="s">
        <v>11</v>
      </c>
      <c r="P64" s="8"/>
      <c r="Q64" s="9"/>
    </row>
    <row r="65" spans="1:17" customFormat="1" ht="15" x14ac:dyDescent="0.25">
      <c r="A65" s="10">
        <f>IF(I65&lt;&gt;"",COUNTA(I$1:I65),"")</f>
        <v>57</v>
      </c>
      <c r="B65" s="11" t="s">
        <v>131</v>
      </c>
      <c r="C65" s="12" t="s">
        <v>132</v>
      </c>
      <c r="D65" s="13" t="s">
        <v>14</v>
      </c>
      <c r="E65" s="16">
        <v>924</v>
      </c>
      <c r="F65" s="12"/>
      <c r="G65" s="15"/>
      <c r="I65" s="2" t="s">
        <v>11</v>
      </c>
      <c r="P65" s="8"/>
      <c r="Q65" s="9"/>
    </row>
    <row r="66" spans="1:17" customFormat="1" ht="15" x14ac:dyDescent="0.25">
      <c r="A66" s="10">
        <f>IF(I66&lt;&gt;"",COUNTA(I$1:I66),"")</f>
        <v>58</v>
      </c>
      <c r="B66" s="11" t="s">
        <v>133</v>
      </c>
      <c r="C66" s="12" t="s">
        <v>134</v>
      </c>
      <c r="D66" s="13" t="s">
        <v>14</v>
      </c>
      <c r="E66" s="16">
        <v>216</v>
      </c>
      <c r="F66" s="12"/>
      <c r="G66" s="15"/>
      <c r="I66" s="2" t="s">
        <v>11</v>
      </c>
      <c r="P66" s="8"/>
      <c r="Q66" s="9"/>
    </row>
    <row r="67" spans="1:17" customFormat="1" ht="15" x14ac:dyDescent="0.25">
      <c r="A67" s="10">
        <f>IF(I67&lt;&gt;"",COUNTA(I$1:I67),"")</f>
        <v>59</v>
      </c>
      <c r="B67" s="11" t="s">
        <v>135</v>
      </c>
      <c r="C67" s="12" t="s">
        <v>136</v>
      </c>
      <c r="D67" s="13" t="s">
        <v>137</v>
      </c>
      <c r="E67" s="14">
        <v>32.9</v>
      </c>
      <c r="F67" s="12"/>
      <c r="G67" s="15"/>
      <c r="I67" s="2" t="s">
        <v>11</v>
      </c>
      <c r="P67" s="8"/>
      <c r="Q67" s="9"/>
    </row>
    <row r="68" spans="1:17" customFormat="1" ht="33.75" x14ac:dyDescent="0.25">
      <c r="A68" s="10">
        <f>IF(I68&lt;&gt;"",COUNTA(I$1:I68),"")</f>
        <v>60</v>
      </c>
      <c r="B68" s="11" t="s">
        <v>138</v>
      </c>
      <c r="C68" s="12" t="s">
        <v>139</v>
      </c>
      <c r="D68" s="13" t="s">
        <v>137</v>
      </c>
      <c r="E68" s="14">
        <v>3.3</v>
      </c>
      <c r="F68" s="12"/>
      <c r="G68" s="15"/>
      <c r="I68" s="2" t="s">
        <v>11</v>
      </c>
      <c r="P68" s="8"/>
      <c r="Q68" s="9"/>
    </row>
    <row r="69" spans="1:17" customFormat="1" ht="15" x14ac:dyDescent="0.25">
      <c r="A69" s="10">
        <f>IF(I69&lt;&gt;"",COUNTA(I$1:I69),"")</f>
        <v>61</v>
      </c>
      <c r="B69" s="11" t="s">
        <v>140</v>
      </c>
      <c r="C69" s="12" t="s">
        <v>141</v>
      </c>
      <c r="D69" s="13" t="s">
        <v>14</v>
      </c>
      <c r="E69" s="16">
        <v>10</v>
      </c>
      <c r="F69" s="12"/>
      <c r="G69" s="15"/>
      <c r="I69" s="2" t="s">
        <v>11</v>
      </c>
      <c r="P69" s="8"/>
      <c r="Q69" s="9"/>
    </row>
    <row r="70" spans="1:17" customFormat="1" ht="15" x14ac:dyDescent="0.25">
      <c r="A70" s="10">
        <f>IF(I70&lt;&gt;"",COUNTA(I$1:I70),"")</f>
        <v>62</v>
      </c>
      <c r="B70" s="11" t="s">
        <v>142</v>
      </c>
      <c r="C70" s="12" t="s">
        <v>136</v>
      </c>
      <c r="D70" s="13" t="s">
        <v>137</v>
      </c>
      <c r="E70" s="14">
        <v>1.4</v>
      </c>
      <c r="F70" s="12"/>
      <c r="G70" s="15"/>
      <c r="I70" s="2" t="s">
        <v>11</v>
      </c>
      <c r="P70" s="8"/>
      <c r="Q70" s="9"/>
    </row>
    <row r="71" spans="1:17" customFormat="1" ht="33.75" x14ac:dyDescent="0.25">
      <c r="A71" s="10">
        <f>IF(I71&lt;&gt;"",COUNTA(I$1:I71),"")</f>
        <v>63</v>
      </c>
      <c r="B71" s="11" t="s">
        <v>143</v>
      </c>
      <c r="C71" s="12" t="s">
        <v>139</v>
      </c>
      <c r="D71" s="13" t="s">
        <v>137</v>
      </c>
      <c r="E71" s="17">
        <v>0.14000000000000001</v>
      </c>
      <c r="F71" s="12"/>
      <c r="G71" s="15"/>
      <c r="I71" s="2" t="s">
        <v>11</v>
      </c>
      <c r="P71" s="8"/>
      <c r="Q71" s="9"/>
    </row>
    <row r="72" spans="1:17" customFormat="1" ht="15" x14ac:dyDescent="0.25">
      <c r="A72" s="10">
        <f>IF(I72&lt;&gt;"",COUNTA(I$1:I72),"")</f>
        <v>64</v>
      </c>
      <c r="B72" s="11" t="s">
        <v>144</v>
      </c>
      <c r="C72" s="12" t="s">
        <v>145</v>
      </c>
      <c r="D72" s="13" t="s">
        <v>14</v>
      </c>
      <c r="E72" s="16">
        <v>6</v>
      </c>
      <c r="F72" s="12"/>
      <c r="G72" s="15"/>
      <c r="I72" s="2" t="s">
        <v>11</v>
      </c>
      <c r="P72" s="8"/>
      <c r="Q72" s="9"/>
    </row>
    <row r="73" spans="1:17" customFormat="1" ht="15" x14ac:dyDescent="0.25">
      <c r="A73" s="10">
        <f>IF(I73&lt;&gt;"",COUNTA(I$1:I73),"")</f>
        <v>65</v>
      </c>
      <c r="B73" s="11" t="s">
        <v>146</v>
      </c>
      <c r="C73" s="12" t="s">
        <v>136</v>
      </c>
      <c r="D73" s="13" t="s">
        <v>137</v>
      </c>
      <c r="E73" s="14">
        <v>3.6</v>
      </c>
      <c r="F73" s="12"/>
      <c r="G73" s="15"/>
      <c r="I73" s="2" t="s">
        <v>11</v>
      </c>
      <c r="P73" s="8"/>
      <c r="Q73" s="9"/>
    </row>
    <row r="74" spans="1:17" customFormat="1" ht="15" x14ac:dyDescent="0.25">
      <c r="A74" s="10">
        <f>IF(I74&lt;&gt;"",COUNTA(I$1:I74),"")</f>
        <v>66</v>
      </c>
      <c r="B74" s="11" t="s">
        <v>147</v>
      </c>
      <c r="C74" s="12" t="s">
        <v>136</v>
      </c>
      <c r="D74" s="13" t="s">
        <v>137</v>
      </c>
      <c r="E74" s="17">
        <v>0.15</v>
      </c>
      <c r="F74" s="12"/>
      <c r="G74" s="15"/>
      <c r="I74" s="2" t="s">
        <v>11</v>
      </c>
      <c r="P74" s="8"/>
      <c r="Q74" s="9"/>
    </row>
    <row r="75" spans="1:17" customFormat="1" ht="33.75" x14ac:dyDescent="0.25">
      <c r="A75" s="10">
        <f>IF(I75&lt;&gt;"",COUNTA(I$1:I75),"")</f>
        <v>67</v>
      </c>
      <c r="B75" s="11" t="s">
        <v>148</v>
      </c>
      <c r="C75" s="12" t="s">
        <v>139</v>
      </c>
      <c r="D75" s="13" t="s">
        <v>137</v>
      </c>
      <c r="E75" s="18">
        <v>1.4999999999999999E-2</v>
      </c>
      <c r="F75" s="12"/>
      <c r="G75" s="15"/>
      <c r="I75" s="2" t="s">
        <v>11</v>
      </c>
      <c r="P75" s="8"/>
      <c r="Q75" s="9"/>
    </row>
    <row r="76" spans="1:17" customFormat="1" ht="36.75" customHeight="1" x14ac:dyDescent="0.25"/>
    <row r="77" spans="1:17" customFormat="1" ht="15" x14ac:dyDescent="0.25">
      <c r="B77" s="21"/>
      <c r="D77" s="21"/>
      <c r="F77" s="21"/>
    </row>
    <row r="82" spans="3:3" customFormat="1" ht="15" x14ac:dyDescent="0.25">
      <c r="C82" s="22"/>
    </row>
    <row r="83" spans="3:3" customFormat="1" ht="15" x14ac:dyDescent="0.25">
      <c r="C83" s="22"/>
    </row>
    <row r="84" spans="3:3" customFormat="1" ht="15" x14ac:dyDescent="0.25">
      <c r="C84" s="22"/>
    </row>
  </sheetData>
  <mergeCells count="5">
    <mergeCell ref="A3:G3"/>
    <mergeCell ref="A59:G59"/>
    <mergeCell ref="A2:G2"/>
    <mergeCell ref="A6:G6"/>
    <mergeCell ref="A7:G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05-03-09. СМР. Ограждение. - Ве</vt:lpstr>
      <vt:lpstr>'05-03-09. СМР. Ограждение. - Ве'!Заголовки_для_печати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2025-03-19T10:19:25Z</dcterms:modified>
</cp:coreProperties>
</file>