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7. ТЗ№11032025_3Монтаж ограждения пр.1,2,3 Вентфасады МПП\"/>
    </mc:Choice>
  </mc:AlternateContent>
  <bookViews>
    <workbookView xWindow="0" yWindow="0" windowWidth="28800" windowHeight="14565"/>
  </bookViews>
  <sheets>
    <sheet name="1632-2021-8.4-АР Фасад, окна, д" sheetId="1" r:id="rId1"/>
  </sheets>
  <definedNames>
    <definedName name="_xlnm.Print_Titles" localSheetId="0">'1632-2021-8.4-АР Фасад, окна, д'!$5:$5</definedName>
  </definedNames>
  <calcPr calcId="162913"/>
</workbook>
</file>

<file path=xl/calcChain.xml><?xml version="1.0" encoding="utf-8"?>
<calcChain xmlns="http://schemas.openxmlformats.org/spreadsheetml/2006/main">
  <c r="A52" i="1" l="1"/>
  <c r="A51" i="1"/>
  <c r="A50" i="1"/>
  <c r="A49" i="1"/>
  <c r="A48" i="1"/>
  <c r="A47" i="1"/>
  <c r="A44" i="1"/>
  <c r="A43" i="1"/>
  <c r="A42" i="1"/>
  <c r="A41" i="1"/>
  <c r="A40" i="1"/>
  <c r="A39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<sst xmlns="http://schemas.openxmlformats.org/spreadsheetml/2006/main" count="229" uniqueCount="135">
  <si>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</si>
  <si>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</si>
  <si>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</si>
  <si>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</si>
  <si>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</si>
  <si>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</si>
  <si>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</si>
  <si>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</si>
  <si>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Вентилируемый фасад</t>
  </si>
  <si>
    <t>1</t>
  </si>
  <si>
    <t>Устройство вентилируемых фасадов с облицовкой плитами из керамогранита: с устройством теплоизоляционного слоя</t>
  </si>
  <si>
    <t>100 м2 облицовки</t>
  </si>
  <si>
    <t xml:space="preserve">((((18+0,65*2)*4*2+(15+0,35*2)*4*2-1,3*2,7-1*1,8*8-2,2*3,65-1,3*1,8*5-2,2*2,7-1,1*2,1*4))) / 100 </t>
  </si>
  <si>
    <t xml:space="preserve">1 </t>
  </si>
  <si>
    <t>2</t>
  </si>
  <si>
    <t>Пленка ветроизоляционная, марка "Ондутис А100"// прим.</t>
  </si>
  <si>
    <t>10 м2</t>
  </si>
  <si>
    <t xml:space="preserve">(233,9954) / 10 </t>
  </si>
  <si>
    <t>3</t>
  </si>
  <si>
    <t>Плиты минераловатные "Венти Баттс" ROCKWOOL</t>
  </si>
  <si>
    <t>м3</t>
  </si>
  <si>
    <t xml:space="preserve">2,2718*0,1*100 </t>
  </si>
  <si>
    <t>4</t>
  </si>
  <si>
    <t>м2</t>
  </si>
  <si>
    <t xml:space="preserve"> </t>
  </si>
  <si>
    <t>5</t>
  </si>
  <si>
    <t>Комплектующие для навесных вентилируемых фасадов марки "NAVEK",: профиль вертикальный 60 мм из оцинкованной стали// прим.</t>
  </si>
  <si>
    <t>м</t>
  </si>
  <si>
    <t>6</t>
  </si>
  <si>
    <t>7</t>
  </si>
  <si>
    <t>Комплектующие для навесных вентилируемых фасадов марки "NAVEK",: профиль вертикальный дополнительный из оцинкованной стали// прим.</t>
  </si>
  <si>
    <t>8</t>
  </si>
  <si>
    <t>Комплектующие для навесных вентилируемых фасадов марки "NAVEK",: кронштейн крепления кассет верхний из нержавеющей стали// прим.</t>
  </si>
  <si>
    <t>10 шт.</t>
  </si>
  <si>
    <t xml:space="preserve">404 / 10 </t>
  </si>
  <si>
    <t>9</t>
  </si>
  <si>
    <t>Комплектующие для навесных вентилируемых фасадов марки "NAVEK",: прокладка терморазрывная// прим.</t>
  </si>
  <si>
    <t>10</t>
  </si>
  <si>
    <t>Комплектующие для навесных вентилируемых фасадов марки "NAVEK",: кляммер стартовый из нержавеющей стали// прим.</t>
  </si>
  <si>
    <t xml:space="preserve">274 / 10 </t>
  </si>
  <si>
    <t>11</t>
  </si>
  <si>
    <t>Комплектующие для навесных вентилируемых фасадов марки "NAVEK",: кляммер основной из нержавеющей стали// прим.</t>
  </si>
  <si>
    <t xml:space="preserve">384 / 10 </t>
  </si>
  <si>
    <t>12</t>
  </si>
  <si>
    <t>Дюбель фасадный марка SDF-KB 14U*80V с шестигранной головкой,с черным защитным колпачком//прим.</t>
  </si>
  <si>
    <t>100 шт.</t>
  </si>
  <si>
    <t xml:space="preserve">404 / 100 </t>
  </si>
  <si>
    <t>Раздел 2. Окна</t>
  </si>
  <si>
    <t>13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</si>
  <si>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</si>
  <si>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100 м2 проемов</t>
  </si>
  <si>
    <t xml:space="preserve">(1*1,8*8) / 100 </t>
  </si>
  <si>
    <t>14</t>
  </si>
  <si>
    <t>Блок оконный пластиковый: двустворчатый, с глухой и поворотно-откидной створкой, однокамерным стеклопакетом (24 мм), площадью до 2 м2</t>
  </si>
  <si>
    <t>15</t>
  </si>
  <si>
    <t>Блок оконный пластиковый: двустворчатый, с глухой и поворотно-откидной створкой, двухкамерным стеклопакетом (32 мм), площадью до 2 м2</t>
  </si>
  <si>
    <t>16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</si>
  <si>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 (ОК2)</t>
  </si>
  <si>
    <t xml:space="preserve">(1,3*1,8*5) / 100 </t>
  </si>
  <si>
    <t>17</t>
  </si>
  <si>
    <t>Блок оконный пластиковый: трехстворчатый, с поворотно-откидной створкой, однокамерным стеклопакетом (24 мм), площадью более 3,5 м2</t>
  </si>
  <si>
    <t>18</t>
  </si>
  <si>
    <t>Блок оконный пластиковый: трехстворчатый, с поворотной и поворотно-откидной створкой, двухкамерным стеклопакетом (32 мм), площадью до 2,5 м2</t>
  </si>
  <si>
    <t>19</t>
  </si>
  <si>
    <t>Монтаж оконных блоков: из алюминиевых многокамерных профилей с герметичными стеклопакетами</t>
  </si>
  <si>
    <t>100 м2</t>
  </si>
  <si>
    <t xml:space="preserve">(1,5*1,1) / 100 </t>
  </si>
  <si>
    <t>20</t>
  </si>
  <si>
    <t>Стеклопакеты двухслойные из неполированного стекла толщиной 4 мм</t>
  </si>
  <si>
    <t>21</t>
  </si>
  <si>
    <t>Блоки оконные из алюминиевого комбинированного профиля одинарной конструкции: с однокамерным стеклопакетом одностворчатые, неоткрываемые (ГОСТ 23166-99)</t>
  </si>
  <si>
    <t>22</t>
  </si>
  <si>
    <t>Установка подоконных досок из ПВХ: в каменных стенах толщиной до 0,51 м</t>
  </si>
  <si>
    <t>100 п. м</t>
  </si>
  <si>
    <t xml:space="preserve">(1*8+1,3*5) / 100 </t>
  </si>
  <si>
    <t>23</t>
  </si>
  <si>
    <t>Доски подоконные ПВХ, шириной: 300 мм</t>
  </si>
  <si>
    <t>24</t>
  </si>
  <si>
    <t>Ворота шторные с приводом подъема
Рольставни на окнах</t>
  </si>
  <si>
    <t>1 шт.</t>
  </si>
  <si>
    <t>25</t>
  </si>
  <si>
    <t>Вставки жалюзийные переплетов оконных: ВЖ 1
рольставни (применительно)</t>
  </si>
  <si>
    <t>шт.</t>
  </si>
  <si>
    <t>26</t>
  </si>
  <si>
    <t>Монтаж: лотков, решеток, затворов из полосовой и тонколистовой стали// прим. решетки на окна 70х70 вес 1м/0,616</t>
  </si>
  <si>
    <t>1 т конструкций</t>
  </si>
  <si>
    <t xml:space="preserve">0,616*(1800/70+1000/70)*6*0,001 </t>
  </si>
  <si>
    <t>27</t>
  </si>
  <si>
    <t>Переплеты оконные, нестандартные, жалюзийные и защитные решетки из горячекатаных, холодногнутых профилей и труб</t>
  </si>
  <si>
    <t>т</t>
  </si>
  <si>
    <t>28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</si>
  <si>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</si>
  <si>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1 м2 проемов</t>
  </si>
  <si>
    <t xml:space="preserve">(0,144+0,117+0,0165)*100 </t>
  </si>
  <si>
    <t>Раздел 3. Витражи</t>
  </si>
  <si>
    <t>29</t>
  </si>
  <si>
    <t>Монтаж навесных панелей фасадов из герметичных стеклопакетов в пластиковой или алюминиевой обвязке (В1 - В5)</t>
  </si>
  <si>
    <t xml:space="preserve">(2,2*2,7*1+2,46*2,7*1+2,15*2,7*1+1,3*2,7*1+2,2*3,65*1) / 100 </t>
  </si>
  <si>
    <t>30</t>
  </si>
  <si>
    <t>Витражи из алюминиевого комбинированного профиля одинарной конструкции с двухкамерным стеклопакетом, неоткрываемые (ГОСТ 22233-2001)</t>
  </si>
  <si>
    <t xml:space="preserve">29,927-10,92 </t>
  </si>
  <si>
    <t>31</t>
  </si>
  <si>
    <t>Створки для витражей из алюминиевого комбинированного профиля одинарной конструкции: с двухкамерным стеклопакетом, поворотные (ГОСТ 22233-2001)//дверь витражная</t>
  </si>
  <si>
    <t xml:space="preserve">1,3*2,1*4 </t>
  </si>
  <si>
    <t>32</t>
  </si>
  <si>
    <t>Монтаж навесных панелей фасадов из герметичных стеклопакетов в пластиковой или алюминиевой обвязке (В6.1-В6.6)</t>
  </si>
  <si>
    <t xml:space="preserve">((1,33*0,558+1,35*0,848+1,35*1,138+1,33*1,424+1,28*1,748+1,28*1,748)*2) / 100 </t>
  </si>
  <si>
    <t>33</t>
  </si>
  <si>
    <t>Витражи из алюминиевого комбинированного профиля одинарной конструкции с листовым стеклом, неоткрываемые (ГОСТ 22233-2001)</t>
  </si>
  <si>
    <t>34</t>
  </si>
  <si>
    <t>Монтаж навесных панелей фасадов из герметичных стеклопакетов в пластиковой или алюминиевой обвязке (В7.1-В7.2)</t>
  </si>
  <si>
    <t xml:space="preserve">((1,38*1,655+1,375*1,655)*2) / 100 </t>
  </si>
  <si>
    <t>35</t>
  </si>
  <si>
    <t>36</t>
  </si>
  <si>
    <t>Устройство "Антипаника"</t>
  </si>
  <si>
    <t>шт</t>
  </si>
  <si>
    <t>Раздел 4. Двери</t>
  </si>
  <si>
    <t>Металлические</t>
  </si>
  <si>
    <t>37</t>
  </si>
  <si>
    <t>Установка металлических дверных блоков в готовые проемы</t>
  </si>
  <si>
    <t>1 м2 проема</t>
  </si>
  <si>
    <t xml:space="preserve">1,1*2,1 </t>
  </si>
  <si>
    <t>38</t>
  </si>
  <si>
    <t>Дверь противопожарная металлическая: однопольная ДПМ-01/30, размером 1000х2100 мм//прим.
1100х2100, 1010х2100 (применительно)</t>
  </si>
  <si>
    <t>39</t>
  </si>
  <si>
    <t>Замок врезной оцинкованный с цилиндровым: механизмом</t>
  </si>
  <si>
    <t>компл.</t>
  </si>
  <si>
    <t>40</t>
  </si>
  <si>
    <t>Скобяные изделия для блоков входных однопольных</t>
  </si>
  <si>
    <t>41</t>
  </si>
  <si>
    <t>Установка дверного доводчика к металлическим дверям</t>
  </si>
  <si>
    <t>42</t>
  </si>
  <si>
    <t>Доводчик дверной гидравлический TS-68 с зубчатым приводом (нагрузка до 90 кг)</t>
  </si>
  <si>
    <t>Морской пункт пропуска. Архитектурные решения (Вентилируемый фасад, Витражи, Окна, Двери)</t>
  </si>
  <si>
    <t>Керамогранит Грани Таганая gtf 478 светло-зеленый 600*1200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</si>
</sst>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00"/>
    <numFmt numFmtId="166" formatCode="0.000"/>
    <numFmt numFmtId="167" formatCode="0.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62"/>
  <sheetViews>
    <sheetView tabSelected="1" workbookViewId="0">
      <selection activeCell="C10" sqref="C1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23" t="s">
        <v>0</v>
      </c>
      <c r="B2" s="23"/>
      <c r="C2" s="23"/>
      <c r="D2" s="23"/>
      <c r="E2" s="23"/>
      <c r="F2" s="23"/>
      <c r="G2" s="23"/>
      <c r="H2" s="23"/>
    </row>
    <row r="3" spans="1:17" customFormat="1" ht="18" x14ac:dyDescent="0.25">
      <c r="A3" s="23" t="s">
        <v>133</v>
      </c>
      <c r="B3" s="23"/>
      <c r="C3" s="23"/>
      <c r="D3" s="23"/>
      <c r="E3" s="23"/>
      <c r="F3" s="23"/>
      <c r="G3" s="23"/>
      <c r="H3" s="23"/>
    </row>
    <row r="4" spans="1:17" customFormat="1" ht="36" customHeight="1" x14ac:dyDescent="0.2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26" t="s">
        <v>7</v>
      </c>
      <c r="H4" s="26"/>
    </row>
    <row r="5" spans="1:17" customFormat="1" ht="15" x14ac:dyDescent="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27">
        <v>7</v>
      </c>
      <c r="H5" s="28"/>
    </row>
    <row r="6" spans="1:17" customFormat="1" ht="15" x14ac:dyDescent="0.25">
      <c r="A6" s="24" t="s">
        <v>8</v>
      </c>
      <c r="B6" s="24"/>
      <c r="C6" s="24"/>
      <c r="D6" s="24"/>
      <c r="E6" s="24"/>
      <c r="F6" s="24"/>
      <c r="G6" s="24"/>
      <c r="H6" s="24"/>
      <c r="Q6" s="8" t="s">
        <v>8</v>
      </c>
    </row>
    <row r="7" spans="1:17" customFormat="1" ht="45" x14ac:dyDescent="0.25">
      <c r="A7" s="9">
        <f>IF(J7&lt;&gt;"",COUNTA(J$1:J7),"")</f>
        <v>1</v>
      </c>
      <c r="B7" s="10" t="s">
        <v>9</v>
      </c>
      <c r="C7" s="11" t="s">
        <v>10</v>
      </c>
      <c r="D7" s="12" t="s">
        <v>11</v>
      </c>
      <c r="E7" s="13">
        <v>2.2717999999999998</v>
      </c>
      <c r="F7" s="11"/>
      <c r="G7" s="14"/>
      <c r="H7" s="11" t="s">
        <v>12</v>
      </c>
      <c r="J7" s="2" t="s">
        <v>13</v>
      </c>
      <c r="Q7" s="8"/>
    </row>
    <row r="8" spans="1:17" customFormat="1" ht="22.5" x14ac:dyDescent="0.25">
      <c r="A8" s="9">
        <f>IF(J8&lt;&gt;"",COUNTA(J$1:J8),"")</f>
        <v>2</v>
      </c>
      <c r="B8" s="10" t="s">
        <v>14</v>
      </c>
      <c r="C8" s="11" t="s">
        <v>15</v>
      </c>
      <c r="D8" s="12" t="s">
        <v>16</v>
      </c>
      <c r="E8" s="15">
        <v>23.399539999999998</v>
      </c>
      <c r="F8" s="11"/>
      <c r="G8" s="14"/>
      <c r="H8" s="11" t="s">
        <v>17</v>
      </c>
      <c r="J8" s="2" t="s">
        <v>13</v>
      </c>
      <c r="Q8" s="8"/>
    </row>
    <row r="9" spans="1:17" customFormat="1" ht="15" x14ac:dyDescent="0.25">
      <c r="A9" s="9">
        <f>IF(J9&lt;&gt;"",COUNTA(J$1:J9),"")</f>
        <v>3</v>
      </c>
      <c r="B9" s="10" t="s">
        <v>18</v>
      </c>
      <c r="C9" s="11" t="s">
        <v>19</v>
      </c>
      <c r="D9" s="12" t="s">
        <v>20</v>
      </c>
      <c r="E9" s="16">
        <v>22.718</v>
      </c>
      <c r="F9" s="11"/>
      <c r="G9" s="14"/>
      <c r="H9" s="11" t="s">
        <v>21</v>
      </c>
      <c r="J9" s="2" t="s">
        <v>13</v>
      </c>
      <c r="Q9" s="8"/>
    </row>
    <row r="10" spans="1:17" customFormat="1" ht="22.5" x14ac:dyDescent="0.25">
      <c r="A10" s="9">
        <f>IF(J10&lt;&gt;"",COUNTA(J$1:J10),"")</f>
        <v>4</v>
      </c>
      <c r="B10" s="10" t="s">
        <v>22</v>
      </c>
      <c r="C10" s="11" t="s">
        <v>134</v>
      </c>
      <c r="D10" s="12" t="s">
        <v>23</v>
      </c>
      <c r="E10" s="13">
        <v>222.63640000000001</v>
      </c>
      <c r="F10" s="11"/>
      <c r="G10" s="14"/>
      <c r="H10" s="11" t="s">
        <v>24</v>
      </c>
      <c r="J10" s="2" t="s">
        <v>13</v>
      </c>
      <c r="Q10" s="8"/>
    </row>
    <row r="11" spans="1:17" customFormat="1" ht="33.75" x14ac:dyDescent="0.25">
      <c r="A11" s="9">
        <f>IF(J11&lt;&gt;"",COUNTA(J$1:J11),"")</f>
        <v>5</v>
      </c>
      <c r="B11" s="10" t="s">
        <v>25</v>
      </c>
      <c r="C11" s="11" t="s">
        <v>26</v>
      </c>
      <c r="D11" s="12" t="s">
        <v>27</v>
      </c>
      <c r="E11" s="17">
        <v>247</v>
      </c>
      <c r="F11" s="11"/>
      <c r="G11" s="14"/>
      <c r="H11" s="11" t="s">
        <v>24</v>
      </c>
      <c r="J11" s="2" t="s">
        <v>13</v>
      </c>
      <c r="Q11" s="8"/>
    </row>
    <row r="12" spans="1:17" customFormat="1" ht="33.75" x14ac:dyDescent="0.25">
      <c r="A12" s="9">
        <f>IF(J12&lt;&gt;"",COUNTA(J$1:J12),"")</f>
        <v>6</v>
      </c>
      <c r="B12" s="10" t="s">
        <v>28</v>
      </c>
      <c r="C12" s="11" t="s">
        <v>26</v>
      </c>
      <c r="D12" s="12" t="s">
        <v>27</v>
      </c>
      <c r="E12" s="17">
        <v>233</v>
      </c>
      <c r="F12" s="11"/>
      <c r="G12" s="14"/>
      <c r="H12" s="11" t="s">
        <v>24</v>
      </c>
      <c r="J12" s="2" t="s">
        <v>13</v>
      </c>
      <c r="Q12" s="8"/>
    </row>
    <row r="13" spans="1:17" customFormat="1" ht="33.75" x14ac:dyDescent="0.25">
      <c r="A13" s="9">
        <f>IF(J13&lt;&gt;"",COUNTA(J$1:J13),"")</f>
        <v>7</v>
      </c>
      <c r="B13" s="10" t="s">
        <v>29</v>
      </c>
      <c r="C13" s="11" t="s">
        <v>30</v>
      </c>
      <c r="D13" s="12" t="s">
        <v>27</v>
      </c>
      <c r="E13" s="17">
        <v>296</v>
      </c>
      <c r="F13" s="11"/>
      <c r="G13" s="14"/>
      <c r="H13" s="11" t="s">
        <v>24</v>
      </c>
      <c r="J13" s="2" t="s">
        <v>13</v>
      </c>
      <c r="Q13" s="8"/>
    </row>
    <row r="14" spans="1:17" customFormat="1" ht="33.75" x14ac:dyDescent="0.25">
      <c r="A14" s="9">
        <f>IF(J14&lt;&gt;"",COUNTA(J$1:J14),"")</f>
        <v>8</v>
      </c>
      <c r="B14" s="10" t="s">
        <v>31</v>
      </c>
      <c r="C14" s="11" t="s">
        <v>32</v>
      </c>
      <c r="D14" s="12" t="s">
        <v>33</v>
      </c>
      <c r="E14" s="18">
        <v>40.4</v>
      </c>
      <c r="F14" s="11"/>
      <c r="G14" s="14"/>
      <c r="H14" s="11" t="s">
        <v>34</v>
      </c>
      <c r="J14" s="2" t="s">
        <v>13</v>
      </c>
      <c r="Q14" s="8"/>
    </row>
    <row r="15" spans="1:17" customFormat="1" ht="22.5" x14ac:dyDescent="0.25">
      <c r="A15" s="9">
        <f>IF(J15&lt;&gt;"",COUNTA(J$1:J15),"")</f>
        <v>9</v>
      </c>
      <c r="B15" s="10" t="s">
        <v>35</v>
      </c>
      <c r="C15" s="11" t="s">
        <v>36</v>
      </c>
      <c r="D15" s="12" t="s">
        <v>33</v>
      </c>
      <c r="E15" s="18">
        <v>40.4</v>
      </c>
      <c r="F15" s="11"/>
      <c r="G15" s="14"/>
      <c r="H15" s="11" t="s">
        <v>34</v>
      </c>
      <c r="J15" s="2" t="s">
        <v>13</v>
      </c>
      <c r="Q15" s="8"/>
    </row>
    <row r="16" spans="1:17" customFormat="1" ht="33.75" x14ac:dyDescent="0.25">
      <c r="A16" s="9">
        <f>IF(J16&lt;&gt;"",COUNTA(J$1:J16),"")</f>
        <v>10</v>
      </c>
      <c r="B16" s="10" t="s">
        <v>37</v>
      </c>
      <c r="C16" s="11" t="s">
        <v>38</v>
      </c>
      <c r="D16" s="12" t="s">
        <v>33</v>
      </c>
      <c r="E16" s="18">
        <v>27.4</v>
      </c>
      <c r="F16" s="11"/>
      <c r="G16" s="14"/>
      <c r="H16" s="11" t="s">
        <v>39</v>
      </c>
      <c r="J16" s="2" t="s">
        <v>13</v>
      </c>
      <c r="Q16" s="8"/>
    </row>
    <row r="17" spans="1:17" customFormat="1" ht="33.75" x14ac:dyDescent="0.25">
      <c r="A17" s="9">
        <f>IF(J17&lt;&gt;"",COUNTA(J$1:J17),"")</f>
        <v>11</v>
      </c>
      <c r="B17" s="10" t="s">
        <v>40</v>
      </c>
      <c r="C17" s="11" t="s">
        <v>41</v>
      </c>
      <c r="D17" s="12" t="s">
        <v>33</v>
      </c>
      <c r="E17" s="18">
        <v>38.4</v>
      </c>
      <c r="F17" s="11"/>
      <c r="G17" s="14"/>
      <c r="H17" s="11" t="s">
        <v>42</v>
      </c>
      <c r="J17" s="2" t="s">
        <v>13</v>
      </c>
      <c r="Q17" s="8"/>
    </row>
    <row r="18" spans="1:17" customFormat="1" ht="33.75" x14ac:dyDescent="0.25">
      <c r="A18" s="9">
        <f>IF(J18&lt;&gt;"",COUNTA(J$1:J18),"")</f>
        <v>12</v>
      </c>
      <c r="B18" s="10" t="s">
        <v>43</v>
      </c>
      <c r="C18" s="11" t="s">
        <v>44</v>
      </c>
      <c r="D18" s="12" t="s">
        <v>45</v>
      </c>
      <c r="E18" s="19">
        <v>4.04</v>
      </c>
      <c r="F18" s="11"/>
      <c r="G18" s="14"/>
      <c r="H18" s="11" t="s">
        <v>46</v>
      </c>
      <c r="J18" s="2" t="s">
        <v>13</v>
      </c>
      <c r="Q18" s="8"/>
    </row>
    <row r="19" spans="1:17" customFormat="1" ht="15" x14ac:dyDescent="0.25">
      <c r="A19" s="24" t="s">
        <v>47</v>
      </c>
      <c r="B19" s="24"/>
      <c r="C19" s="24"/>
      <c r="D19" s="24"/>
      <c r="E19" s="24"/>
      <c r="F19" s="24"/>
      <c r="G19" s="24"/>
      <c r="H19" s="24"/>
      <c r="Q19" s="8" t="s">
        <v>47</v>
      </c>
    </row>
    <row r="20" spans="1:17" customFormat="1" ht="45" x14ac:dyDescent="0.25">
      <c r="A20" s="9">
        <f>IF(J20&lt;&gt;"",COUNTA(J$1:J20),"")</f>
        <v>13</v>
      </c>
      <c r="B20" s="10" t="s">
        <v>48</v>
      </c>
      <c r="C20" s="11" t="s">
        <v>49</v>
      </c>
      <c r="D20" s="12" t="s">
        <v>50</v>
      </c>
      <c r="E20" s="16">
        <v>0.14399999999999999</v>
      </c>
      <c r="F20" s="11"/>
      <c r="G20" s="14"/>
      <c r="H20" s="11" t="s">
        <v>51</v>
      </c>
      <c r="J20" s="2" t="s">
        <v>13</v>
      </c>
      <c r="Q20" s="8"/>
    </row>
    <row r="21" spans="1:17" customFormat="1" ht="33.75" x14ac:dyDescent="0.25">
      <c r="A21" s="9">
        <f>IF(J21&lt;&gt;"",COUNTA(J$1:J21),"")</f>
        <v>14</v>
      </c>
      <c r="B21" s="10" t="s">
        <v>52</v>
      </c>
      <c r="C21" s="11" t="s">
        <v>53</v>
      </c>
      <c r="D21" s="12" t="s">
        <v>23</v>
      </c>
      <c r="E21" s="18">
        <v>-14.4</v>
      </c>
      <c r="F21" s="11"/>
      <c r="G21" s="14"/>
      <c r="H21" s="11" t="s">
        <v>24</v>
      </c>
      <c r="J21" s="2" t="s">
        <v>13</v>
      </c>
      <c r="Q21" s="8"/>
    </row>
    <row r="22" spans="1:17" customFormat="1" ht="33.75" x14ac:dyDescent="0.25">
      <c r="A22" s="9">
        <f>IF(J22&lt;&gt;"",COUNTA(J$1:J22),"")</f>
        <v>15</v>
      </c>
      <c r="B22" s="10" t="s">
        <v>54</v>
      </c>
      <c r="C22" s="11" t="s">
        <v>55</v>
      </c>
      <c r="D22" s="12" t="s">
        <v>23</v>
      </c>
      <c r="E22" s="18">
        <v>14.4</v>
      </c>
      <c r="F22" s="11"/>
      <c r="G22" s="14"/>
      <c r="H22" s="11" t="s">
        <v>24</v>
      </c>
      <c r="J22" s="2" t="s">
        <v>13</v>
      </c>
      <c r="Q22" s="8"/>
    </row>
    <row r="23" spans="1:17" customFormat="1" ht="56.25" x14ac:dyDescent="0.25">
      <c r="A23" s="9">
        <f>IF(J23&lt;&gt;"",COUNTA(J$1:J23),"")</f>
        <v>16</v>
      </c>
      <c r="B23" s="10" t="s">
        <v>56</v>
      </c>
      <c r="C23" s="11" t="s">
        <v>57</v>
      </c>
      <c r="D23" s="12" t="s">
        <v>50</v>
      </c>
      <c r="E23" s="16">
        <v>0.11700000000000001</v>
      </c>
      <c r="F23" s="11"/>
      <c r="G23" s="14"/>
      <c r="H23" s="11" t="s">
        <v>58</v>
      </c>
      <c r="J23" s="2" t="s">
        <v>13</v>
      </c>
      <c r="Q23" s="8"/>
    </row>
    <row r="24" spans="1:17" customFormat="1" ht="33.75" x14ac:dyDescent="0.25">
      <c r="A24" s="9">
        <f>IF(J24&lt;&gt;"",COUNTA(J$1:J24),"")</f>
        <v>17</v>
      </c>
      <c r="B24" s="10" t="s">
        <v>59</v>
      </c>
      <c r="C24" s="11" t="s">
        <v>60</v>
      </c>
      <c r="D24" s="12" t="s">
        <v>23</v>
      </c>
      <c r="E24" s="18">
        <v>-11.7</v>
      </c>
      <c r="F24" s="11"/>
      <c r="G24" s="14"/>
      <c r="H24" s="11" t="s">
        <v>24</v>
      </c>
      <c r="J24" s="2" t="s">
        <v>13</v>
      </c>
      <c r="Q24" s="8"/>
    </row>
    <row r="25" spans="1:17" customFormat="1" ht="45" x14ac:dyDescent="0.25">
      <c r="A25" s="9">
        <f>IF(J25&lt;&gt;"",COUNTA(J$1:J25),"")</f>
        <v>18</v>
      </c>
      <c r="B25" s="10" t="s">
        <v>61</v>
      </c>
      <c r="C25" s="11" t="s">
        <v>62</v>
      </c>
      <c r="D25" s="12" t="s">
        <v>23</v>
      </c>
      <c r="E25" s="18">
        <v>11.7</v>
      </c>
      <c r="F25" s="11"/>
      <c r="G25" s="14"/>
      <c r="H25" s="11" t="s">
        <v>24</v>
      </c>
      <c r="J25" s="2" t="s">
        <v>13</v>
      </c>
      <c r="Q25" s="8"/>
    </row>
    <row r="26" spans="1:17" customFormat="1" ht="33.75" x14ac:dyDescent="0.25">
      <c r="A26" s="9">
        <f>IF(J26&lt;&gt;"",COUNTA(J$1:J26),"")</f>
        <v>19</v>
      </c>
      <c r="B26" s="10" t="s">
        <v>63</v>
      </c>
      <c r="C26" s="11" t="s">
        <v>64</v>
      </c>
      <c r="D26" s="12" t="s">
        <v>65</v>
      </c>
      <c r="E26" s="13">
        <v>1.6500000000000001E-2</v>
      </c>
      <c r="F26" s="11"/>
      <c r="G26" s="14"/>
      <c r="H26" s="11" t="s">
        <v>66</v>
      </c>
      <c r="J26" s="2" t="s">
        <v>13</v>
      </c>
      <c r="Q26" s="8"/>
    </row>
    <row r="27" spans="1:17" customFormat="1" ht="22.5" x14ac:dyDescent="0.25">
      <c r="A27" s="9">
        <f>IF(J27&lt;&gt;"",COUNTA(J$1:J27),"")</f>
        <v>20</v>
      </c>
      <c r="B27" s="10" t="s">
        <v>67</v>
      </c>
      <c r="C27" s="11" t="s">
        <v>68</v>
      </c>
      <c r="D27" s="12" t="s">
        <v>23</v>
      </c>
      <c r="E27" s="16">
        <v>-1.5509999999999999</v>
      </c>
      <c r="F27" s="11"/>
      <c r="G27" s="14"/>
      <c r="H27" s="11" t="s">
        <v>24</v>
      </c>
      <c r="J27" s="2" t="s">
        <v>13</v>
      </c>
      <c r="Q27" s="8"/>
    </row>
    <row r="28" spans="1:17" customFormat="1" ht="45" x14ac:dyDescent="0.25">
      <c r="A28" s="9">
        <f>IF(J28&lt;&gt;"",COUNTA(J$1:J28),"")</f>
        <v>21</v>
      </c>
      <c r="B28" s="10" t="s">
        <v>69</v>
      </c>
      <c r="C28" s="11" t="s">
        <v>70</v>
      </c>
      <c r="D28" s="12" t="s">
        <v>23</v>
      </c>
      <c r="E28" s="19">
        <v>1.65</v>
      </c>
      <c r="F28" s="11"/>
      <c r="G28" s="14"/>
      <c r="H28" s="11" t="s">
        <v>24</v>
      </c>
      <c r="J28" s="2" t="s">
        <v>13</v>
      </c>
      <c r="Q28" s="8"/>
    </row>
    <row r="29" spans="1:17" customFormat="1" ht="22.5" x14ac:dyDescent="0.25">
      <c r="A29" s="9">
        <f>IF(J29&lt;&gt;"",COUNTA(J$1:J29),"")</f>
        <v>22</v>
      </c>
      <c r="B29" s="10" t="s">
        <v>71</v>
      </c>
      <c r="C29" s="11" t="s">
        <v>72</v>
      </c>
      <c r="D29" s="12" t="s">
        <v>73</v>
      </c>
      <c r="E29" s="16">
        <v>0.14499999999999999</v>
      </c>
      <c r="F29" s="11"/>
      <c r="G29" s="14"/>
      <c r="H29" s="11" t="s">
        <v>74</v>
      </c>
      <c r="J29" s="2" t="s">
        <v>13</v>
      </c>
      <c r="Q29" s="8"/>
    </row>
    <row r="30" spans="1:17" customFormat="1" ht="15" x14ac:dyDescent="0.25">
      <c r="A30" s="9">
        <f>IF(J30&lt;&gt;"",COUNTA(J$1:J30),"")</f>
        <v>23</v>
      </c>
      <c r="B30" s="10" t="s">
        <v>75</v>
      </c>
      <c r="C30" s="11" t="s">
        <v>76</v>
      </c>
      <c r="D30" s="12" t="s">
        <v>27</v>
      </c>
      <c r="E30" s="18">
        <v>14.5</v>
      </c>
      <c r="F30" s="11"/>
      <c r="G30" s="14"/>
      <c r="H30" s="11" t="s">
        <v>24</v>
      </c>
      <c r="J30" s="2" t="s">
        <v>13</v>
      </c>
      <c r="Q30" s="8"/>
    </row>
    <row r="31" spans="1:17" customFormat="1" ht="22.5" x14ac:dyDescent="0.25">
      <c r="A31" s="9">
        <f>IF(J31&lt;&gt;"",COUNTA(J$1:J31),"")</f>
        <v>24</v>
      </c>
      <c r="B31" s="10" t="s">
        <v>77</v>
      </c>
      <c r="C31" s="11" t="s">
        <v>78</v>
      </c>
      <c r="D31" s="12" t="s">
        <v>79</v>
      </c>
      <c r="E31" s="17">
        <v>13</v>
      </c>
      <c r="F31" s="11"/>
      <c r="G31" s="14"/>
      <c r="H31" s="11" t="s">
        <v>24</v>
      </c>
      <c r="J31" s="2" t="s">
        <v>13</v>
      </c>
      <c r="Q31" s="8"/>
    </row>
    <row r="32" spans="1:17" customFormat="1" ht="22.5" x14ac:dyDescent="0.25">
      <c r="A32" s="9">
        <f>IF(J32&lt;&gt;"",COUNTA(J$1:J32),"")</f>
        <v>25</v>
      </c>
      <c r="B32" s="10" t="s">
        <v>80</v>
      </c>
      <c r="C32" s="11" t="s">
        <v>81</v>
      </c>
      <c r="D32" s="12" t="s">
        <v>82</v>
      </c>
      <c r="E32" s="17">
        <v>13</v>
      </c>
      <c r="F32" s="11"/>
      <c r="G32" s="14"/>
      <c r="H32" s="11" t="s">
        <v>24</v>
      </c>
      <c r="J32" s="2" t="s">
        <v>13</v>
      </c>
      <c r="Q32" s="8"/>
    </row>
    <row r="33" spans="1:18" customFormat="1" ht="33.75" x14ac:dyDescent="0.25">
      <c r="A33" s="9">
        <f>IF(J33&lt;&gt;"",COUNTA(J$1:J33),"")</f>
        <v>26</v>
      </c>
      <c r="B33" s="10" t="s">
        <v>83</v>
      </c>
      <c r="C33" s="11" t="s">
        <v>84</v>
      </c>
      <c r="D33" s="12" t="s">
        <v>85</v>
      </c>
      <c r="E33" s="15">
        <v>0.14784</v>
      </c>
      <c r="F33" s="11"/>
      <c r="G33" s="14"/>
      <c r="H33" s="11" t="s">
        <v>86</v>
      </c>
      <c r="J33" s="2" t="s">
        <v>13</v>
      </c>
      <c r="Q33" s="8"/>
    </row>
    <row r="34" spans="1:18" customFormat="1" ht="33.75" x14ac:dyDescent="0.25">
      <c r="A34" s="9">
        <f>IF(J34&lt;&gt;"",COUNTA(J$1:J34),"")</f>
        <v>27</v>
      </c>
      <c r="B34" s="10" t="s">
        <v>87</v>
      </c>
      <c r="C34" s="11" t="s">
        <v>88</v>
      </c>
      <c r="D34" s="12" t="s">
        <v>89</v>
      </c>
      <c r="E34" s="15">
        <v>0.14784</v>
      </c>
      <c r="F34" s="11"/>
      <c r="G34" s="14"/>
      <c r="H34" s="11" t="s">
        <v>24</v>
      </c>
      <c r="J34" s="2" t="s">
        <v>13</v>
      </c>
      <c r="Q34" s="8"/>
    </row>
    <row r="35" spans="1:18" customFormat="1" ht="45" x14ac:dyDescent="0.25">
      <c r="A35" s="9">
        <f>IF(J35&lt;&gt;"",COUNTA(J$1:J35),"")</f>
        <v>28</v>
      </c>
      <c r="B35" s="10" t="s">
        <v>90</v>
      </c>
      <c r="C35" s="11" t="s">
        <v>91</v>
      </c>
      <c r="D35" s="12" t="s">
        <v>92</v>
      </c>
      <c r="E35" s="19">
        <v>27.75</v>
      </c>
      <c r="F35" s="11"/>
      <c r="G35" s="14"/>
      <c r="H35" s="11" t="s">
        <v>93</v>
      </c>
      <c r="J35" s="2" t="s">
        <v>13</v>
      </c>
      <c r="Q35" s="8"/>
    </row>
    <row r="36" spans="1:18" customFormat="1" ht="15" x14ac:dyDescent="0.25">
      <c r="A36" s="24" t="s">
        <v>94</v>
      </c>
      <c r="B36" s="24"/>
      <c r="C36" s="24"/>
      <c r="D36" s="24"/>
      <c r="E36" s="24"/>
      <c r="F36" s="24"/>
      <c r="G36" s="24"/>
      <c r="H36" s="24"/>
      <c r="Q36" s="8" t="s">
        <v>94</v>
      </c>
    </row>
    <row r="37" spans="1:18" customFormat="1" ht="33.75" x14ac:dyDescent="0.25">
      <c r="A37" s="9">
        <f>IF(J37&lt;&gt;"",COUNTA(J$1:J37),"")</f>
        <v>29</v>
      </c>
      <c r="B37" s="10" t="s">
        <v>95</v>
      </c>
      <c r="C37" s="11" t="s">
        <v>96</v>
      </c>
      <c r="D37" s="12" t="s">
        <v>65</v>
      </c>
      <c r="E37" s="15">
        <v>0.29926999999999998</v>
      </c>
      <c r="F37" s="11"/>
      <c r="G37" s="14"/>
      <c r="H37" s="11" t="s">
        <v>97</v>
      </c>
      <c r="J37" s="2" t="s">
        <v>13</v>
      </c>
      <c r="Q37" s="8"/>
    </row>
    <row r="38" spans="1:18" customFormat="1" ht="33.75" x14ac:dyDescent="0.25">
      <c r="A38" s="9">
        <f>IF(J38&lt;&gt;"",COUNTA(J$1:J38),"")</f>
        <v>30</v>
      </c>
      <c r="B38" s="10" t="s">
        <v>98</v>
      </c>
      <c r="C38" s="11" t="s">
        <v>99</v>
      </c>
      <c r="D38" s="12" t="s">
        <v>23</v>
      </c>
      <c r="E38" s="16">
        <v>19.007000000000001</v>
      </c>
      <c r="F38" s="11"/>
      <c r="G38" s="14"/>
      <c r="H38" s="11" t="s">
        <v>100</v>
      </c>
      <c r="J38" s="2" t="s">
        <v>13</v>
      </c>
      <c r="Q38" s="8"/>
    </row>
    <row r="39" spans="1:18" customFormat="1" ht="45" x14ac:dyDescent="0.25">
      <c r="A39" s="9">
        <f>IF(J39&lt;&gt;"",COUNTA(J$1:J39),"")</f>
        <v>31</v>
      </c>
      <c r="B39" s="10" t="s">
        <v>101</v>
      </c>
      <c r="C39" s="11" t="s">
        <v>102</v>
      </c>
      <c r="D39" s="12" t="s">
        <v>23</v>
      </c>
      <c r="E39" s="19">
        <v>10.92</v>
      </c>
      <c r="F39" s="11"/>
      <c r="G39" s="14"/>
      <c r="H39" s="11" t="s">
        <v>103</v>
      </c>
      <c r="J39" s="2" t="s">
        <v>13</v>
      </c>
      <c r="Q39" s="8"/>
    </row>
    <row r="40" spans="1:18" customFormat="1" ht="33.75" x14ac:dyDescent="0.25">
      <c r="A40" s="9">
        <f>IF(J40&lt;&gt;"",COUNTA(J$1:J40),"")</f>
        <v>32</v>
      </c>
      <c r="B40" s="10" t="s">
        <v>104</v>
      </c>
      <c r="C40" s="11" t="s">
        <v>105</v>
      </c>
      <c r="D40" s="12" t="s">
        <v>65</v>
      </c>
      <c r="E40" s="16">
        <v>0.19600000000000001</v>
      </c>
      <c r="F40" s="11"/>
      <c r="G40" s="14"/>
      <c r="H40" s="11" t="s">
        <v>106</v>
      </c>
      <c r="J40" s="2" t="s">
        <v>13</v>
      </c>
      <c r="Q40" s="8"/>
    </row>
    <row r="41" spans="1:18" customFormat="1" ht="33.75" x14ac:dyDescent="0.25">
      <c r="A41" s="9">
        <f>IF(J41&lt;&gt;"",COUNTA(J$1:J41),"")</f>
        <v>33</v>
      </c>
      <c r="B41" s="10" t="s">
        <v>107</v>
      </c>
      <c r="C41" s="11" t="s">
        <v>108</v>
      </c>
      <c r="D41" s="12" t="s">
        <v>23</v>
      </c>
      <c r="E41" s="18">
        <v>19.600000000000001</v>
      </c>
      <c r="F41" s="11"/>
      <c r="G41" s="14"/>
      <c r="H41" s="11" t="s">
        <v>24</v>
      </c>
      <c r="J41" s="2" t="s">
        <v>13</v>
      </c>
      <c r="Q41" s="8"/>
    </row>
    <row r="42" spans="1:18" customFormat="1" ht="33.75" x14ac:dyDescent="0.25">
      <c r="A42" s="9">
        <f>IF(J42&lt;&gt;"",COUNTA(J$1:J42),"")</f>
        <v>34</v>
      </c>
      <c r="B42" s="10" t="s">
        <v>109</v>
      </c>
      <c r="C42" s="11" t="s">
        <v>110</v>
      </c>
      <c r="D42" s="12" t="s">
        <v>65</v>
      </c>
      <c r="E42" s="16">
        <v>9.0999999999999998E-2</v>
      </c>
      <c r="F42" s="11"/>
      <c r="G42" s="14"/>
      <c r="H42" s="11" t="s">
        <v>111</v>
      </c>
      <c r="J42" s="2" t="s">
        <v>13</v>
      </c>
      <c r="Q42" s="8"/>
    </row>
    <row r="43" spans="1:18" customFormat="1" ht="33.75" x14ac:dyDescent="0.25">
      <c r="A43" s="9">
        <f>IF(J43&lt;&gt;"",COUNTA(J$1:J43),"")</f>
        <v>35</v>
      </c>
      <c r="B43" s="10" t="s">
        <v>112</v>
      </c>
      <c r="C43" s="11" t="s">
        <v>108</v>
      </c>
      <c r="D43" s="12" t="s">
        <v>23</v>
      </c>
      <c r="E43" s="18">
        <v>9.1</v>
      </c>
      <c r="F43" s="11"/>
      <c r="G43" s="14"/>
      <c r="H43" s="11" t="s">
        <v>24</v>
      </c>
      <c r="J43" s="2" t="s">
        <v>13</v>
      </c>
      <c r="Q43" s="8"/>
    </row>
    <row r="44" spans="1:18" customFormat="1" ht="15" x14ac:dyDescent="0.25">
      <c r="A44" s="9">
        <f>IF(J44&lt;&gt;"",COUNTA(J$1:J44),"")</f>
        <v>36</v>
      </c>
      <c r="B44" s="10" t="s">
        <v>113</v>
      </c>
      <c r="C44" s="11" t="s">
        <v>114</v>
      </c>
      <c r="D44" s="12" t="s">
        <v>115</v>
      </c>
      <c r="E44" s="17">
        <v>4</v>
      </c>
      <c r="F44" s="11"/>
      <c r="G44" s="14"/>
      <c r="H44" s="11" t="s">
        <v>24</v>
      </c>
      <c r="J44" s="2" t="s">
        <v>13</v>
      </c>
      <c r="Q44" s="8"/>
    </row>
    <row r="45" spans="1:18" customFormat="1" ht="15" x14ac:dyDescent="0.25">
      <c r="A45" s="24" t="s">
        <v>116</v>
      </c>
      <c r="B45" s="24"/>
      <c r="C45" s="24"/>
      <c r="D45" s="24"/>
      <c r="E45" s="24"/>
      <c r="F45" s="24"/>
      <c r="G45" s="24"/>
      <c r="H45" s="24"/>
      <c r="Q45" s="8" t="s">
        <v>116</v>
      </c>
    </row>
    <row r="46" spans="1:18" customFormat="1" ht="15" x14ac:dyDescent="0.25">
      <c r="A46" s="25" t="s">
        <v>117</v>
      </c>
      <c r="B46" s="25"/>
      <c r="C46" s="25"/>
      <c r="D46" s="25"/>
      <c r="E46" s="25"/>
      <c r="F46" s="25"/>
      <c r="G46" s="25"/>
      <c r="H46" s="25"/>
      <c r="Q46" s="8"/>
      <c r="R46" s="20" t="s">
        <v>117</v>
      </c>
    </row>
    <row r="47" spans="1:18" customFormat="1" ht="22.5" x14ac:dyDescent="0.25">
      <c r="A47" s="9">
        <f>IF(J47&lt;&gt;"",COUNTA(J$1:J47),"")</f>
        <v>37</v>
      </c>
      <c r="B47" s="10" t="s">
        <v>118</v>
      </c>
      <c r="C47" s="11" t="s">
        <v>119</v>
      </c>
      <c r="D47" s="12" t="s">
        <v>120</v>
      </c>
      <c r="E47" s="19">
        <v>2.31</v>
      </c>
      <c r="F47" s="11"/>
      <c r="G47" s="14"/>
      <c r="H47" s="11" t="s">
        <v>121</v>
      </c>
      <c r="J47" s="2" t="s">
        <v>13</v>
      </c>
      <c r="Q47" s="8"/>
      <c r="R47" s="20"/>
    </row>
    <row r="48" spans="1:18" customFormat="1" ht="33.75" x14ac:dyDescent="0.25">
      <c r="A48" s="9">
        <f>IF(J48&lt;&gt;"",COUNTA(J$1:J48),"")</f>
        <v>38</v>
      </c>
      <c r="B48" s="10" t="s">
        <v>122</v>
      </c>
      <c r="C48" s="11" t="s">
        <v>123</v>
      </c>
      <c r="D48" s="12" t="s">
        <v>82</v>
      </c>
      <c r="E48" s="17">
        <v>1</v>
      </c>
      <c r="F48" s="11"/>
      <c r="G48" s="14"/>
      <c r="H48" s="11" t="s">
        <v>24</v>
      </c>
      <c r="J48" s="2" t="s">
        <v>13</v>
      </c>
      <c r="Q48" s="8"/>
      <c r="R48" s="20"/>
    </row>
    <row r="49" spans="1:18" customFormat="1" ht="22.5" x14ac:dyDescent="0.25">
      <c r="A49" s="9">
        <f>IF(J49&lt;&gt;"",COUNTA(J$1:J49),"")</f>
        <v>39</v>
      </c>
      <c r="B49" s="10" t="s">
        <v>124</v>
      </c>
      <c r="C49" s="11" t="s">
        <v>125</v>
      </c>
      <c r="D49" s="12" t="s">
        <v>126</v>
      </c>
      <c r="E49" s="17">
        <v>1</v>
      </c>
      <c r="F49" s="11"/>
      <c r="G49" s="14"/>
      <c r="H49" s="11" t="s">
        <v>24</v>
      </c>
      <c r="J49" s="2" t="s">
        <v>13</v>
      </c>
      <c r="Q49" s="8"/>
      <c r="R49" s="20"/>
    </row>
    <row r="50" spans="1:18" customFormat="1" ht="15" x14ac:dyDescent="0.25">
      <c r="A50" s="9">
        <f>IF(J50&lt;&gt;"",COUNTA(J$1:J50),"")</f>
        <v>40</v>
      </c>
      <c r="B50" s="10" t="s">
        <v>127</v>
      </c>
      <c r="C50" s="11" t="s">
        <v>128</v>
      </c>
      <c r="D50" s="12" t="s">
        <v>126</v>
      </c>
      <c r="E50" s="17">
        <v>1</v>
      </c>
      <c r="F50" s="11"/>
      <c r="G50" s="14"/>
      <c r="H50" s="11" t="s">
        <v>24</v>
      </c>
      <c r="J50" s="2" t="s">
        <v>13</v>
      </c>
      <c r="Q50" s="8"/>
      <c r="R50" s="20"/>
    </row>
    <row r="51" spans="1:18" customFormat="1" ht="15" x14ac:dyDescent="0.25">
      <c r="A51" s="9">
        <f>IF(J51&lt;&gt;"",COUNTA(J$1:J51),"")</f>
        <v>41</v>
      </c>
      <c r="B51" s="10" t="s">
        <v>129</v>
      </c>
      <c r="C51" s="11" t="s">
        <v>130</v>
      </c>
      <c r="D51" s="12" t="s">
        <v>79</v>
      </c>
      <c r="E51" s="17">
        <v>1</v>
      </c>
      <c r="F51" s="11"/>
      <c r="G51" s="14"/>
      <c r="H51" s="11" t="s">
        <v>24</v>
      </c>
      <c r="J51" s="2" t="s">
        <v>13</v>
      </c>
      <c r="Q51" s="8"/>
      <c r="R51" s="20"/>
    </row>
    <row r="52" spans="1:18" customFormat="1" ht="22.5" x14ac:dyDescent="0.25">
      <c r="A52" s="9">
        <f>IF(J52&lt;&gt;"",COUNTA(J$1:J52),"")</f>
        <v>42</v>
      </c>
      <c r="B52" s="10" t="s">
        <v>131</v>
      </c>
      <c r="C52" s="11" t="s">
        <v>132</v>
      </c>
      <c r="D52" s="12" t="s">
        <v>82</v>
      </c>
      <c r="E52" s="17">
        <v>1</v>
      </c>
      <c r="F52" s="11"/>
      <c r="G52" s="14"/>
      <c r="H52" s="11" t="s">
        <v>24</v>
      </c>
      <c r="J52" s="2" t="s">
        <v>13</v>
      </c>
      <c r="Q52" s="8"/>
      <c r="R52" s="20"/>
    </row>
    <row r="53" spans="1:18" customFormat="1" ht="36.75" customHeight="1" x14ac:dyDescent="0.25"/>
    <row r="55" spans="1:18" customFormat="1" ht="15" x14ac:dyDescent="0.25">
      <c r="B55" s="21"/>
      <c r="D55" s="21"/>
      <c r="F55" s="21"/>
    </row>
    <row r="60" spans="1:18" customFormat="1" ht="15" x14ac:dyDescent="0.25">
      <c r="C60" s="22"/>
    </row>
    <row r="61" spans="1:18" customFormat="1" ht="15" x14ac:dyDescent="0.25">
      <c r="C61" s="22"/>
    </row>
    <row r="62" spans="1:18" customFormat="1" ht="15" x14ac:dyDescent="0.25">
      <c r="C62" s="22"/>
    </row>
  </sheetData>
  <mergeCells count="9">
    <mergeCell ref="A3:H3"/>
    <mergeCell ref="A36:H36"/>
    <mergeCell ref="A45:H45"/>
    <mergeCell ref="A46:H46"/>
    <mergeCell ref="A2:H2"/>
    <mergeCell ref="G4:H4"/>
    <mergeCell ref="G5:H5"/>
    <mergeCell ref="A6:H6"/>
    <mergeCell ref="A19:H1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1632-2021-8.4-АР Фасад, окна, д</vt:lpstr>
      <vt:lpstr>'1632-2021-8.4-АР Фасад, окна, 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Мышкина Ольга Александровна \ Olga Myshkina</cp:lastModifiedBy>
  <cp:lastPrinted>2025-03-18T08:19:13Z</cp:lastPrinted>
  <dcterms:created xsi:type="dcterms:W3CDTF">2020-09-30T08:50:27Z</dcterms:created>
  <dcterms:modified xsi:type="dcterms:W3CDTF">2025-03-21T10:10:46Z</dcterms:modified>
</cp:coreProperties>
</file>