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13_ncr:1_{3C665D7B-9B95-4531-BFFB-DDD5B6CA107C}" xr6:coauthVersionLast="47" xr6:coauthVersionMax="47" xr10:uidLastSave="{00000000-0000-0000-0000-000000000000}"/>
  <bookViews>
    <workbookView xWindow="-120" yWindow="-120" windowWidth="29040" windowHeight="15720" xr2:uid="{F6323F5F-250F-404E-A181-E638141CA0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1" l="1"/>
  <c r="R15" i="1" s="1"/>
  <c r="K30" i="1"/>
  <c r="P3" i="1"/>
  <c r="K26" i="1"/>
  <c r="M25" i="1"/>
  <c r="H26" i="1"/>
  <c r="H28" i="1" s="1"/>
  <c r="M24" i="1"/>
  <c r="M26" i="1" s="1"/>
  <c r="K21" i="1"/>
  <c r="M20" i="1"/>
  <c r="M19" i="1"/>
  <c r="H19" i="1"/>
  <c r="M18" i="1"/>
  <c r="M21" i="1" s="1"/>
  <c r="H18" i="1"/>
  <c r="H20" i="1" s="1"/>
  <c r="P16" i="1"/>
  <c r="R16" i="1" s="1"/>
  <c r="P14" i="1"/>
  <c r="R14" i="1" s="1"/>
  <c r="K14" i="1"/>
  <c r="P13" i="1"/>
  <c r="R13" i="1" s="1"/>
  <c r="M13" i="1"/>
  <c r="H13" i="1"/>
  <c r="M12" i="1"/>
  <c r="H12" i="1"/>
  <c r="M11" i="1"/>
  <c r="H11" i="1"/>
  <c r="M10" i="1"/>
  <c r="H10" i="1"/>
  <c r="T9" i="1"/>
  <c r="T8" i="1"/>
  <c r="T7" i="1"/>
  <c r="K7" i="1"/>
  <c r="P6" i="1"/>
  <c r="T6" i="1" s="1"/>
  <c r="M6" i="1"/>
  <c r="H6" i="1"/>
  <c r="P5" i="1"/>
  <c r="T5" i="1" s="1"/>
  <c r="M5" i="1"/>
  <c r="H5" i="1"/>
  <c r="P4" i="1"/>
  <c r="T4" i="1" s="1"/>
  <c r="M4" i="1"/>
  <c r="H4" i="1"/>
  <c r="T3" i="1"/>
  <c r="M3" i="1"/>
  <c r="M7" i="1" s="1"/>
  <c r="H3" i="1"/>
  <c r="H7" i="1" s="1"/>
  <c r="R17" i="1" l="1"/>
  <c r="H14" i="1"/>
  <c r="M14" i="1"/>
  <c r="T10" i="1"/>
  <c r="P17" i="1"/>
</calcChain>
</file>

<file path=xl/sharedStrings.xml><?xml version="1.0" encoding="utf-8"?>
<sst xmlns="http://schemas.openxmlformats.org/spreadsheetml/2006/main" count="48" uniqueCount="21">
  <si>
    <t>1-е звено</t>
  </si>
  <si>
    <t>итого техника</t>
  </si>
  <si>
    <t>кран 60т гус</t>
  </si>
  <si>
    <t>монтажники</t>
  </si>
  <si>
    <t>автокран 30т 42м</t>
  </si>
  <si>
    <t>Сварщики</t>
  </si>
  <si>
    <t>подъемник 32м</t>
  </si>
  <si>
    <t>стропальщики</t>
  </si>
  <si>
    <t>автовышка</t>
  </si>
  <si>
    <t>подсобы</t>
  </si>
  <si>
    <t>манипулятор кму</t>
  </si>
  <si>
    <t>шаланда</t>
  </si>
  <si>
    <t>2 -е звено</t>
  </si>
  <si>
    <t>2-е звено</t>
  </si>
  <si>
    <t>ножничный подъемник</t>
  </si>
  <si>
    <t>итого люди</t>
  </si>
  <si>
    <t>3 -е звено догоняющее</t>
  </si>
  <si>
    <t>3-е звено догоняющее</t>
  </si>
  <si>
    <t>4-е звено укрупнительная сборка</t>
  </si>
  <si>
    <t>звено обслуживающее</t>
  </si>
  <si>
    <t>5-е звенообслуживающее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</si>
</sst>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right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/>
    <xf numFmtId="4" fontId="0" fillId="2" borderId="0" xfId="0" applyNumberFormat="1" applyFill="1"/>
    <xf numFmtId="4" fontId="1" fillId="2" borderId="1" xfId="0" applyNumberFormat="1" applyFont="1" applyFill="1" applyBorder="1"/>
    <xf numFmtId="0" fontId="0" fillId="4" borderId="0" xfId="0" applyFill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0" xfId="0" applyFill="1"/>
    <xf numFmtId="4" fontId="0" fillId="3" borderId="0" xfId="0" applyNumberFormat="1" applyFill="1"/>
    <xf numFmtId="4" fontId="1" fillId="3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0" fillId="4" borderId="0" xfId="0" applyNumberFormat="1" applyFill="1"/>
    <xf numFmtId="4" fontId="1" fillId="4" borderId="1" xfId="0" applyNumberFormat="1" applyFont="1" applyFill="1" applyBorder="1"/>
    <xf numFmtId="0" fontId="0" fillId="5" borderId="0" xfId="0" applyFill="1"/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right"/>
    </xf>
    <xf numFmtId="4" fontId="0" fillId="5" borderId="1" xfId="0" applyNumberFormat="1" applyFill="1" applyBorder="1" applyAlignment="1">
      <alignment horizontal="center" vertical="center"/>
    </xf>
    <xf numFmtId="4" fontId="0" fillId="5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4" fontId="0" fillId="5" borderId="0" xfId="0" applyNumberFormat="1" applyFill="1"/>
    <xf numFmtId="4" fontId="1" fillId="5" borderId="1" xfId="0" applyNumberFormat="1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right"/>
    </xf>
    <xf numFmtId="4" fontId="0" fillId="7" borderId="1" xfId="0" applyNumberFormat="1" applyFill="1" applyBorder="1" applyAlignment="1">
      <alignment horizontal="center" vertical="center"/>
    </xf>
    <xf numFmtId="4" fontId="0" fillId="7" borderId="1" xfId="0" applyNumberFormat="1" applyFill="1" applyBorder="1"/>
    <xf numFmtId="0" fontId="0" fillId="7" borderId="0" xfId="0" applyFill="1"/>
    <xf numFmtId="4" fontId="0" fillId="7" borderId="0" xfId="0" applyNumberFormat="1" applyFill="1"/>
    <xf numFmtId="4" fontId="1" fillId="7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E857-3B86-4A3D-BCC0-EEB58C7FC3C8}">
  <dimension ref="C2:T30"/>
  <sheetViews>
    <sheetView tabSelected="1" workbookViewId="0">
      <selection activeCell="C13" sqref="C13"/>
    </sheetView>
  </sheetViews>
  <sheetFormatPr defaultRowHeight="15" x14ac:dyDescent="0.25"/>
  <cols>
    <col min="3" max="3" width="23" bestFit="1" customWidth="1"/>
    <col min="8" max="8" width="12.42578125" bestFit="1" customWidth="1"/>
    <col min="10" max="10" width="23" bestFit="1" customWidth="1"/>
    <col min="15" max="15" width="23" bestFit="1" customWidth="1"/>
    <col min="18" max="18" width="14.28515625" bestFit="1" customWidth="1"/>
    <col min="20" max="20" width="12.42578125" bestFit="1" customWidth="1"/>
  </cols>
  <sheetData>
    <row r="2" spans="3:20" x14ac:dyDescent="0.25">
      <c r="C2" s="45" t="s">
        <v>0</v>
      </c>
      <c r="D2" s="45"/>
      <c r="E2" s="45"/>
      <c r="F2" s="45"/>
      <c r="G2" s="45"/>
      <c r="H2" s="45"/>
      <c r="I2" s="1"/>
      <c r="J2" s="45" t="s">
        <v>0</v>
      </c>
      <c r="K2" s="45"/>
      <c r="L2" s="45"/>
      <c r="M2" s="45"/>
      <c r="O2" s="46" t="s">
        <v>1</v>
      </c>
      <c r="P2" s="46"/>
      <c r="Q2" s="46"/>
      <c r="R2" s="46"/>
      <c r="S2" s="46"/>
      <c r="T2" s="46"/>
    </row>
    <row r="3" spans="3:20" x14ac:dyDescent="0.25">
      <c r="C3" s="2" t="s">
        <v>2</v>
      </c>
      <c r="D3" s="3">
        <v>1</v>
      </c>
      <c r="E3" s="3">
        <v>4500</v>
      </c>
      <c r="F3" s="3">
        <v>90</v>
      </c>
      <c r="G3" s="3">
        <v>10</v>
      </c>
      <c r="H3" s="4">
        <f>D3*E3*F3*G3</f>
        <v>4050000</v>
      </c>
      <c r="I3" s="1"/>
      <c r="J3" s="5" t="s">
        <v>3</v>
      </c>
      <c r="K3" s="6">
        <v>4</v>
      </c>
      <c r="L3" s="6">
        <v>6</v>
      </c>
      <c r="M3" s="6">
        <f>K3*L3</f>
        <v>24</v>
      </c>
      <c r="O3" s="7" t="s">
        <v>2</v>
      </c>
      <c r="P3" s="8">
        <f>D3+D10</f>
        <v>2</v>
      </c>
      <c r="Q3" s="8">
        <v>4500</v>
      </c>
      <c r="R3" s="8">
        <v>90</v>
      </c>
      <c r="S3" s="8">
        <v>10</v>
      </c>
      <c r="T3" s="9">
        <f>P3*Q3*R3*S3</f>
        <v>8100000</v>
      </c>
    </row>
    <row r="4" spans="3:20" x14ac:dyDescent="0.25">
      <c r="C4" s="2" t="s">
        <v>4</v>
      </c>
      <c r="D4" s="3">
        <v>1</v>
      </c>
      <c r="E4" s="3">
        <v>4500</v>
      </c>
      <c r="F4" s="3">
        <v>90</v>
      </c>
      <c r="G4" s="3">
        <v>10</v>
      </c>
      <c r="H4" s="4">
        <f t="shared" ref="H4:H6" si="0">D4*E4*F4*G4</f>
        <v>4050000</v>
      </c>
      <c r="I4" s="1"/>
      <c r="J4" s="5" t="s">
        <v>5</v>
      </c>
      <c r="K4" s="6">
        <v>2</v>
      </c>
      <c r="L4" s="6">
        <v>9</v>
      </c>
      <c r="M4" s="6">
        <f>K4*L4</f>
        <v>18</v>
      </c>
      <c r="O4" s="7" t="s">
        <v>4</v>
      </c>
      <c r="P4" s="8">
        <f>D4+D11+D18</f>
        <v>3</v>
      </c>
      <c r="Q4" s="8">
        <v>4500</v>
      </c>
      <c r="R4" s="8">
        <v>90</v>
      </c>
      <c r="S4" s="8">
        <v>10</v>
      </c>
      <c r="T4" s="9">
        <f t="shared" ref="T4:T9" si="1">P4*Q4*R4*S4</f>
        <v>12150000</v>
      </c>
    </row>
    <row r="5" spans="3:20" x14ac:dyDescent="0.25">
      <c r="C5" s="2" t="s">
        <v>6</v>
      </c>
      <c r="D5" s="3">
        <v>2</v>
      </c>
      <c r="E5" s="3">
        <v>2200</v>
      </c>
      <c r="F5" s="3">
        <v>90</v>
      </c>
      <c r="G5" s="3">
        <v>10</v>
      </c>
      <c r="H5" s="4">
        <f t="shared" si="0"/>
        <v>3960000</v>
      </c>
      <c r="I5" s="1"/>
      <c r="J5" s="5" t="s">
        <v>7</v>
      </c>
      <c r="K5" s="6">
        <v>2</v>
      </c>
      <c r="L5" s="6">
        <v>6</v>
      </c>
      <c r="M5" s="6">
        <f>K5*L5</f>
        <v>12</v>
      </c>
      <c r="O5" s="7" t="s">
        <v>6</v>
      </c>
      <c r="P5" s="8">
        <f>D5+D12+D19</f>
        <v>5</v>
      </c>
      <c r="Q5" s="8">
        <v>2200</v>
      </c>
      <c r="R5" s="8">
        <v>90</v>
      </c>
      <c r="S5" s="8">
        <v>10</v>
      </c>
      <c r="T5" s="9">
        <f t="shared" si="1"/>
        <v>9900000</v>
      </c>
    </row>
    <row r="6" spans="3:20" x14ac:dyDescent="0.25">
      <c r="C6" s="2" t="s">
        <v>8</v>
      </c>
      <c r="D6" s="3">
        <v>1</v>
      </c>
      <c r="E6" s="3">
        <v>4100</v>
      </c>
      <c r="F6" s="3">
        <v>90</v>
      </c>
      <c r="G6" s="3">
        <v>10</v>
      </c>
      <c r="H6" s="4">
        <f t="shared" si="0"/>
        <v>3690000</v>
      </c>
      <c r="I6" s="1"/>
      <c r="J6" s="5" t="s">
        <v>9</v>
      </c>
      <c r="K6" s="6">
        <v>2</v>
      </c>
      <c r="L6" s="6">
        <v>5</v>
      </c>
      <c r="M6" s="6">
        <f>K6*L6</f>
        <v>10</v>
      </c>
      <c r="O6" s="7" t="s">
        <v>8</v>
      </c>
      <c r="P6" s="8">
        <f>D6+D13</f>
        <v>2</v>
      </c>
      <c r="Q6" s="8">
        <v>4100</v>
      </c>
      <c r="R6" s="8">
        <v>90</v>
      </c>
      <c r="S6" s="8">
        <v>10</v>
      </c>
      <c r="T6" s="9">
        <f t="shared" si="1"/>
        <v>7380000</v>
      </c>
    </row>
    <row r="7" spans="3:20" x14ac:dyDescent="0.25">
      <c r="C7" s="1"/>
      <c r="D7" s="1"/>
      <c r="E7" s="1"/>
      <c r="F7" s="1"/>
      <c r="G7" s="10"/>
      <c r="H7" s="11">
        <f>SUM(H3:H6)</f>
        <v>15750000</v>
      </c>
      <c r="I7" s="1"/>
      <c r="J7" s="5"/>
      <c r="K7" s="6">
        <f>SUM(K3:K6)</f>
        <v>10</v>
      </c>
      <c r="L7" s="6"/>
      <c r="M7" s="6">
        <f>SUM(M3:M6)</f>
        <v>64</v>
      </c>
      <c r="O7" s="7" t="s">
        <v>10</v>
      </c>
      <c r="P7" s="8">
        <v>1</v>
      </c>
      <c r="Q7" s="8">
        <v>3300</v>
      </c>
      <c r="R7" s="8">
        <v>90</v>
      </c>
      <c r="S7" s="8">
        <v>10</v>
      </c>
      <c r="T7" s="9">
        <f t="shared" si="1"/>
        <v>2970000</v>
      </c>
    </row>
    <row r="8" spans="3:20" x14ac:dyDescent="0.25">
      <c r="O8" s="7" t="s">
        <v>11</v>
      </c>
      <c r="P8" s="8">
        <v>1</v>
      </c>
      <c r="Q8" s="8">
        <v>3300</v>
      </c>
      <c r="R8" s="8">
        <v>90</v>
      </c>
      <c r="S8" s="8">
        <v>10</v>
      </c>
      <c r="T8" s="9">
        <f t="shared" si="1"/>
        <v>2970000</v>
      </c>
    </row>
    <row r="9" spans="3:20" x14ac:dyDescent="0.25">
      <c r="C9" s="47" t="s">
        <v>12</v>
      </c>
      <c r="D9" s="47"/>
      <c r="E9" s="47"/>
      <c r="F9" s="47"/>
      <c r="G9" s="47"/>
      <c r="H9" s="47"/>
      <c r="I9" s="12"/>
      <c r="J9" s="47" t="s">
        <v>13</v>
      </c>
      <c r="K9" s="47"/>
      <c r="L9" s="47"/>
      <c r="M9" s="47"/>
      <c r="O9" s="7" t="s">
        <v>14</v>
      </c>
      <c r="P9" s="8">
        <v>1</v>
      </c>
      <c r="Q9" s="8">
        <v>2200</v>
      </c>
      <c r="R9" s="8">
        <v>90</v>
      </c>
      <c r="S9" s="8">
        <v>10</v>
      </c>
      <c r="T9" s="9">
        <f t="shared" si="1"/>
        <v>1980000</v>
      </c>
    </row>
    <row r="10" spans="3:20" x14ac:dyDescent="0.25">
      <c r="C10" s="13" t="s">
        <v>2</v>
      </c>
      <c r="D10" s="14">
        <v>1</v>
      </c>
      <c r="E10" s="14">
        <v>4500</v>
      </c>
      <c r="F10" s="14">
        <v>90</v>
      </c>
      <c r="G10" s="14">
        <v>10</v>
      </c>
      <c r="H10" s="15">
        <f>D10*E10*F10*G10</f>
        <v>4050000</v>
      </c>
      <c r="I10" s="12"/>
      <c r="J10" s="16" t="s">
        <v>3</v>
      </c>
      <c r="K10" s="17">
        <v>4</v>
      </c>
      <c r="L10" s="17">
        <v>6</v>
      </c>
      <c r="M10" s="17">
        <f>K10*L10</f>
        <v>24</v>
      </c>
      <c r="O10" s="18"/>
      <c r="P10" s="18"/>
      <c r="Q10" s="18"/>
      <c r="R10" s="18"/>
      <c r="S10" s="19"/>
      <c r="T10" s="20">
        <f>SUM(T3:T6)</f>
        <v>37530000</v>
      </c>
    </row>
    <row r="11" spans="3:20" x14ac:dyDescent="0.25">
      <c r="C11" s="13" t="s">
        <v>4</v>
      </c>
      <c r="D11" s="14">
        <v>1</v>
      </c>
      <c r="E11" s="14">
        <v>4500</v>
      </c>
      <c r="F11" s="14">
        <v>90</v>
      </c>
      <c r="G11" s="14">
        <v>10</v>
      </c>
      <c r="H11" s="15">
        <f t="shared" ref="H11:H13" si="2">D11*E11*F11*G11</f>
        <v>4050000</v>
      </c>
      <c r="I11" s="12"/>
      <c r="J11" s="16" t="s">
        <v>5</v>
      </c>
      <c r="K11" s="17">
        <v>2</v>
      </c>
      <c r="L11" s="17">
        <v>9</v>
      </c>
      <c r="M11" s="17">
        <f>K11*L11</f>
        <v>18</v>
      </c>
      <c r="O11" s="18"/>
      <c r="P11" s="18"/>
      <c r="Q11" s="18"/>
      <c r="R11" s="18"/>
      <c r="S11" s="18"/>
      <c r="T11" s="18"/>
    </row>
    <row r="12" spans="3:20" x14ac:dyDescent="0.25">
      <c r="C12" s="13" t="s">
        <v>6</v>
      </c>
      <c r="D12" s="14">
        <v>2</v>
      </c>
      <c r="E12" s="14">
        <v>2200</v>
      </c>
      <c r="F12" s="14">
        <v>90</v>
      </c>
      <c r="G12" s="14">
        <v>10</v>
      </c>
      <c r="H12" s="15">
        <f t="shared" si="2"/>
        <v>3960000</v>
      </c>
      <c r="I12" s="12"/>
      <c r="J12" s="16" t="s">
        <v>7</v>
      </c>
      <c r="K12" s="17">
        <v>2</v>
      </c>
      <c r="L12" s="17">
        <v>6</v>
      </c>
      <c r="M12" s="17">
        <f>K12*L12</f>
        <v>12</v>
      </c>
      <c r="O12" s="46" t="s">
        <v>15</v>
      </c>
      <c r="P12" s="46"/>
      <c r="Q12" s="46"/>
      <c r="R12" s="46"/>
      <c r="S12" s="18"/>
      <c r="T12" s="18"/>
    </row>
    <row r="13" spans="3:20" x14ac:dyDescent="0.25">
      <c r="C13" s="13" t="s">
        <v>8</v>
      </c>
      <c r="D13" s="14">
        <v>1</v>
      </c>
      <c r="E13" s="14">
        <v>4100</v>
      </c>
      <c r="F13" s="14">
        <v>90</v>
      </c>
      <c r="G13" s="14">
        <v>10</v>
      </c>
      <c r="H13" s="15">
        <f t="shared" si="2"/>
        <v>3690000</v>
      </c>
      <c r="I13" s="12"/>
      <c r="J13" s="16" t="s">
        <v>9</v>
      </c>
      <c r="K13" s="17">
        <v>2</v>
      </c>
      <c r="L13" s="17">
        <v>5</v>
      </c>
      <c r="M13" s="17">
        <f>K13*L13</f>
        <v>10</v>
      </c>
      <c r="O13" s="21" t="s">
        <v>3</v>
      </c>
      <c r="P13" s="22">
        <f>K3+K10+K18</f>
        <v>10</v>
      </c>
      <c r="Q13" s="22">
        <v>6</v>
      </c>
      <c r="R13" s="22">
        <f>P13*Q13</f>
        <v>60</v>
      </c>
      <c r="S13" s="18"/>
      <c r="T13" s="18"/>
    </row>
    <row r="14" spans="3:20" x14ac:dyDescent="0.25">
      <c r="C14" s="12"/>
      <c r="D14" s="12"/>
      <c r="E14" s="12"/>
      <c r="F14" s="12"/>
      <c r="G14" s="23"/>
      <c r="H14" s="24">
        <f>SUM(H10:H13)</f>
        <v>15750000</v>
      </c>
      <c r="I14" s="12"/>
      <c r="J14" s="16"/>
      <c r="K14" s="17">
        <f>SUM(K10:K13)</f>
        <v>10</v>
      </c>
      <c r="L14" s="17"/>
      <c r="M14" s="17">
        <f>SUM(M10:M13)</f>
        <v>64</v>
      </c>
      <c r="O14" s="21" t="s">
        <v>5</v>
      </c>
      <c r="P14" s="22">
        <f>K4+K11+K24</f>
        <v>6</v>
      </c>
      <c r="Q14" s="22">
        <v>9</v>
      </c>
      <c r="R14" s="22">
        <f t="shared" ref="R14:R16" si="3">P14*Q14</f>
        <v>54</v>
      </c>
      <c r="S14" s="18"/>
      <c r="T14" s="18"/>
    </row>
    <row r="15" spans="3:20" x14ac:dyDescent="0.25">
      <c r="O15" s="21" t="s">
        <v>7</v>
      </c>
      <c r="P15" s="22">
        <f>K5+K12+K19+K29</f>
        <v>9</v>
      </c>
      <c r="Q15" s="22">
        <v>6</v>
      </c>
      <c r="R15" s="22">
        <f t="shared" si="3"/>
        <v>54</v>
      </c>
      <c r="S15" s="18"/>
      <c r="T15" s="18"/>
    </row>
    <row r="16" spans="3:20" x14ac:dyDescent="0.25">
      <c r="O16" s="21" t="s">
        <v>9</v>
      </c>
      <c r="P16" s="22">
        <f>K6+K13+K20+K25</f>
        <v>7</v>
      </c>
      <c r="Q16" s="22">
        <v>5</v>
      </c>
      <c r="R16" s="22">
        <f t="shared" si="3"/>
        <v>35</v>
      </c>
      <c r="S16" s="18"/>
      <c r="T16" s="18"/>
    </row>
    <row r="17" spans="3:20" x14ac:dyDescent="0.25">
      <c r="C17" s="42" t="s">
        <v>16</v>
      </c>
      <c r="D17" s="42"/>
      <c r="E17" s="42"/>
      <c r="F17" s="42"/>
      <c r="G17" s="42"/>
      <c r="H17" s="42"/>
      <c r="I17" s="25"/>
      <c r="J17" s="42" t="s">
        <v>17</v>
      </c>
      <c r="K17" s="42"/>
      <c r="L17" s="42"/>
      <c r="M17" s="42"/>
      <c r="O17" s="21"/>
      <c r="P17" s="26">
        <f>SUM(P13:P16)</f>
        <v>32</v>
      </c>
      <c r="Q17" s="22"/>
      <c r="R17" s="22">
        <f>SUM(R13:R16)</f>
        <v>203</v>
      </c>
      <c r="S17" s="18"/>
      <c r="T17" s="18"/>
    </row>
    <row r="18" spans="3:20" x14ac:dyDescent="0.25">
      <c r="C18" s="27" t="s">
        <v>4</v>
      </c>
      <c r="D18" s="28">
        <v>1</v>
      </c>
      <c r="E18" s="28">
        <v>4500</v>
      </c>
      <c r="F18" s="28">
        <v>90</v>
      </c>
      <c r="G18" s="28">
        <v>10</v>
      </c>
      <c r="H18" s="29">
        <f t="shared" ref="H18:H19" si="4">D18*E18*F18*G18</f>
        <v>4050000</v>
      </c>
      <c r="I18" s="25"/>
      <c r="J18" s="30" t="s">
        <v>3</v>
      </c>
      <c r="K18" s="31">
        <v>2</v>
      </c>
      <c r="L18" s="31">
        <v>6</v>
      </c>
      <c r="M18" s="31">
        <f>K18*L18</f>
        <v>12</v>
      </c>
      <c r="O18" s="18"/>
      <c r="P18" s="18"/>
      <c r="Q18" s="18"/>
      <c r="R18" s="18"/>
      <c r="S18" s="18"/>
      <c r="T18" s="18"/>
    </row>
    <row r="19" spans="3:20" x14ac:dyDescent="0.25">
      <c r="C19" s="27" t="s">
        <v>6</v>
      </c>
      <c r="D19" s="28">
        <v>1</v>
      </c>
      <c r="E19" s="28">
        <v>2200</v>
      </c>
      <c r="F19" s="28">
        <v>90</v>
      </c>
      <c r="G19" s="28">
        <v>10</v>
      </c>
      <c r="H19" s="29">
        <f t="shared" si="4"/>
        <v>1980000</v>
      </c>
      <c r="I19" s="25"/>
      <c r="J19" s="30" t="s">
        <v>7</v>
      </c>
      <c r="K19" s="31">
        <v>2</v>
      </c>
      <c r="L19" s="31">
        <v>6</v>
      </c>
      <c r="M19" s="31">
        <f>K19*L19</f>
        <v>12</v>
      </c>
      <c r="O19" s="18"/>
      <c r="P19" s="18"/>
      <c r="Q19" s="18"/>
      <c r="R19" s="18"/>
      <c r="S19" s="18"/>
      <c r="T19" s="18"/>
    </row>
    <row r="20" spans="3:20" x14ac:dyDescent="0.25">
      <c r="C20" s="25"/>
      <c r="D20" s="25"/>
      <c r="E20" s="25"/>
      <c r="F20" s="25"/>
      <c r="G20" s="32"/>
      <c r="H20" s="33">
        <f>SUM(H18:H19)</f>
        <v>6030000</v>
      </c>
      <c r="I20" s="25"/>
      <c r="J20" s="30" t="s">
        <v>9</v>
      </c>
      <c r="K20" s="31">
        <v>1</v>
      </c>
      <c r="L20" s="31">
        <v>5</v>
      </c>
      <c r="M20" s="31">
        <f>K20*L20</f>
        <v>5</v>
      </c>
      <c r="O20" s="18"/>
      <c r="P20" s="18"/>
      <c r="Q20" s="18"/>
      <c r="R20" s="18"/>
      <c r="S20" s="18"/>
      <c r="T20" s="18"/>
    </row>
    <row r="21" spans="3:20" x14ac:dyDescent="0.25">
      <c r="C21" s="25"/>
      <c r="D21" s="25"/>
      <c r="E21" s="25"/>
      <c r="F21" s="25"/>
      <c r="G21" s="25"/>
      <c r="H21" s="25"/>
      <c r="I21" s="25"/>
      <c r="J21" s="30"/>
      <c r="K21" s="31">
        <f>SUM(K18:K20)</f>
        <v>5</v>
      </c>
      <c r="L21" s="31"/>
      <c r="M21" s="31">
        <f>SUM(M18:M20)</f>
        <v>29</v>
      </c>
    </row>
    <row r="23" spans="3:20" x14ac:dyDescent="0.25">
      <c r="J23" s="43" t="s">
        <v>18</v>
      </c>
      <c r="K23" s="43"/>
      <c r="L23" s="43"/>
      <c r="M23" s="43"/>
    </row>
    <row r="24" spans="3:20" x14ac:dyDescent="0.25">
      <c r="J24" s="34" t="s">
        <v>5</v>
      </c>
      <c r="K24" s="35">
        <v>2</v>
      </c>
      <c r="L24" s="35">
        <v>9</v>
      </c>
      <c r="M24" s="35">
        <f>K24*L24</f>
        <v>18</v>
      </c>
    </row>
    <row r="25" spans="3:20" x14ac:dyDescent="0.25">
      <c r="C25" s="44" t="s">
        <v>19</v>
      </c>
      <c r="D25" s="44"/>
      <c r="E25" s="44"/>
      <c r="F25" s="44"/>
      <c r="G25" s="44"/>
      <c r="H25" s="44"/>
      <c r="J25" s="34" t="s">
        <v>9</v>
      </c>
      <c r="K25" s="35">
        <v>2</v>
      </c>
      <c r="L25" s="35">
        <v>5</v>
      </c>
      <c r="M25" s="35">
        <f>K25*L25</f>
        <v>10</v>
      </c>
    </row>
    <row r="26" spans="3:20" x14ac:dyDescent="0.25">
      <c r="C26" s="36" t="s">
        <v>10</v>
      </c>
      <c r="D26" s="37">
        <v>1</v>
      </c>
      <c r="E26" s="37">
        <v>3300</v>
      </c>
      <c r="F26" s="37">
        <v>90</v>
      </c>
      <c r="G26" s="37">
        <v>10</v>
      </c>
      <c r="H26" s="38">
        <f t="shared" ref="H26" si="5">D26*E26*F26*G26</f>
        <v>2970000</v>
      </c>
      <c r="J26" s="34"/>
      <c r="K26" s="35">
        <f>SUM(K24:K25)</f>
        <v>4</v>
      </c>
      <c r="L26" s="35"/>
      <c r="M26" s="35">
        <f>SUM(M24:M25)</f>
        <v>28</v>
      </c>
    </row>
    <row r="27" spans="3:20" x14ac:dyDescent="0.25">
      <c r="C27" s="36" t="s">
        <v>11</v>
      </c>
      <c r="D27" s="37">
        <v>1</v>
      </c>
      <c r="E27" s="37">
        <v>3300</v>
      </c>
      <c r="F27" s="37">
        <v>90</v>
      </c>
      <c r="G27" s="37">
        <v>10</v>
      </c>
      <c r="H27" s="38">
        <v>1980000</v>
      </c>
    </row>
    <row r="28" spans="3:20" x14ac:dyDescent="0.25">
      <c r="C28" s="39"/>
      <c r="D28" s="39"/>
      <c r="E28" s="39"/>
      <c r="F28" s="39"/>
      <c r="G28" s="40"/>
      <c r="H28" s="41">
        <f>SUM(H26:H27)</f>
        <v>4950000</v>
      </c>
      <c r="J28" s="43" t="s">
        <v>20</v>
      </c>
      <c r="K28" s="43"/>
    </row>
    <row r="29" spans="3:20" x14ac:dyDescent="0.25">
      <c r="J29" s="34" t="s">
        <v>7</v>
      </c>
      <c r="K29" s="35">
        <v>3</v>
      </c>
    </row>
    <row r="30" spans="3:20" x14ac:dyDescent="0.25">
      <c r="J30" s="34"/>
      <c r="K30" s="35">
        <f>SUM(K29:K29)</f>
        <v>3</v>
      </c>
    </row>
  </sheetData>
  <mergeCells count="11">
    <mergeCell ref="O2:T2"/>
    <mergeCell ref="C9:H9"/>
    <mergeCell ref="J9:M9"/>
    <mergeCell ref="O12:R12"/>
    <mergeCell ref="J28:K28"/>
    <mergeCell ref="C17:H17"/>
    <mergeCell ref="J17:M17"/>
    <mergeCell ref="J23:M23"/>
    <mergeCell ref="C25:H25"/>
    <mergeCell ref="C2:H2"/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2026-02-15T12:48:27Z</dcterms:created>
  <dcterms:modified xsi:type="dcterms:W3CDTF">2026-02-15T14:21:27Z</dcterms:modified>
</cp:coreProperties>
</file>