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Допник\"/>
    </mc:Choice>
  </mc:AlternateContent>
  <xr:revisionPtr revIDLastSave="0" documentId="8_{A92CB2B3-5BEE-4672-A773-A70AB376A4FB}" xr6:coauthVersionLast="47" xr6:coauthVersionMax="47" xr10:uidLastSave="{00000000-0000-0000-0000-000000000000}"/>
  <bookViews>
    <workbookView xWindow="-120" yWindow="-120" windowWidth="29040" windowHeight="15720" xr2:uid="{BE8A1F93-51F9-48F3-87B9-908C4DF25CB2}"/>
  </bookViews>
  <sheets>
    <sheet name="Лист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C25" i="1"/>
  <c r="F10" i="1"/>
  <c r="C4" i="1"/>
  <c r="F9" i="1" l="1"/>
  <c r="C8" i="1"/>
  <c r="F7" i="1"/>
  <c r="F6" i="1"/>
  <c r="C6" i="1"/>
  <c r="D6" i="1"/>
  <c r="C7" i="1"/>
  <c r="D7" i="1"/>
  <c r="E7" i="1"/>
  <c r="E16" i="1"/>
  <c r="C16" i="1"/>
  <c r="E25" i="1"/>
  <c r="D16" i="1"/>
  <c r="E6" i="1" l="1"/>
  <c r="F4" i="1"/>
  <c r="E9" i="1"/>
  <c r="E4" i="1"/>
  <c r="D4" i="1"/>
  <c r="D9" i="1"/>
  <c r="C9" i="1"/>
  <c r="E8" i="1"/>
  <c r="D5" i="1"/>
  <c r="D8" i="1"/>
  <c r="E5" i="1"/>
  <c r="C5" i="1"/>
  <c r="F8" i="1"/>
  <c r="F5" i="1"/>
  <c r="D25" i="1"/>
  <c r="F25" i="1"/>
  <c r="F16" i="1"/>
  <c r="C10" i="1" l="1"/>
  <c r="C26" i="1" s="1"/>
  <c r="E10" i="1"/>
  <c r="E26" i="1" s="1"/>
  <c r="D10" i="1"/>
  <c r="D26" i="1" s="1"/>
</calcChain>
</file>

<file path=xl/sharedStrings.xml><?xml version="1.0" encoding="utf-8"?>
<sst xmlns="http://schemas.openxmlformats.org/spreadsheetml/2006/main" count="32" uniqueCount="30">
  <si>
    <t>Заработная плата ИТР</t>
  </si>
  <si>
    <t>Проживание персонала</t>
  </si>
  <si>
    <t>ИП Реутов</t>
  </si>
  <si>
    <t>Аренда авто</t>
  </si>
  <si>
    <t>Питание</t>
  </si>
  <si>
    <t>Итого</t>
  </si>
  <si>
    <t>Накладные расходы</t>
  </si>
  <si>
    <t>ГСМ, платки, компенсация авто</t>
  </si>
  <si>
    <t>Июль</t>
  </si>
  <si>
    <t>Август</t>
  </si>
  <si>
    <t>Сентябрь</t>
  </si>
  <si>
    <t>Октябрь</t>
  </si>
  <si>
    <t>ж/д билеты</t>
  </si>
  <si>
    <t>ИП Геринг</t>
  </si>
  <si>
    <t>ИП Орлов</t>
  </si>
  <si>
    <t>ИП Коновалов</t>
  </si>
  <si>
    <t>Аренда туалетной кабины</t>
  </si>
  <si>
    <t>Медосмотры</t>
  </si>
  <si>
    <t>Всего</t>
  </si>
  <si>
    <t>Ставка в час (с налогами)</t>
  </si>
  <si>
    <t xml:space="preserve">Шевчук К.А. </t>
  </si>
  <si>
    <t>Тихомиров А.О.</t>
  </si>
  <si>
    <t>Коршаков А.А.</t>
  </si>
  <si>
    <t>Шинкарев М.В.</t>
  </si>
  <si>
    <t>Волков Р.В.</t>
  </si>
  <si>
    <t>Юпин А.В.</t>
  </si>
  <si>
    <t>Руководитель проекта</t>
  </si>
  <si>
    <t>Шевчук К.А.</t>
  </si>
  <si>
    <t>Расчета компенсации содержания персонала и площадки ООО "КиКГЕОСТРОЙ"</t>
  </si>
  <si>
    <t>Канцелярские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</si>
</sst>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0" fillId="0" borderId="0" xfId="0" applyNumberFormat="1"/>
    <xf numFmtId="0" fontId="1" fillId="0" borderId="0" xfId="0" applyFont="1" applyBorder="1"/>
    <xf numFmtId="4" fontId="1" fillId="0" borderId="0" xfId="0" applyNumberFormat="1" applyFont="1" applyBorder="1"/>
    <xf numFmtId="4" fontId="2" fillId="0" borderId="0" xfId="0" applyNumberFormat="1" applyFont="1" applyFill="1" applyBorder="1"/>
    <xf numFmtId="4" fontId="0" fillId="0" borderId="2" xfId="0" applyNumberFormat="1" applyBorder="1"/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4" fontId="2" fillId="0" borderId="1" xfId="0" applyNumberFormat="1" applyFont="1" applyFill="1" applyBorder="1"/>
    <xf numFmtId="0" fontId="1" fillId="0" borderId="0" xfId="0" applyFont="1" applyFill="1" applyBorder="1" applyAlignment="1"/>
    <xf numFmtId="0" fontId="1" fillId="0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Fill="1" applyBorder="1" applyAlignment="1"/>
    <xf numFmtId="4" fontId="0" fillId="0" borderId="0" xfId="0" applyNumberFormat="1" applyAlignment="1">
      <alignment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DA18-8F81-4688-8A45-65EBFEAD2918}">
  <sheetPr>
    <pageSetUpPr fitToPage="1"/>
  </sheetPr>
  <dimension ref="A1:G28"/>
  <sheetViews>
    <sheetView tabSelected="1" zoomScale="85" zoomScaleNormal="85" workbookViewId="0">
      <selection activeCell="H18" sqref="H18"/>
    </sheetView>
  </sheetViews>
  <sheetFormatPr defaultRowHeight="15" x14ac:dyDescent="0.25"/>
  <cols>
    <col min="1" max="1" width="40.85546875" customWidth="1"/>
    <col min="2" max="2" width="26.140625" customWidth="1"/>
    <col min="3" max="7" width="16.140625" style="1" bestFit="1" customWidth="1"/>
    <col min="8" max="8" width="17.42578125" customWidth="1"/>
  </cols>
  <sheetData>
    <row r="1" spans="1:7" ht="26.25" x14ac:dyDescent="0.4">
      <c r="A1" s="20" t="s">
        <v>28</v>
      </c>
      <c r="B1" s="20"/>
      <c r="C1" s="20"/>
      <c r="D1" s="20"/>
      <c r="E1" s="20"/>
      <c r="F1" s="20"/>
      <c r="G1" s="20"/>
    </row>
    <row r="2" spans="1:7" x14ac:dyDescent="0.25">
      <c r="B2" s="6"/>
    </row>
    <row r="3" spans="1:7" ht="18.75" x14ac:dyDescent="0.3">
      <c r="A3" s="18" t="s">
        <v>0</v>
      </c>
      <c r="B3" s="17" t="s">
        <v>19</v>
      </c>
      <c r="C3" s="16" t="s">
        <v>8</v>
      </c>
      <c r="D3" s="16" t="s">
        <v>9</v>
      </c>
      <c r="E3" s="16" t="s">
        <v>10</v>
      </c>
      <c r="F3" s="16" t="s">
        <v>11</v>
      </c>
      <c r="G3"/>
    </row>
    <row r="4" spans="1:7" ht="18.75" x14ac:dyDescent="0.3">
      <c r="A4" s="7" t="s">
        <v>24</v>
      </c>
      <c r="B4" s="8">
        <v>1577.55</v>
      </c>
      <c r="C4" s="9">
        <f>$B$4*8*21</f>
        <v>265028.39999999997</v>
      </c>
      <c r="D4" s="9">
        <f t="shared" ref="C4:F4" si="0">$B$4*8*21</f>
        <v>265028.39999999997</v>
      </c>
      <c r="E4" s="9">
        <f t="shared" si="0"/>
        <v>265028.39999999997</v>
      </c>
      <c r="F4" s="9">
        <f t="shared" si="0"/>
        <v>265028.39999999997</v>
      </c>
      <c r="G4"/>
    </row>
    <row r="5" spans="1:7" ht="18.75" x14ac:dyDescent="0.3">
      <c r="A5" s="7" t="s">
        <v>25</v>
      </c>
      <c r="B5" s="8">
        <v>1577.55</v>
      </c>
      <c r="C5" s="9">
        <f t="shared" ref="C5:F5" si="1">$B$5*8*21</f>
        <v>265028.39999999997</v>
      </c>
      <c r="D5" s="9">
        <f t="shared" si="1"/>
        <v>265028.39999999997</v>
      </c>
      <c r="E5" s="9">
        <f t="shared" si="1"/>
        <v>265028.39999999997</v>
      </c>
      <c r="F5" s="9">
        <f t="shared" si="1"/>
        <v>265028.39999999997</v>
      </c>
      <c r="G5"/>
    </row>
    <row r="6" spans="1:7" ht="18.75" x14ac:dyDescent="0.3">
      <c r="A6" s="7" t="s">
        <v>23</v>
      </c>
      <c r="B6" s="8">
        <v>1577.55</v>
      </c>
      <c r="C6" s="9">
        <f t="shared" ref="C6:F6" si="2">$B$6*8*21</f>
        <v>265028.39999999997</v>
      </c>
      <c r="D6" s="9">
        <f t="shared" si="2"/>
        <v>265028.39999999997</v>
      </c>
      <c r="E6" s="9">
        <f t="shared" si="2"/>
        <v>265028.39999999997</v>
      </c>
      <c r="F6" s="9">
        <f t="shared" si="2"/>
        <v>265028.39999999997</v>
      </c>
      <c r="G6"/>
    </row>
    <row r="7" spans="1:7" ht="18.75" x14ac:dyDescent="0.3">
      <c r="A7" s="7" t="s">
        <v>22</v>
      </c>
      <c r="B7" s="8">
        <v>1577.55</v>
      </c>
      <c r="C7" s="9">
        <f t="shared" ref="C7:F7" si="3">$B$7*8*21</f>
        <v>265028.39999999997</v>
      </c>
      <c r="D7" s="9">
        <f t="shared" si="3"/>
        <v>265028.39999999997</v>
      </c>
      <c r="E7" s="9">
        <f t="shared" si="3"/>
        <v>265028.39999999997</v>
      </c>
      <c r="F7" s="9">
        <f t="shared" si="3"/>
        <v>265028.39999999997</v>
      </c>
      <c r="G7"/>
    </row>
    <row r="8" spans="1:7" ht="18.75" x14ac:dyDescent="0.3">
      <c r="A8" s="7" t="s">
        <v>21</v>
      </c>
      <c r="B8" s="8">
        <v>1577.55</v>
      </c>
      <c r="C8" s="9">
        <f t="shared" ref="C8:F8" si="4">$B$8*8*21</f>
        <v>265028.39999999997</v>
      </c>
      <c r="D8" s="9">
        <f t="shared" si="4"/>
        <v>265028.39999999997</v>
      </c>
      <c r="E8" s="9">
        <f t="shared" si="4"/>
        <v>265028.39999999997</v>
      </c>
      <c r="F8" s="9">
        <f t="shared" si="4"/>
        <v>265028.39999999997</v>
      </c>
      <c r="G8"/>
    </row>
    <row r="9" spans="1:7" ht="18.75" x14ac:dyDescent="0.3">
      <c r="A9" s="7" t="s">
        <v>20</v>
      </c>
      <c r="B9" s="8">
        <v>1577.55</v>
      </c>
      <c r="C9" s="9">
        <f t="shared" ref="C9:F9" si="5">$B$9*8*21</f>
        <v>265028.39999999997</v>
      </c>
      <c r="D9" s="9">
        <f t="shared" si="5"/>
        <v>265028.39999999997</v>
      </c>
      <c r="E9" s="9">
        <f t="shared" si="5"/>
        <v>265028.39999999997</v>
      </c>
      <c r="F9" s="9">
        <f t="shared" si="5"/>
        <v>265028.39999999997</v>
      </c>
      <c r="G9"/>
    </row>
    <row r="10" spans="1:7" ht="18.75" x14ac:dyDescent="0.3">
      <c r="A10" s="10" t="s">
        <v>5</v>
      </c>
      <c r="B10" s="8"/>
      <c r="C10" s="11">
        <f t="shared" ref="C10:F10" si="6">SUM(C4:C9)</f>
        <v>1590170.3999999997</v>
      </c>
      <c r="D10" s="11">
        <f t="shared" si="6"/>
        <v>1590170.3999999997</v>
      </c>
      <c r="E10" s="11">
        <f t="shared" si="6"/>
        <v>1590170.3999999997</v>
      </c>
      <c r="F10" s="11">
        <f>SUM(F4:F9)</f>
        <v>1590170.3999999997</v>
      </c>
      <c r="G10" s="4"/>
    </row>
    <row r="11" spans="1:7" ht="18.75" x14ac:dyDescent="0.3">
      <c r="A11" s="18" t="s">
        <v>1</v>
      </c>
      <c r="B11" s="12"/>
      <c r="C11" s="12"/>
      <c r="D11" s="12"/>
      <c r="E11" s="12"/>
      <c r="F11" s="12"/>
      <c r="G11"/>
    </row>
    <row r="12" spans="1:7" ht="18.75" x14ac:dyDescent="0.3">
      <c r="A12" s="13" t="s">
        <v>2</v>
      </c>
      <c r="B12" s="13"/>
      <c r="C12" s="9">
        <v>220000</v>
      </c>
      <c r="D12" s="9">
        <v>225735.8</v>
      </c>
      <c r="E12" s="9">
        <v>220000</v>
      </c>
      <c r="F12" s="9">
        <v>40000</v>
      </c>
      <c r="G12"/>
    </row>
    <row r="13" spans="1:7" ht="18.75" x14ac:dyDescent="0.3">
      <c r="A13" s="13" t="s">
        <v>13</v>
      </c>
      <c r="B13" s="13"/>
      <c r="C13" s="9"/>
      <c r="D13" s="9"/>
      <c r="E13" s="9"/>
      <c r="F13" s="9">
        <v>283870</v>
      </c>
      <c r="G13"/>
    </row>
    <row r="14" spans="1:7" ht="18.75" x14ac:dyDescent="0.3">
      <c r="A14" s="13" t="s">
        <v>14</v>
      </c>
      <c r="B14" s="13"/>
      <c r="C14" s="9"/>
      <c r="D14" s="9"/>
      <c r="E14" s="9"/>
      <c r="F14" s="9">
        <v>53000</v>
      </c>
      <c r="G14"/>
    </row>
    <row r="15" spans="1:7" ht="18.75" x14ac:dyDescent="0.3">
      <c r="A15" s="13" t="s">
        <v>15</v>
      </c>
      <c r="B15" s="13"/>
      <c r="C15" s="9">
        <v>80000</v>
      </c>
      <c r="D15" s="9">
        <v>80000</v>
      </c>
      <c r="E15" s="9"/>
      <c r="F15" s="9">
        <v>88426.53</v>
      </c>
      <c r="G15"/>
    </row>
    <row r="16" spans="1:7" ht="18.75" x14ac:dyDescent="0.3">
      <c r="A16" s="10" t="s">
        <v>5</v>
      </c>
      <c r="B16" s="14"/>
      <c r="C16" s="11">
        <f t="shared" ref="C16:F16" si="7">SUM(C12:C15)</f>
        <v>300000</v>
      </c>
      <c r="D16" s="11">
        <f t="shared" si="7"/>
        <v>305735.8</v>
      </c>
      <c r="E16" s="11">
        <f t="shared" si="7"/>
        <v>220000</v>
      </c>
      <c r="F16" s="11">
        <f t="shared" si="7"/>
        <v>465296.53</v>
      </c>
      <c r="G16"/>
    </row>
    <row r="17" spans="1:7" ht="18.75" x14ac:dyDescent="0.3">
      <c r="A17" s="18" t="s">
        <v>6</v>
      </c>
      <c r="B17" s="12"/>
      <c r="C17" s="12"/>
      <c r="D17" s="12"/>
      <c r="E17" s="12"/>
      <c r="F17" s="12"/>
      <c r="G17"/>
    </row>
    <row r="18" spans="1:7" ht="18.75" x14ac:dyDescent="0.3">
      <c r="A18" s="13" t="s">
        <v>3</v>
      </c>
      <c r="B18" s="13"/>
      <c r="C18" s="9">
        <v>103000</v>
      </c>
      <c r="D18" s="9">
        <v>103000</v>
      </c>
      <c r="E18" s="9">
        <v>103000</v>
      </c>
      <c r="F18" s="9">
        <v>103000</v>
      </c>
      <c r="G18" s="19"/>
    </row>
    <row r="19" spans="1:7" ht="18.75" x14ac:dyDescent="0.3">
      <c r="A19" s="13" t="s">
        <v>17</v>
      </c>
      <c r="B19" s="13"/>
      <c r="C19" s="9">
        <v>14000</v>
      </c>
      <c r="D19" s="9">
        <v>3200</v>
      </c>
      <c r="E19" s="9">
        <v>9600</v>
      </c>
      <c r="F19" s="9">
        <v>6400</v>
      </c>
      <c r="G19"/>
    </row>
    <row r="20" spans="1:7" ht="18.75" x14ac:dyDescent="0.3">
      <c r="A20" s="13" t="s">
        <v>7</v>
      </c>
      <c r="B20" s="13"/>
      <c r="C20" s="9">
        <v>74923.81</v>
      </c>
      <c r="D20" s="9">
        <v>67412.63</v>
      </c>
      <c r="E20" s="9">
        <v>61487.149999999994</v>
      </c>
      <c r="F20" s="9">
        <v>25463.040000000001</v>
      </c>
      <c r="G20"/>
    </row>
    <row r="21" spans="1:7" ht="18.75" x14ac:dyDescent="0.3">
      <c r="A21" s="13" t="s">
        <v>4</v>
      </c>
      <c r="B21" s="13"/>
      <c r="C21" s="9"/>
      <c r="D21" s="9">
        <v>70980</v>
      </c>
      <c r="E21" s="9">
        <v>38220</v>
      </c>
      <c r="F21" s="9">
        <v>136500</v>
      </c>
      <c r="G21"/>
    </row>
    <row r="22" spans="1:7" ht="18.75" x14ac:dyDescent="0.3">
      <c r="A22" s="13" t="s">
        <v>16</v>
      </c>
      <c r="B22" s="13"/>
      <c r="C22" s="9">
        <v>46390</v>
      </c>
      <c r="D22" s="9"/>
      <c r="E22" s="9">
        <v>24750</v>
      </c>
      <c r="F22" s="9">
        <v>21083.333333333336</v>
      </c>
      <c r="G22" s="19"/>
    </row>
    <row r="23" spans="1:7" ht="18.75" x14ac:dyDescent="0.3">
      <c r="A23" s="13" t="s">
        <v>29</v>
      </c>
      <c r="B23" s="13"/>
      <c r="C23" s="9">
        <v>8781.4083333333347</v>
      </c>
      <c r="D23" s="9"/>
      <c r="E23" s="9">
        <v>9988</v>
      </c>
      <c r="F23" s="9">
        <v>2986.858333333334</v>
      </c>
      <c r="G23" s="19"/>
    </row>
    <row r="24" spans="1:7" ht="18.75" x14ac:dyDescent="0.3">
      <c r="A24" s="15" t="s">
        <v>12</v>
      </c>
      <c r="B24" s="15"/>
      <c r="C24" s="9">
        <v>40798.416666666664</v>
      </c>
      <c r="D24" s="9">
        <v>25277.833333333336</v>
      </c>
      <c r="E24" s="9">
        <v>54716.083333333336</v>
      </c>
      <c r="F24" s="9">
        <v>28220.5</v>
      </c>
      <c r="G24" s="19"/>
    </row>
    <row r="25" spans="1:7" ht="18.75" x14ac:dyDescent="0.3">
      <c r="A25" s="10" t="s">
        <v>5</v>
      </c>
      <c r="B25" s="14"/>
      <c r="C25" s="11">
        <f>SUM(C18:C24)</f>
        <v>287893.63500000001</v>
      </c>
      <c r="D25" s="11">
        <f t="shared" ref="C25:F25" si="8">SUM(D18:D24)</f>
        <v>269870.46333333332</v>
      </c>
      <c r="E25" s="11">
        <f t="shared" si="8"/>
        <v>301761.23333333334</v>
      </c>
      <c r="F25" s="11">
        <f t="shared" si="8"/>
        <v>323653.73166666669</v>
      </c>
      <c r="G25" s="19"/>
    </row>
    <row r="26" spans="1:7" ht="18.75" x14ac:dyDescent="0.3">
      <c r="A26" s="10" t="s">
        <v>18</v>
      </c>
      <c r="B26" s="14"/>
      <c r="C26" s="11">
        <f t="shared" ref="C26:F26" si="9">C10+C16+C25</f>
        <v>2178064.0349999997</v>
      </c>
      <c r="D26" s="11">
        <f t="shared" si="9"/>
        <v>2165776.6633333331</v>
      </c>
      <c r="E26" s="11">
        <f t="shared" si="9"/>
        <v>2111931.6333333328</v>
      </c>
      <c r="F26" s="11">
        <f>F10+F16+F25</f>
        <v>2379120.6616666662</v>
      </c>
      <c r="G26" s="19"/>
    </row>
    <row r="27" spans="1:7" ht="18.75" x14ac:dyDescent="0.3">
      <c r="A27" s="2"/>
      <c r="B27" s="2"/>
      <c r="C27" s="3"/>
      <c r="D27" s="3"/>
      <c r="E27" s="3"/>
      <c r="F27" s="3"/>
      <c r="G27" s="3"/>
    </row>
    <row r="28" spans="1:7" x14ac:dyDescent="0.25">
      <c r="B28" t="s">
        <v>26</v>
      </c>
      <c r="D28" s="5"/>
      <c r="E28" s="5"/>
      <c r="F28" s="1" t="s">
        <v>27</v>
      </c>
    </row>
  </sheetData>
  <mergeCells count="1">
    <mergeCell ref="A1:G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Ivanov Andrey</cp:lastModifiedBy>
  <cp:lastPrinted>2025-11-25T09:53:43Z</cp:lastPrinted>
  <dcterms:created xsi:type="dcterms:W3CDTF">2025-08-20T07:25:16Z</dcterms:created>
  <dcterms:modified xsi:type="dcterms:W3CDTF">2025-12-02T13:15:28Z</dcterms:modified>
</cp:coreProperties>
</file>