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Договор\"/>
    </mc:Choice>
  </mc:AlternateContent>
  <xr:revisionPtr revIDLastSave="0" documentId="8_{47D256DF-8F8E-4E48-8003-123F18584712}" xr6:coauthVersionLast="47" xr6:coauthVersionMax="47" xr10:uidLastSave="{00000000-0000-0000-0000-000000000000}"/>
  <bookViews>
    <workbookView xWindow="-120" yWindow="-120" windowWidth="51840" windowHeight="21120" xr2:uid="{7F4F2EE6-D846-4E24-A8C3-1E0EBBA5696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1" l="1"/>
  <c r="F20" i="1"/>
  <c r="H14" i="1"/>
  <c r="G7" i="1" l="1"/>
  <c r="H8" i="1"/>
  <c r="G5" i="1"/>
  <c r="H5" i="1" s="1"/>
  <c r="G6" i="1" s="1"/>
  <c r="H6" i="1" s="1"/>
  <c r="I6" i="1" l="1"/>
  <c r="I7" i="1" l="1"/>
</calcChain>
</file>

<file path=xl/sharedStrings.xml><?xml version="1.0" encoding="utf-8"?>
<sst xmlns="http://schemas.openxmlformats.org/spreadsheetml/2006/main" count="12" uniqueCount="12">
  <si>
    <t>Сумма договора</t>
  </si>
  <si>
    <t>Новый размер аванса</t>
  </si>
  <si>
    <t>Первоначальная сумма договора</t>
  </si>
  <si>
    <t>Новая сумма договора</t>
  </si>
  <si>
    <t>Размер аванс, руб.</t>
  </si>
  <si>
    <t>Процент от суммы договора</t>
  </si>
  <si>
    <t>Доплата с учетом уже полученного аванса</t>
  </si>
  <si>
    <t>Укрупнительная сборка</t>
  </si>
  <si>
    <t>Смонтировано</t>
  </si>
  <si>
    <t>Колонны с надколонниками</t>
  </si>
  <si>
    <t>запроцентовано</t>
  </si>
  <si>
    <t>стоимость за тонну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</si>
</sst>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CC1AF-702D-4DCE-BF79-775B1A143014}">
  <sheetPr>
    <pageSetUpPr fitToPage="1"/>
  </sheetPr>
  <dimension ref="E4:I20"/>
  <sheetViews>
    <sheetView tabSelected="1" workbookViewId="0">
      <selection activeCell="E12" sqref="E12"/>
    </sheetView>
  </sheetViews>
  <sheetFormatPr defaultRowHeight="15" x14ac:dyDescent="0.25"/>
  <cols>
    <col min="5" max="5" width="35" customWidth="1"/>
    <col min="6" max="6" width="20.42578125" style="1" customWidth="1"/>
    <col min="7" max="7" width="20.28515625" style="1" customWidth="1"/>
    <col min="8" max="8" width="31.28515625" style="1" customWidth="1"/>
    <col min="9" max="9" width="46.5703125" style="1" customWidth="1"/>
  </cols>
  <sheetData>
    <row r="4" spans="5:9" ht="15.75" x14ac:dyDescent="0.25">
      <c r="E4" s="7"/>
      <c r="F4" s="8" t="s">
        <v>0</v>
      </c>
      <c r="G4" s="8" t="s">
        <v>4</v>
      </c>
      <c r="H4" s="8" t="s">
        <v>5</v>
      </c>
      <c r="I4" s="8" t="s">
        <v>6</v>
      </c>
    </row>
    <row r="5" spans="5:9" ht="15.75" x14ac:dyDescent="0.25">
      <c r="E5" s="7" t="s">
        <v>2</v>
      </c>
      <c r="F5" s="9">
        <v>191651022.49000001</v>
      </c>
      <c r="G5" s="9">
        <f>20000000+37495306.37</f>
        <v>57495306.369999997</v>
      </c>
      <c r="H5" s="10">
        <f>G5/F5</f>
        <v>0.29999999803288291</v>
      </c>
      <c r="I5" s="9">
        <v>0</v>
      </c>
    </row>
    <row r="6" spans="5:9" ht="15.75" x14ac:dyDescent="0.25">
      <c r="E6" s="7" t="s">
        <v>3</v>
      </c>
      <c r="F6" s="9">
        <v>209481174.53</v>
      </c>
      <c r="G6" s="9">
        <f>F6*H5</f>
        <v>62844351.946926005</v>
      </c>
      <c r="H6" s="10">
        <f>G6/F6</f>
        <v>0.29999999803288291</v>
      </c>
      <c r="I6" s="9">
        <f>G6-G5</f>
        <v>5349045.5769260079</v>
      </c>
    </row>
    <row r="7" spans="5:9" ht="15.75" x14ac:dyDescent="0.25">
      <c r="E7" s="7" t="s">
        <v>1</v>
      </c>
      <c r="F7" s="9">
        <v>209481174.53</v>
      </c>
      <c r="G7" s="9">
        <f>F7*H7</f>
        <v>83792469.812000006</v>
      </c>
      <c r="H7" s="10">
        <v>0.4</v>
      </c>
      <c r="I7" s="9">
        <f>G7-G5</f>
        <v>26297163.442000009</v>
      </c>
    </row>
    <row r="8" spans="5:9" hidden="1" x14ac:dyDescent="0.25">
      <c r="F8" s="3">
        <v>221094937.91</v>
      </c>
      <c r="H8" s="2">
        <f>F5*0.3</f>
        <v>57495306.747000001</v>
      </c>
    </row>
    <row r="9" spans="5:9" hidden="1" x14ac:dyDescent="0.25">
      <c r="F9" s="3">
        <v>10601871.59</v>
      </c>
    </row>
    <row r="10" spans="5:9" hidden="1" x14ac:dyDescent="0.25">
      <c r="F10" s="3">
        <v>1011891.79</v>
      </c>
    </row>
    <row r="13" spans="5:9" x14ac:dyDescent="0.25">
      <c r="E13" s="4"/>
      <c r="F13" s="5"/>
      <c r="G13" s="6" t="s">
        <v>10</v>
      </c>
      <c r="H13" s="6" t="s">
        <v>11</v>
      </c>
      <c r="I13" s="5"/>
    </row>
    <row r="14" spans="5:9" x14ac:dyDescent="0.25">
      <c r="E14" s="4" t="s">
        <v>7</v>
      </c>
      <c r="F14" s="6">
        <v>265.45729999999998</v>
      </c>
      <c r="G14" s="6">
        <v>81</v>
      </c>
      <c r="H14" s="6">
        <f>I14/G14</f>
        <v>62566.818271604941</v>
      </c>
      <c r="I14" s="6">
        <v>5067912.28</v>
      </c>
    </row>
    <row r="15" spans="5:9" x14ac:dyDescent="0.25">
      <c r="E15" s="4" t="s">
        <v>8</v>
      </c>
      <c r="F15" s="6">
        <v>55.905700000000003</v>
      </c>
      <c r="G15" s="6">
        <v>0</v>
      </c>
      <c r="H15" s="5"/>
      <c r="I15" s="5"/>
    </row>
    <row r="16" spans="5:9" x14ac:dyDescent="0.25">
      <c r="E16" s="4" t="s">
        <v>9</v>
      </c>
      <c r="F16" s="6">
        <v>28.176400000000001</v>
      </c>
      <c r="G16" s="6">
        <v>0</v>
      </c>
      <c r="H16" s="5"/>
      <c r="I16" s="5"/>
    </row>
    <row r="20" spans="6:8" x14ac:dyDescent="0.25">
      <c r="F20" s="2">
        <f>F14*H14</f>
        <v>16608818.647970913</v>
      </c>
      <c r="G20" s="2">
        <v>40</v>
      </c>
      <c r="H20" s="2">
        <f>H14*G20</f>
        <v>2502672.7308641975</v>
      </c>
    </row>
  </sheetData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cp:lastPrinted>2026-01-14T06:18:40Z</cp:lastPrinted>
  <dcterms:created xsi:type="dcterms:W3CDTF">2026-01-13T09:10:07Z</dcterms:created>
  <dcterms:modified xsi:type="dcterms:W3CDTF">2026-01-15T09:08:56Z</dcterms:modified>
</cp:coreProperties>
</file>