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Галерея №3\"/>
    </mc:Choice>
  </mc:AlternateContent>
  <bookViews>
    <workbookView xWindow="-120" yWindow="-120" windowWidth="51840" windowHeight="21240"/>
  </bookViews>
  <sheets>
    <sheet name="КП" sheetId="2" r:id="rId1"/>
  </sheets>
  <definedNames>
    <definedName name="_xlnm._FilterDatabase" localSheetId="0" hidden="1">КП!$B$2:$G$480</definedName>
    <definedName name="_xlnm.Print_Titles" localSheetId="0">КП!#REF!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2" l="1"/>
  <c r="E23" i="2"/>
  <c r="E19" i="2"/>
  <c r="E18" i="2"/>
  <c r="G5" i="2" l="1"/>
  <c r="G7" i="2"/>
  <c r="G9" i="2"/>
  <c r="G11" i="2"/>
  <c r="G13" i="2"/>
  <c r="G15" i="2"/>
  <c r="G17" i="2"/>
  <c r="G18" i="2"/>
  <c r="G19" i="2"/>
  <c r="G21" i="2"/>
  <c r="G23" i="2"/>
  <c r="G24" i="2"/>
  <c r="G4" i="2"/>
  <c r="G25" i="2" l="1"/>
</calcChain>
</file>

<file path=xl/sharedStrings.xml><?xml version="1.0" encoding="utf-8"?>
<sst xmlns="http://schemas.openxmlformats.org/spreadsheetml/2006/main" count="42" uniqueCount="31">
  <si>
    <t>№ п/п</t>
  </si>
  <si>
    <t>Наименование работ и затрат</t>
  </si>
  <si>
    <t>Единица измерения</t>
  </si>
  <si>
    <t>Кол-во</t>
  </si>
  <si>
    <t>Раздел 1. Колонны</t>
  </si>
  <si>
    <t>Монтаж колонн одноэтажных и многоэтажных зданий и крановых эстакад высотой: до 25 м составного сечения массой до 5,0 т</t>
  </si>
  <si>
    <t>1 т конструкций</t>
  </si>
  <si>
    <t>Монтаж колонн одноэтажных и многоэтажных зданий и крановых эстакад высотой: до 25 м цельного сечения массой до 5,0 т</t>
  </si>
  <si>
    <t>т</t>
  </si>
  <si>
    <t>Раздел 2. Балки перекрытий и фермы ФП1</t>
  </si>
  <si>
    <t>Монтаж балок, ригелей перекрытия, покрытия и под установку оборудования многоэтажных зданий при высоте здания: до 25 м</t>
  </si>
  <si>
    <t>Раздел 3. Балки и прогоны покрытия</t>
  </si>
  <si>
    <t>Раздел 4. Связи горизонт. и вертик.</t>
  </si>
  <si>
    <t>Монтаж связей и распорок из одиночных и парных уголков, гнутосварных профилей для пролетов: до 24 м при высоте здания до  25 м</t>
  </si>
  <si>
    <t>Раздел 5. Стеновой фахверк</t>
  </si>
  <si>
    <t>Монтаж фахверка</t>
  </si>
  <si>
    <t>Раздел 6. Лестницы,площадки,огражден. и щиты</t>
  </si>
  <si>
    <t>Монтаж лестниц прямолинейных и криволинейных, пожарных с ограждением</t>
  </si>
  <si>
    <t>Раздел 7. Настил</t>
  </si>
  <si>
    <t>Монтаж площадок с настилом и ограждением из листовой, рифленой, просечной и круглой стали</t>
  </si>
  <si>
    <t>Монтаж кровельного покрытия: из профилированного листа при высоте здания до 25 м</t>
  </si>
  <si>
    <t>Монтаж ограждающих конструкций стен: из профилированного листа при высоте здания до 30 м
(10% на подрезку)</t>
  </si>
  <si>
    <t>Раздел 8. Опоры под оборудование ЗД1-ЗД3</t>
  </si>
  <si>
    <t>Монтаж металлоконструкций постаментов под технологическое оборудование</t>
  </si>
  <si>
    <t>Раздел 9. Антикоррозионная обработка</t>
  </si>
  <si>
    <t>Огрунтовка металлических поверхностей за один раз: грунтовкой ГФ-021</t>
  </si>
  <si>
    <t>Окраска металлических огрунтованных поверхностей: эмалью ПФ-115 (за 2 раза) К=2</t>
  </si>
  <si>
    <t>Итого, руб</t>
  </si>
  <si>
    <t>Стоимость единицы работа, руб. с НДС</t>
  </si>
  <si>
    <t>Стоимость итого работа, руб. с НДС</t>
  </si>
  <si>
    <t>м2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</si>
</sst>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0.0000"/>
    <numFmt numFmtId="169" formatCode="#,##0.0000"/>
  </numFmts>
  <fonts count="3" x14ac:knownFonts="1">
    <font>
      <sz val="11"/>
      <color rgb="FF000000"/>
      <name val="Calibri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1" xfId="0" applyNumberFormat="1" applyFont="1" applyFill="1" applyBorder="1" applyAlignment="1" applyProtection="1">
      <alignment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" fontId="2" fillId="0" borderId="1" xfId="0" applyNumberFormat="1" applyFont="1" applyFill="1" applyBorder="1" applyAlignment="1" applyProtection="1">
      <alignment horizontal="right" vertical="center" wrapText="1"/>
    </xf>
    <xf numFmtId="165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center" wrapText="1"/>
    </xf>
    <xf numFmtId="4" fontId="1" fillId="0" borderId="1" xfId="0" applyNumberFormat="1" applyFont="1" applyFill="1" applyBorder="1" applyAlignment="1" applyProtection="1">
      <alignment horizontal="right" vertical="center" wrapText="1"/>
    </xf>
    <xf numFmtId="4" fontId="2" fillId="0" borderId="1" xfId="0" applyNumberFormat="1" applyFont="1" applyFill="1" applyBorder="1" applyAlignment="1" applyProtection="1">
      <alignment horizontal="center" vertical="center" wrapText="1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169" fontId="2" fillId="0" borderId="1" xfId="0" applyNumberFormat="1" applyFont="1" applyFill="1" applyBorder="1" applyAlignment="1" applyProtection="1">
      <alignment horizontal="center" vertical="center" wrapText="1"/>
    </xf>
    <xf numFmtId="49" fontId="1" fillId="3" borderId="1" xfId="0" applyNumberFormat="1" applyFont="1" applyFill="1" applyBorder="1" applyAlignment="1" applyProtection="1">
      <alignment vertical="center" wrapText="1"/>
    </xf>
    <xf numFmtId="165" fontId="1" fillId="3" borderId="1" xfId="0" applyNumberFormat="1" applyFont="1" applyFill="1" applyBorder="1" applyAlignment="1" applyProtection="1">
      <alignment vertical="center" wrapText="1"/>
    </xf>
    <xf numFmtId="4" fontId="2" fillId="3" borderId="1" xfId="0" applyNumberFormat="1" applyFont="1" applyFill="1" applyBorder="1" applyAlignment="1" applyProtection="1">
      <alignment horizontal="right" vertical="center" wrapText="1"/>
    </xf>
    <xf numFmtId="4" fontId="2" fillId="3" borderId="1" xfId="0" applyNumberFormat="1" applyFont="1" applyFill="1" applyBorder="1" applyAlignment="1" applyProtection="1">
      <alignment horizontal="center" vertical="center" wrapText="1"/>
    </xf>
    <xf numFmtId="169" fontId="1" fillId="3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2:G25"/>
  <sheetViews>
    <sheetView tabSelected="1" zoomScaleNormal="100" zoomScaleSheetLayoutView="100" workbookViewId="0">
      <pane ySplit="2" topLeftCell="A3" activePane="bottomLeft" state="frozen"/>
      <selection pane="bottomLeft" activeCell="K3" sqref="K3"/>
    </sheetView>
  </sheetViews>
  <sheetFormatPr defaultColWidth="9.140625" defaultRowHeight="15.75" x14ac:dyDescent="0.25"/>
  <cols>
    <col min="1" max="1" width="9.140625" style="7"/>
    <col min="2" max="2" width="8.5703125" style="7" customWidth="1"/>
    <col min="3" max="3" width="60.5703125" style="8" customWidth="1"/>
    <col min="4" max="4" width="16.85546875" style="8" bestFit="1" customWidth="1"/>
    <col min="5" max="5" width="15.85546875" style="8" customWidth="1"/>
    <col min="6" max="6" width="24.42578125" style="8" customWidth="1"/>
    <col min="7" max="7" width="21.5703125" style="8" customWidth="1"/>
    <col min="8" max="16384" width="9.140625" style="7"/>
  </cols>
  <sheetData>
    <row r="2" spans="2:7" s="1" customFormat="1" ht="44.25" customHeight="1" x14ac:dyDescent="0.25">
      <c r="B2" s="12" t="s">
        <v>0</v>
      </c>
      <c r="C2" s="13" t="s">
        <v>1</v>
      </c>
      <c r="D2" s="13" t="s">
        <v>2</v>
      </c>
      <c r="E2" s="13" t="s">
        <v>3</v>
      </c>
      <c r="F2" s="13" t="s">
        <v>28</v>
      </c>
      <c r="G2" s="13" t="s">
        <v>29</v>
      </c>
    </row>
    <row r="3" spans="2:7" s="2" customFormat="1" x14ac:dyDescent="0.25">
      <c r="B3" s="20">
        <v>1</v>
      </c>
      <c r="C3" s="15" t="s">
        <v>4</v>
      </c>
      <c r="D3" s="15"/>
      <c r="E3" s="15"/>
      <c r="F3" s="15"/>
      <c r="G3" s="15"/>
    </row>
    <row r="4" spans="2:7" s="2" customFormat="1" ht="47.25" x14ac:dyDescent="0.25">
      <c r="B4" s="20">
        <v>2</v>
      </c>
      <c r="C4" s="3" t="s">
        <v>5</v>
      </c>
      <c r="D4" s="4" t="s">
        <v>6</v>
      </c>
      <c r="E4" s="6">
        <v>404.35199999999998</v>
      </c>
      <c r="F4" s="5"/>
      <c r="G4" s="10">
        <f>E4*F4</f>
        <v>0</v>
      </c>
    </row>
    <row r="5" spans="2:7" s="2" customFormat="1" ht="47.25" x14ac:dyDescent="0.25">
      <c r="B5" s="20">
        <v>3</v>
      </c>
      <c r="C5" s="3" t="s">
        <v>7</v>
      </c>
      <c r="D5" s="4" t="s">
        <v>6</v>
      </c>
      <c r="E5" s="6">
        <v>9.2560000000000002</v>
      </c>
      <c r="F5" s="5"/>
      <c r="G5" s="10">
        <f t="shared" ref="G5:G24" si="0">E5*F5</f>
        <v>0</v>
      </c>
    </row>
    <row r="6" spans="2:7" s="2" customFormat="1" x14ac:dyDescent="0.25">
      <c r="B6" s="20">
        <v>4</v>
      </c>
      <c r="C6" s="15" t="s">
        <v>9</v>
      </c>
      <c r="D6" s="15"/>
      <c r="E6" s="16"/>
      <c r="F6" s="17"/>
      <c r="G6" s="18"/>
    </row>
    <row r="7" spans="2:7" s="2" customFormat="1" ht="47.25" x14ac:dyDescent="0.25">
      <c r="B7" s="20">
        <v>5</v>
      </c>
      <c r="C7" s="3" t="s">
        <v>10</v>
      </c>
      <c r="D7" s="4" t="s">
        <v>6</v>
      </c>
      <c r="E7" s="6">
        <v>676.62400000000002</v>
      </c>
      <c r="F7" s="5"/>
      <c r="G7" s="10">
        <f t="shared" si="0"/>
        <v>0</v>
      </c>
    </row>
    <row r="8" spans="2:7" s="2" customFormat="1" x14ac:dyDescent="0.25">
      <c r="B8" s="20">
        <v>6</v>
      </c>
      <c r="C8" s="15" t="s">
        <v>11</v>
      </c>
      <c r="D8" s="15"/>
      <c r="E8" s="16"/>
      <c r="F8" s="17"/>
      <c r="G8" s="18"/>
    </row>
    <row r="9" spans="2:7" s="2" customFormat="1" ht="47.25" x14ac:dyDescent="0.25">
      <c r="B9" s="20">
        <v>7</v>
      </c>
      <c r="C9" s="3" t="s">
        <v>10</v>
      </c>
      <c r="D9" s="4" t="s">
        <v>6</v>
      </c>
      <c r="E9" s="6">
        <v>295.15199999999999</v>
      </c>
      <c r="F9" s="5"/>
      <c r="G9" s="10">
        <f t="shared" si="0"/>
        <v>0</v>
      </c>
    </row>
    <row r="10" spans="2:7" s="2" customFormat="1" x14ac:dyDescent="0.25">
      <c r="B10" s="20">
        <v>8</v>
      </c>
      <c r="C10" s="15" t="s">
        <v>12</v>
      </c>
      <c r="D10" s="15"/>
      <c r="E10" s="16"/>
      <c r="F10" s="17"/>
      <c r="G10" s="18"/>
    </row>
    <row r="11" spans="2:7" s="2" customFormat="1" ht="47.25" x14ac:dyDescent="0.25">
      <c r="B11" s="20">
        <v>9</v>
      </c>
      <c r="C11" s="3" t="s">
        <v>13</v>
      </c>
      <c r="D11" s="4" t="s">
        <v>8</v>
      </c>
      <c r="E11" s="14">
        <v>284.85599999999999</v>
      </c>
      <c r="F11" s="5"/>
      <c r="G11" s="10">
        <f t="shared" si="0"/>
        <v>0</v>
      </c>
    </row>
    <row r="12" spans="2:7" s="2" customFormat="1" x14ac:dyDescent="0.25">
      <c r="B12" s="20">
        <v>10</v>
      </c>
      <c r="C12" s="15" t="s">
        <v>14</v>
      </c>
      <c r="D12" s="15"/>
      <c r="E12" s="19"/>
      <c r="F12" s="17"/>
      <c r="G12" s="18"/>
    </row>
    <row r="13" spans="2:7" s="2" customFormat="1" x14ac:dyDescent="0.25">
      <c r="B13" s="20">
        <v>11</v>
      </c>
      <c r="C13" s="3" t="s">
        <v>15</v>
      </c>
      <c r="D13" s="4" t="s">
        <v>8</v>
      </c>
      <c r="E13" s="14">
        <v>103.27200000000001</v>
      </c>
      <c r="F13" s="5"/>
      <c r="G13" s="10">
        <f t="shared" si="0"/>
        <v>0</v>
      </c>
    </row>
    <row r="14" spans="2:7" s="2" customFormat="1" x14ac:dyDescent="0.25">
      <c r="B14" s="20">
        <v>12</v>
      </c>
      <c r="C14" s="15" t="s">
        <v>16</v>
      </c>
      <c r="D14" s="15"/>
      <c r="E14" s="19"/>
      <c r="F14" s="17"/>
      <c r="G14" s="18"/>
    </row>
    <row r="15" spans="2:7" s="2" customFormat="1" ht="31.5" x14ac:dyDescent="0.25">
      <c r="B15" s="20">
        <v>13</v>
      </c>
      <c r="C15" s="3" t="s">
        <v>17</v>
      </c>
      <c r="D15" s="4" t="s">
        <v>8</v>
      </c>
      <c r="E15" s="14">
        <v>66.872</v>
      </c>
      <c r="F15" s="5"/>
      <c r="G15" s="10">
        <f t="shared" si="0"/>
        <v>0</v>
      </c>
    </row>
    <row r="16" spans="2:7" s="2" customFormat="1" x14ac:dyDescent="0.25">
      <c r="B16" s="20">
        <v>14</v>
      </c>
      <c r="C16" s="15" t="s">
        <v>18</v>
      </c>
      <c r="D16" s="15"/>
      <c r="E16" s="19"/>
      <c r="F16" s="17"/>
      <c r="G16" s="18"/>
    </row>
    <row r="17" spans="2:7" s="2" customFormat="1" ht="31.5" x14ac:dyDescent="0.25">
      <c r="B17" s="20">
        <v>15</v>
      </c>
      <c r="C17" s="3" t="s">
        <v>19</v>
      </c>
      <c r="D17" s="4" t="s">
        <v>8</v>
      </c>
      <c r="E17" s="14">
        <v>233.27199999999999</v>
      </c>
      <c r="F17" s="5"/>
      <c r="G17" s="10">
        <f t="shared" si="0"/>
        <v>0</v>
      </c>
    </row>
    <row r="18" spans="2:7" s="2" customFormat="1" ht="31.5" x14ac:dyDescent="0.25">
      <c r="B18" s="20">
        <v>16</v>
      </c>
      <c r="C18" s="3" t="s">
        <v>20</v>
      </c>
      <c r="D18" s="4" t="s">
        <v>30</v>
      </c>
      <c r="E18" s="14">
        <f>52.7*100</f>
        <v>5270</v>
      </c>
      <c r="F18" s="5"/>
      <c r="G18" s="10">
        <f t="shared" si="0"/>
        <v>0</v>
      </c>
    </row>
    <row r="19" spans="2:7" s="2" customFormat="1" ht="47.25" x14ac:dyDescent="0.25">
      <c r="B19" s="20">
        <v>17</v>
      </c>
      <c r="C19" s="3" t="s">
        <v>21</v>
      </c>
      <c r="D19" s="4" t="s">
        <v>30</v>
      </c>
      <c r="E19" s="14">
        <f>65.6757*100</f>
        <v>6567.5700000000006</v>
      </c>
      <c r="F19" s="5"/>
      <c r="G19" s="10">
        <f t="shared" si="0"/>
        <v>0</v>
      </c>
    </row>
    <row r="20" spans="2:7" s="2" customFormat="1" x14ac:dyDescent="0.25">
      <c r="B20" s="20">
        <v>18</v>
      </c>
      <c r="C20" s="15" t="s">
        <v>22</v>
      </c>
      <c r="D20" s="15"/>
      <c r="E20" s="19"/>
      <c r="F20" s="17"/>
      <c r="G20" s="18"/>
    </row>
    <row r="21" spans="2:7" s="2" customFormat="1" ht="31.5" x14ac:dyDescent="0.25">
      <c r="B21" s="20">
        <v>19</v>
      </c>
      <c r="C21" s="3" t="s">
        <v>23</v>
      </c>
      <c r="D21" s="4" t="s">
        <v>8</v>
      </c>
      <c r="E21" s="14">
        <v>4.3680000000000003</v>
      </c>
      <c r="F21" s="5"/>
      <c r="G21" s="10">
        <f t="shared" si="0"/>
        <v>0</v>
      </c>
    </row>
    <row r="22" spans="2:7" s="2" customFormat="1" x14ac:dyDescent="0.25">
      <c r="B22" s="20">
        <v>20</v>
      </c>
      <c r="C22" s="15" t="s">
        <v>24</v>
      </c>
      <c r="D22" s="15"/>
      <c r="E22" s="19"/>
      <c r="F22" s="17"/>
      <c r="G22" s="18"/>
    </row>
    <row r="23" spans="2:7" s="2" customFormat="1" ht="31.5" x14ac:dyDescent="0.25">
      <c r="B23" s="20">
        <v>21</v>
      </c>
      <c r="C23" s="3" t="s">
        <v>25</v>
      </c>
      <c r="D23" s="4" t="s">
        <v>30</v>
      </c>
      <c r="E23" s="14">
        <f>47.6596*100</f>
        <v>4765.96</v>
      </c>
      <c r="F23" s="5"/>
      <c r="G23" s="10">
        <f t="shared" si="0"/>
        <v>0</v>
      </c>
    </row>
    <row r="24" spans="2:7" s="2" customFormat="1" ht="31.5" x14ac:dyDescent="0.25">
      <c r="B24" s="20">
        <v>22</v>
      </c>
      <c r="C24" s="3" t="s">
        <v>26</v>
      </c>
      <c r="D24" s="4" t="s">
        <v>30</v>
      </c>
      <c r="E24" s="14">
        <f>20.5652*100</f>
        <v>2056.52</v>
      </c>
      <c r="F24" s="5"/>
      <c r="G24" s="10">
        <f t="shared" si="0"/>
        <v>0</v>
      </c>
    </row>
    <row r="25" spans="2:7" ht="34.5" customHeight="1" x14ac:dyDescent="0.25">
      <c r="F25" s="9" t="s">
        <v>27</v>
      </c>
      <c r="G25" s="11">
        <f>SUM(G3:G24)</f>
        <v>0</v>
      </c>
    </row>
  </sheetData>
  <printOptions horizontalCentered="1"/>
  <pageMargins left="0.31496062874794001" right="0.31496062874794001" top="0.78740155696868896" bottom="0.31496062874794001" header="0.19685038924217199" footer="0.19685038924217199"/>
  <pageSetup paperSize="9" scale="84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КП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Валенко Мария Викторовна \ Mariia Valenko</dc:creator>
  <cp:lastModifiedBy>Admin</cp:lastModifiedBy>
  <cp:lastPrinted>2023-03-02T08:19:36Z</cp:lastPrinted>
  <dcterms:created xsi:type="dcterms:W3CDTF">2020-09-30T08:50:27Z</dcterms:created>
  <dcterms:modified xsi:type="dcterms:W3CDTF">2025-03-27T10:26:54Z</dcterms:modified>
</cp:coreProperties>
</file>