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Акты на доп.работы\"/>
    </mc:Choice>
  </mc:AlternateContent>
  <xr:revisionPtr revIDLastSave="0" documentId="13_ncr:1_{41183CBE-B492-4BE6-BDF9-FCAA1D0B330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к подписанию" sheetId="5" r:id="rId1"/>
    <sheet name="Лист1" sheetId="7" r:id="rId2"/>
    <sheet name="расчет" sheetId="6" r:id="rId3"/>
  </sheets>
  <definedNames>
    <definedName name="_xlnm._FilterDatabase" localSheetId="0" hidden="1">'к подписанию'!$A$37:$J$40</definedName>
    <definedName name="_xlnm.Print_Titles" localSheetId="0">'к подписанию'!$36:$37</definedName>
    <definedName name="_xlnm.Print_Area" localSheetId="0">'к подписанию'!$A$1:$AG$63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5" l="1"/>
  <c r="G43" i="5"/>
  <c r="G60" i="5" l="1"/>
  <c r="A60" i="5"/>
  <c r="A59" i="5"/>
  <c r="G56" i="5"/>
  <c r="A56" i="5"/>
  <c r="A55" i="5"/>
  <c r="A54" i="5"/>
  <c r="G51" i="5"/>
  <c r="A51" i="5"/>
  <c r="A50" i="5"/>
  <c r="G48" i="5"/>
  <c r="A48" i="5"/>
  <c r="A47" i="5"/>
  <c r="M46" i="5"/>
  <c r="M47" i="5" s="1"/>
  <c r="A46" i="5"/>
</calcChain>
</file>

<file path=xl/sharedStrings.xml><?xml version="1.0" encoding="utf-8"?>
<sst xmlns="http://schemas.openxmlformats.org/spreadsheetml/2006/main" count="121" uniqueCount="103">
  <si>
    <t>Примечание</t>
  </si>
  <si>
    <t>м.п.</t>
  </si>
  <si>
    <t>Ед. изм.</t>
  </si>
  <si>
    <t>Нанесение универсального силиконового герметика Gigant белого 0,27 л GSUGW-03 в замковые соединения профилированных листов</t>
  </si>
  <si>
    <t>АКТ №10</t>
  </si>
  <si>
    <t>о необходимости выполнения работ</t>
  </si>
  <si>
    <t>21.04.2026г.</t>
  </si>
  <si>
    <t xml:space="preserve">                                                                                          </t>
  </si>
  <si>
    <t xml:space="preserve">Объект капитального строительства  </t>
  </si>
  <si>
    <t xml:space="preserve">«Терминал по перевалке минеральных удобрений в морском торговом порту Усть-Луга. Береговые объекты терминала» </t>
  </si>
  <si>
    <t>(наименование объекта)</t>
  </si>
  <si>
    <t>Договор подряда на СМР</t>
  </si>
  <si>
    <t>№ 314-25/104 от 22.05.2025г.</t>
  </si>
  <si>
    <t>(номер и дата контракта на СМР)</t>
  </si>
  <si>
    <t>Мы нижеподписавшиеся</t>
  </si>
  <si>
    <t xml:space="preserve">Представитель заказчика </t>
  </si>
  <si>
    <t>Руководитель проектного офиса</t>
  </si>
  <si>
    <t>ООО «ЕТУ"</t>
  </si>
  <si>
    <t>Гуляев Е.В.</t>
  </si>
  <si>
    <t>Главный инженер проектов</t>
  </si>
  <si>
    <t>ООО "ЕТУ"</t>
  </si>
  <si>
    <t>Егоров Л.В.</t>
  </si>
  <si>
    <t>(должность, фамилия, имя, отчество)</t>
  </si>
  <si>
    <t>Заместитель руководителя направления по строительству</t>
  </si>
  <si>
    <t>объектов минеральных грузов</t>
  </si>
  <si>
    <t>Боровков А.Ю</t>
  </si>
  <si>
    <t xml:space="preserve">Представитель подрядной строительной организации </t>
  </si>
  <si>
    <t>Руководитель проекта ООО «КиКГЕОСТРОЙ»</t>
  </si>
  <si>
    <t>Шевчук  К.А.</t>
  </si>
  <si>
    <t xml:space="preserve">составили настоящий акт о том, что: </t>
  </si>
  <si>
    <t>1.   По факту рассмотрения объемов согласно РД выявлено</t>
  </si>
  <si>
    <t>(кратко указывается наименование работ)</t>
  </si>
  <si>
    <t>2.   Причина необходимости предлагаемых изменений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</si>
  <si>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</si>
  <si>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 xml:space="preserve">3. Предлагается внести следующие изменения в Рабочую документацию/ Контракт по составу и объему работ </t>
  </si>
  <si>
    <t>№ п/п</t>
  </si>
  <si>
    <t>Шифр Раздела проекта</t>
  </si>
  <si>
    <t>Перечень работ</t>
  </si>
  <si>
    <t>Количество
по ЛС</t>
  </si>
  <si>
    <t>Количество
по РД</t>
  </si>
  <si>
    <t>Разница
(+/-)</t>
  </si>
  <si>
    <t>Конвейерная галерея №3. Конструкции металлические
1632-2021-2.1.3-КМ</t>
  </si>
  <si>
    <t>1632-2021-2.1.3-КМ</t>
  </si>
  <si>
    <t>К увеличению</t>
  </si>
  <si>
    <t>м.п./рулон</t>
  </si>
  <si>
    <t>матер</t>
  </si>
  <si>
    <t>(должность, фамилия, инициалы, подпись)</t>
  </si>
  <si>
    <t>шт/уп</t>
  </si>
  <si>
    <t>По факту рассмотрения объемов согласно рабочей документации 1632-2021-2.1.3-КМ выявлена необходимость выполнения дополнительных работ, связанных с обеспечением герметичности и исключением вибрации профилированных листов, включая устройство уплотнительной ленты по металлическим элементам каркаса под стеновой профилированный лист, герметизацию замковых соединений стенового профилированного листа, а также устройство профильного уплотнителя РуфИзол Н57 по крайним участкам кровельного покрытия для предотвращения попадания пыли, мусора и атмосферных осадков через открытые волны профилированного листа.</t>
  </si>
  <si>
    <t>Необходимость выполнения работ обусловлена требованиями по обеспечению эксплуатационной надежности ограждающих и кровельных конструкций, включая исключение вибрации и дребезга стенового профилированного листа, обеспечение герметичности замковых соединений стенового профилированного листа, а также герметизацию открытых волн кровельного профилированного листа для предотвращения попадания пыли, мусора и атмосферных осадков.</t>
  </si>
  <si>
    <t>Включить дополнительные работы по наклейке уплотнительной ленты на металлические элементы каркаса в местах контакта со стеновым профилированным листом, герметизации замковых соединений стеновых профилированных листов, а также устройству профильного уплотнителя РуфИзол Н57 по крайним участкам кровельного покрытия с учетом уточненных объемов работ.</t>
  </si>
  <si>
    <t>1162 /24</t>
  </si>
  <si>
    <t>414,796*2</t>
  </si>
  <si>
    <t>Наклейка уплотнительной ППЭ ленты SDM Дихтунгсбанд Professional PRO 50 мм, 30 м на металлические элементы каркаса в местах контакта с профлистом</t>
  </si>
  <si>
    <t>Уплотнительная ППЭ лента SDM Дихтунгсбанд Professional PRO 50 мм, 30 м (с учетом запаса 5%)</t>
  </si>
  <si>
    <t>м.п./л/туб</t>
  </si>
  <si>
    <t>Универсальный силиконовый герметик Gigant белый, 0,27 л GSUGW-03, расчетный объем шва (с учетом запаса 5%)</t>
  </si>
  <si>
    <t>7176,0 / 65 /240</t>
  </si>
  <si>
    <t>Позиция</t>
  </si>
  <si>
    <t>Исходные данные</t>
  </si>
  <si>
    <t>Формула</t>
  </si>
  <si>
    <t>Результат</t>
  </si>
  <si>
    <t>Лента SDM</t>
  </si>
  <si>
    <t>Рулоны SDM</t>
  </si>
  <si>
    <t>30 м/рулон</t>
  </si>
  <si>
    <t>Герметик (длина шва)</t>
  </si>
  <si>
    <t>6874,67−40,16</t>
  </si>
  <si>
    <t>общий метраж − крайние листы</t>
  </si>
  <si>
    <t>6834,51 м.п.</t>
  </si>
  <si>
    <t>Герметик с запасом</t>
  </si>
  <si>
    <t>6834,51×1,05</t>
  </si>
  <si>
    <t>7176,0 м.п.</t>
  </si>
  <si>
    <t>Герметик, литры</t>
  </si>
  <si>
    <t>шов 3×3 мм</t>
  </si>
  <si>
    <t>7176×0,009</t>
  </si>
  <si>
    <t>≈65 л</t>
  </si>
  <si>
    <t>Герметик, тубы</t>
  </si>
  <si>
    <t>0,27 л/туба</t>
  </si>
  <si>
    <t>65÷0,27</t>
  </si>
  <si>
    <t>240 туб</t>
  </si>
  <si>
    <t>РуфИзол Н57</t>
  </si>
  <si>
    <t>414,796×2</t>
  </si>
  <si>
    <t>829,60 м.п.</t>
  </si>
  <si>
    <t>РуфИзол с запасом</t>
  </si>
  <si>
    <t>829,60×1,05</t>
  </si>
  <si>
    <t>871,08 м.п.</t>
  </si>
  <si>
    <t>РуфИзол, шт</t>
  </si>
  <si>
    <t>0,75 м/шт</t>
  </si>
  <si>
    <t>871,08÷0,75</t>
  </si>
  <si>
    <t>1162 шт</t>
  </si>
  <si>
    <t>РуфИзол, уп</t>
  </si>
  <si>
    <t>50 шт/уп</t>
  </si>
  <si>
    <t>1162÷50</t>
  </si>
  <si>
    <t>24 уп</t>
  </si>
  <si>
    <t>Устройство профильного уплотнителя РуфИзол Н57 (верхнего и нижнего) по крайним участкам кровельного покрытия</t>
  </si>
  <si>
    <t>Уплотнитель РуфИзол Н57 нижний, 0,75 м (50 шт в 1 уп.), с учетом запаса 5%</t>
  </si>
  <si>
    <t>стены 5035,22</t>
  </si>
  <si>
    <t>9222 /308</t>
  </si>
  <si>
    <t>5035,22+(414,796*7)+(68*12,402)</t>
  </si>
  <si>
    <t>8782,128 п.м.</t>
  </si>
  <si>
    <t>5035,22(стены). 3746,908 кровля)</t>
  </si>
  <si>
    <t>8782,128/30*1,05</t>
  </si>
  <si>
    <t>308 рулонов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</si>
</sst>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C19]dd\ mmmm\ yyyy\ \г\.;@"/>
    <numFmt numFmtId="165" formatCode="_(* #,##0.00_);_(* \(#,##0.00\);_(* &quot;-&quot;??_);_(@_)"/>
  </numFmts>
  <fonts count="13">
    <font>
      <sz val="11"/>
      <name val="Carlito"/>
    </font>
    <font>
      <sz val="11"/>
      <name val="Carlito"/>
    </font>
    <font>
      <sz val="10"/>
      <name val="Arial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1"/>
    <xf numFmtId="165" fontId="10" fillId="0" borderId="1" applyFont="0" applyFill="0" applyBorder="0" applyAlignment="0" applyProtection="0"/>
  </cellStyleXfs>
  <cellXfs count="56">
    <xf numFmtId="0" fontId="0" fillId="0" borderId="0" xfId="0"/>
    <xf numFmtId="0" fontId="4" fillId="0" borderId="1" xfId="2" applyFont="1"/>
    <xf numFmtId="0" fontId="5" fillId="0" borderId="1" xfId="2" applyFont="1"/>
    <xf numFmtId="164" fontId="4" fillId="0" borderId="1" xfId="2" applyNumberFormat="1" applyFont="1" applyAlignment="1">
      <alignment horizontal="right"/>
    </xf>
    <xf numFmtId="0" fontId="7" fillId="0" borderId="1" xfId="2" applyFont="1"/>
    <xf numFmtId="0" fontId="5" fillId="0" borderId="2" xfId="2" applyFont="1" applyBorder="1"/>
    <xf numFmtId="0" fontId="3" fillId="0" borderId="1" xfId="2" applyFont="1"/>
    <xf numFmtId="0" fontId="5" fillId="0" borderId="2" xfId="2" applyFont="1" applyBorder="1" applyAlignment="1">
      <alignment vertical="center"/>
    </xf>
    <xf numFmtId="0" fontId="8" fillId="0" borderId="1" xfId="2" applyFont="1"/>
    <xf numFmtId="0" fontId="5" fillId="2" borderId="2" xfId="2" applyFont="1" applyFill="1" applyBorder="1" applyAlignment="1">
      <alignment vertical="center"/>
    </xf>
    <xf numFmtId="0" fontId="9" fillId="0" borderId="1" xfId="2" applyFont="1"/>
    <xf numFmtId="0" fontId="4" fillId="0" borderId="1" xfId="2" applyFont="1" applyAlignment="1">
      <alignment wrapText="1"/>
    </xf>
    <xf numFmtId="0" fontId="5" fillId="0" borderId="3" xfId="2" applyFont="1" applyBorder="1" applyAlignment="1">
      <alignment horizontal="center" vertical="center" wrapText="1"/>
    </xf>
    <xf numFmtId="0" fontId="4" fillId="0" borderId="1" xfId="2" applyFont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4" fillId="0" borderId="1" xfId="2" applyFont="1" applyAlignment="1">
      <alignment horizontal="center" vertical="center"/>
    </xf>
    <xf numFmtId="0" fontId="4" fillId="0" borderId="1" xfId="2" applyFont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165" fontId="5" fillId="2" borderId="3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left" vertical="center" wrapText="1"/>
    </xf>
    <xf numFmtId="2" fontId="5" fillId="2" borderId="3" xfId="3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11" fillId="0" borderId="1" xfId="2" applyFont="1" applyAlignment="1">
      <alignment horizontal="center" vertical="center"/>
    </xf>
    <xf numFmtId="0" fontId="11" fillId="0" borderId="1" xfId="2" applyFont="1" applyAlignment="1">
      <alignment horizontal="left" vertical="center"/>
    </xf>
    <xf numFmtId="165" fontId="5" fillId="2" borderId="8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right" vertical="center" wrapText="1"/>
    </xf>
    <xf numFmtId="0" fontId="9" fillId="0" borderId="1" xfId="2" applyFont="1" applyAlignment="1">
      <alignment horizontal="left" vertical="center"/>
    </xf>
    <xf numFmtId="0" fontId="5" fillId="0" borderId="1" xfId="2" applyFont="1" applyAlignment="1">
      <alignment horizontal="center" vertical="center"/>
    </xf>
    <xf numFmtId="0" fontId="5" fillId="0" borderId="1" xfId="2" applyFont="1" applyAlignment="1">
      <alignment horizontal="center" vertical="center" wrapText="1"/>
    </xf>
    <xf numFmtId="0" fontId="5" fillId="0" borderId="1" xfId="2" applyFont="1" applyAlignment="1">
      <alignment horizontal="left" vertical="center" wrapText="1"/>
    </xf>
    <xf numFmtId="2" fontId="5" fillId="0" borderId="1" xfId="3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9" fillId="0" borderId="1" xfId="2" applyFont="1" applyAlignment="1">
      <alignment horizontal="center" vertical="center"/>
    </xf>
    <xf numFmtId="0" fontId="4" fillId="4" borderId="1" xfId="2" applyFont="1" applyFill="1"/>
    <xf numFmtId="0" fontId="5" fillId="0" borderId="1" xfId="2" applyFont="1" applyAlignment="1">
      <alignment horizontal="center"/>
    </xf>
    <xf numFmtId="0" fontId="3" fillId="0" borderId="1" xfId="2" applyFont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" xfId="2" applyFont="1" applyAlignment="1">
      <alignment horizontal="center"/>
    </xf>
    <xf numFmtId="0" fontId="5" fillId="0" borderId="1" xfId="2" applyFont="1" applyAlignment="1">
      <alignment horizontal="center" vertical="top"/>
    </xf>
    <xf numFmtId="0" fontId="5" fillId="0" borderId="2" xfId="2" applyFont="1" applyBorder="1" applyAlignment="1">
      <alignment horizontal="left" wrapText="1"/>
    </xf>
    <xf numFmtId="0" fontId="6" fillId="0" borderId="1" xfId="2" applyFont="1" applyAlignment="1">
      <alignment horizontal="center" vertical="top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Alignment="1">
      <alignment horizontal="left" vertical="center" wrapText="1"/>
    </xf>
    <xf numFmtId="0" fontId="8" fillId="0" borderId="1" xfId="2" applyFont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6" fillId="0" borderId="1" xfId="2" applyFont="1" applyAlignment="1">
      <alignment horizontal="center" vertical="top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0" borderId="1" xfId="2" applyFont="1" applyAlignment="1">
      <alignment horizontal="center"/>
    </xf>
    <xf numFmtId="14" fontId="3" fillId="0" borderId="1" xfId="2" applyNumberFormat="1" applyFont="1" applyAlignment="1">
      <alignment horizontal="center"/>
    </xf>
    <xf numFmtId="0" fontId="5" fillId="0" borderId="2" xfId="2" applyFont="1" applyBorder="1" applyAlignment="1">
      <alignment horizontal="center" wrapText="1"/>
    </xf>
    <xf numFmtId="0" fontId="0" fillId="0" borderId="0" xfId="0" applyAlignment="1">
      <alignment vertical="center"/>
    </xf>
    <xf numFmtId="0" fontId="1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</cellXfs>
  <cellStyles count="4">
    <cellStyle name="Normal" xfId="1" xr:uid="{00000000-0005-0000-0000-000000000000}"/>
    <cellStyle name="Обычный" xfId="0" builtinId="0"/>
    <cellStyle name="Обычный 2" xfId="2" xr:uid="{C5A114BD-8E66-4B9E-833E-1BA7F41F36FF}"/>
    <cellStyle name="Финансовый 2" xfId="3" xr:uid="{C777B16D-A304-4E78-8A51-CDA4A4A91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577946</xdr:colOff>
      <xdr:row>66</xdr:row>
      <xdr:rowOff>76200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6B9AB69-286C-4EB2-911B-CF96DBBB4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80446" cy="1139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8D06-2513-42BA-B747-1C7BAD0D2A17}">
  <sheetPr>
    <tabColor rgb="FFFFFF00"/>
    <pageSetUpPr fitToPage="1"/>
  </sheetPr>
  <dimension ref="A1:AM63"/>
  <sheetViews>
    <sheetView view="pageBreakPreview" topLeftCell="A25" zoomScale="70" zoomScaleNormal="85" zoomScaleSheetLayoutView="70" workbookViewId="0">
      <selection activeCell="G39" sqref="G39"/>
    </sheetView>
  </sheetViews>
  <sheetFormatPr defaultColWidth="8.19921875" defaultRowHeight="15.6"/>
  <cols>
    <col min="1" max="1" width="9.296875" style="1" customWidth="1"/>
    <col min="2" max="2" width="23.296875" style="1" customWidth="1"/>
    <col min="3" max="3" width="61" style="1" customWidth="1"/>
    <col min="4" max="4" width="13.8984375" style="1" customWidth="1"/>
    <col min="5" max="5" width="14.796875" style="1" customWidth="1"/>
    <col min="6" max="7" width="16.59765625" style="1" customWidth="1"/>
    <col min="8" max="8" width="20.09765625" style="1" customWidth="1"/>
    <col min="9" max="33" width="0" style="1" hidden="1" customWidth="1"/>
    <col min="34" max="36" width="8.19921875" style="1"/>
    <col min="37" max="37" width="16.59765625" style="1" customWidth="1"/>
    <col min="38" max="256" width="8.19921875" style="1"/>
    <col min="257" max="257" width="9.296875" style="1" customWidth="1"/>
    <col min="258" max="258" width="23.296875" style="1" customWidth="1"/>
    <col min="259" max="259" width="47.796875" style="1" customWidth="1"/>
    <col min="260" max="260" width="13.8984375" style="1" customWidth="1"/>
    <col min="261" max="261" width="14.796875" style="1" customWidth="1"/>
    <col min="262" max="262" width="14.8984375" style="1" customWidth="1"/>
    <col min="263" max="263" width="14.296875" style="1" customWidth="1"/>
    <col min="264" max="264" width="20.09765625" style="1" customWidth="1"/>
    <col min="265" max="289" width="0" style="1" hidden="1" customWidth="1"/>
    <col min="290" max="292" width="8.19921875" style="1"/>
    <col min="293" max="293" width="16.59765625" style="1" customWidth="1"/>
    <col min="294" max="512" width="8.19921875" style="1"/>
    <col min="513" max="513" width="9.296875" style="1" customWidth="1"/>
    <col min="514" max="514" width="23.296875" style="1" customWidth="1"/>
    <col min="515" max="515" width="47.796875" style="1" customWidth="1"/>
    <col min="516" max="516" width="13.8984375" style="1" customWidth="1"/>
    <col min="517" max="517" width="14.796875" style="1" customWidth="1"/>
    <col min="518" max="518" width="14.8984375" style="1" customWidth="1"/>
    <col min="519" max="519" width="14.296875" style="1" customWidth="1"/>
    <col min="520" max="520" width="20.09765625" style="1" customWidth="1"/>
    <col min="521" max="545" width="0" style="1" hidden="1" customWidth="1"/>
    <col min="546" max="548" width="8.19921875" style="1"/>
    <col min="549" max="549" width="16.59765625" style="1" customWidth="1"/>
    <col min="550" max="768" width="8.19921875" style="1"/>
    <col min="769" max="769" width="9.296875" style="1" customWidth="1"/>
    <col min="770" max="770" width="23.296875" style="1" customWidth="1"/>
    <col min="771" max="771" width="47.796875" style="1" customWidth="1"/>
    <col min="772" max="772" width="13.8984375" style="1" customWidth="1"/>
    <col min="773" max="773" width="14.796875" style="1" customWidth="1"/>
    <col min="774" max="774" width="14.8984375" style="1" customWidth="1"/>
    <col min="775" max="775" width="14.296875" style="1" customWidth="1"/>
    <col min="776" max="776" width="20.09765625" style="1" customWidth="1"/>
    <col min="777" max="801" width="0" style="1" hidden="1" customWidth="1"/>
    <col min="802" max="804" width="8.19921875" style="1"/>
    <col min="805" max="805" width="16.59765625" style="1" customWidth="1"/>
    <col min="806" max="1024" width="8.19921875" style="1"/>
    <col min="1025" max="1025" width="9.296875" style="1" customWidth="1"/>
    <col min="1026" max="1026" width="23.296875" style="1" customWidth="1"/>
    <col min="1027" max="1027" width="47.796875" style="1" customWidth="1"/>
    <col min="1028" max="1028" width="13.8984375" style="1" customWidth="1"/>
    <col min="1029" max="1029" width="14.796875" style="1" customWidth="1"/>
    <col min="1030" max="1030" width="14.8984375" style="1" customWidth="1"/>
    <col min="1031" max="1031" width="14.296875" style="1" customWidth="1"/>
    <col min="1032" max="1032" width="20.09765625" style="1" customWidth="1"/>
    <col min="1033" max="1057" width="0" style="1" hidden="1" customWidth="1"/>
    <col min="1058" max="1060" width="8.19921875" style="1"/>
    <col min="1061" max="1061" width="16.59765625" style="1" customWidth="1"/>
    <col min="1062" max="1280" width="8.19921875" style="1"/>
    <col min="1281" max="1281" width="9.296875" style="1" customWidth="1"/>
    <col min="1282" max="1282" width="23.296875" style="1" customWidth="1"/>
    <col min="1283" max="1283" width="47.796875" style="1" customWidth="1"/>
    <col min="1284" max="1284" width="13.8984375" style="1" customWidth="1"/>
    <col min="1285" max="1285" width="14.796875" style="1" customWidth="1"/>
    <col min="1286" max="1286" width="14.8984375" style="1" customWidth="1"/>
    <col min="1287" max="1287" width="14.296875" style="1" customWidth="1"/>
    <col min="1288" max="1288" width="20.09765625" style="1" customWidth="1"/>
    <col min="1289" max="1313" width="0" style="1" hidden="1" customWidth="1"/>
    <col min="1314" max="1316" width="8.19921875" style="1"/>
    <col min="1317" max="1317" width="16.59765625" style="1" customWidth="1"/>
    <col min="1318" max="1536" width="8.19921875" style="1"/>
    <col min="1537" max="1537" width="9.296875" style="1" customWidth="1"/>
    <col min="1538" max="1538" width="23.296875" style="1" customWidth="1"/>
    <col min="1539" max="1539" width="47.796875" style="1" customWidth="1"/>
    <col min="1540" max="1540" width="13.8984375" style="1" customWidth="1"/>
    <col min="1541" max="1541" width="14.796875" style="1" customWidth="1"/>
    <col min="1542" max="1542" width="14.8984375" style="1" customWidth="1"/>
    <col min="1543" max="1543" width="14.296875" style="1" customWidth="1"/>
    <col min="1544" max="1544" width="20.09765625" style="1" customWidth="1"/>
    <col min="1545" max="1569" width="0" style="1" hidden="1" customWidth="1"/>
    <col min="1570" max="1572" width="8.19921875" style="1"/>
    <col min="1573" max="1573" width="16.59765625" style="1" customWidth="1"/>
    <col min="1574" max="1792" width="8.19921875" style="1"/>
    <col min="1793" max="1793" width="9.296875" style="1" customWidth="1"/>
    <col min="1794" max="1794" width="23.296875" style="1" customWidth="1"/>
    <col min="1795" max="1795" width="47.796875" style="1" customWidth="1"/>
    <col min="1796" max="1796" width="13.8984375" style="1" customWidth="1"/>
    <col min="1797" max="1797" width="14.796875" style="1" customWidth="1"/>
    <col min="1798" max="1798" width="14.8984375" style="1" customWidth="1"/>
    <col min="1799" max="1799" width="14.296875" style="1" customWidth="1"/>
    <col min="1800" max="1800" width="20.09765625" style="1" customWidth="1"/>
    <col min="1801" max="1825" width="0" style="1" hidden="1" customWidth="1"/>
    <col min="1826" max="1828" width="8.19921875" style="1"/>
    <col min="1829" max="1829" width="16.59765625" style="1" customWidth="1"/>
    <col min="1830" max="2048" width="8.19921875" style="1"/>
    <col min="2049" max="2049" width="9.296875" style="1" customWidth="1"/>
    <col min="2050" max="2050" width="23.296875" style="1" customWidth="1"/>
    <col min="2051" max="2051" width="47.796875" style="1" customWidth="1"/>
    <col min="2052" max="2052" width="13.8984375" style="1" customWidth="1"/>
    <col min="2053" max="2053" width="14.796875" style="1" customWidth="1"/>
    <col min="2054" max="2054" width="14.8984375" style="1" customWidth="1"/>
    <col min="2055" max="2055" width="14.296875" style="1" customWidth="1"/>
    <col min="2056" max="2056" width="20.09765625" style="1" customWidth="1"/>
    <col min="2057" max="2081" width="0" style="1" hidden="1" customWidth="1"/>
    <col min="2082" max="2084" width="8.19921875" style="1"/>
    <col min="2085" max="2085" width="16.59765625" style="1" customWidth="1"/>
    <col min="2086" max="2304" width="8.19921875" style="1"/>
    <col min="2305" max="2305" width="9.296875" style="1" customWidth="1"/>
    <col min="2306" max="2306" width="23.296875" style="1" customWidth="1"/>
    <col min="2307" max="2307" width="47.796875" style="1" customWidth="1"/>
    <col min="2308" max="2308" width="13.8984375" style="1" customWidth="1"/>
    <col min="2309" max="2309" width="14.796875" style="1" customWidth="1"/>
    <col min="2310" max="2310" width="14.8984375" style="1" customWidth="1"/>
    <col min="2311" max="2311" width="14.296875" style="1" customWidth="1"/>
    <col min="2312" max="2312" width="20.09765625" style="1" customWidth="1"/>
    <col min="2313" max="2337" width="0" style="1" hidden="1" customWidth="1"/>
    <col min="2338" max="2340" width="8.19921875" style="1"/>
    <col min="2341" max="2341" width="16.59765625" style="1" customWidth="1"/>
    <col min="2342" max="2560" width="8.19921875" style="1"/>
    <col min="2561" max="2561" width="9.296875" style="1" customWidth="1"/>
    <col min="2562" max="2562" width="23.296875" style="1" customWidth="1"/>
    <col min="2563" max="2563" width="47.796875" style="1" customWidth="1"/>
    <col min="2564" max="2564" width="13.8984375" style="1" customWidth="1"/>
    <col min="2565" max="2565" width="14.796875" style="1" customWidth="1"/>
    <col min="2566" max="2566" width="14.8984375" style="1" customWidth="1"/>
    <col min="2567" max="2567" width="14.296875" style="1" customWidth="1"/>
    <col min="2568" max="2568" width="20.09765625" style="1" customWidth="1"/>
    <col min="2569" max="2593" width="0" style="1" hidden="1" customWidth="1"/>
    <col min="2594" max="2596" width="8.19921875" style="1"/>
    <col min="2597" max="2597" width="16.59765625" style="1" customWidth="1"/>
    <col min="2598" max="2816" width="8.19921875" style="1"/>
    <col min="2817" max="2817" width="9.296875" style="1" customWidth="1"/>
    <col min="2818" max="2818" width="23.296875" style="1" customWidth="1"/>
    <col min="2819" max="2819" width="47.796875" style="1" customWidth="1"/>
    <col min="2820" max="2820" width="13.8984375" style="1" customWidth="1"/>
    <col min="2821" max="2821" width="14.796875" style="1" customWidth="1"/>
    <col min="2822" max="2822" width="14.8984375" style="1" customWidth="1"/>
    <col min="2823" max="2823" width="14.296875" style="1" customWidth="1"/>
    <col min="2824" max="2824" width="20.09765625" style="1" customWidth="1"/>
    <col min="2825" max="2849" width="0" style="1" hidden="1" customWidth="1"/>
    <col min="2850" max="2852" width="8.19921875" style="1"/>
    <col min="2853" max="2853" width="16.59765625" style="1" customWidth="1"/>
    <col min="2854" max="3072" width="8.19921875" style="1"/>
    <col min="3073" max="3073" width="9.296875" style="1" customWidth="1"/>
    <col min="3074" max="3074" width="23.296875" style="1" customWidth="1"/>
    <col min="3075" max="3075" width="47.796875" style="1" customWidth="1"/>
    <col min="3076" max="3076" width="13.8984375" style="1" customWidth="1"/>
    <col min="3077" max="3077" width="14.796875" style="1" customWidth="1"/>
    <col min="3078" max="3078" width="14.8984375" style="1" customWidth="1"/>
    <col min="3079" max="3079" width="14.296875" style="1" customWidth="1"/>
    <col min="3080" max="3080" width="20.09765625" style="1" customWidth="1"/>
    <col min="3081" max="3105" width="0" style="1" hidden="1" customWidth="1"/>
    <col min="3106" max="3108" width="8.19921875" style="1"/>
    <col min="3109" max="3109" width="16.59765625" style="1" customWidth="1"/>
    <col min="3110" max="3328" width="8.19921875" style="1"/>
    <col min="3329" max="3329" width="9.296875" style="1" customWidth="1"/>
    <col min="3330" max="3330" width="23.296875" style="1" customWidth="1"/>
    <col min="3331" max="3331" width="47.796875" style="1" customWidth="1"/>
    <col min="3332" max="3332" width="13.8984375" style="1" customWidth="1"/>
    <col min="3333" max="3333" width="14.796875" style="1" customWidth="1"/>
    <col min="3334" max="3334" width="14.8984375" style="1" customWidth="1"/>
    <col min="3335" max="3335" width="14.296875" style="1" customWidth="1"/>
    <col min="3336" max="3336" width="20.09765625" style="1" customWidth="1"/>
    <col min="3337" max="3361" width="0" style="1" hidden="1" customWidth="1"/>
    <col min="3362" max="3364" width="8.19921875" style="1"/>
    <col min="3365" max="3365" width="16.59765625" style="1" customWidth="1"/>
    <col min="3366" max="3584" width="8.19921875" style="1"/>
    <col min="3585" max="3585" width="9.296875" style="1" customWidth="1"/>
    <col min="3586" max="3586" width="23.296875" style="1" customWidth="1"/>
    <col min="3587" max="3587" width="47.796875" style="1" customWidth="1"/>
    <col min="3588" max="3588" width="13.8984375" style="1" customWidth="1"/>
    <col min="3589" max="3589" width="14.796875" style="1" customWidth="1"/>
    <col min="3590" max="3590" width="14.8984375" style="1" customWidth="1"/>
    <col min="3591" max="3591" width="14.296875" style="1" customWidth="1"/>
    <col min="3592" max="3592" width="20.09765625" style="1" customWidth="1"/>
    <col min="3593" max="3617" width="0" style="1" hidden="1" customWidth="1"/>
    <col min="3618" max="3620" width="8.19921875" style="1"/>
    <col min="3621" max="3621" width="16.59765625" style="1" customWidth="1"/>
    <col min="3622" max="3840" width="8.19921875" style="1"/>
    <col min="3841" max="3841" width="9.296875" style="1" customWidth="1"/>
    <col min="3842" max="3842" width="23.296875" style="1" customWidth="1"/>
    <col min="3843" max="3843" width="47.796875" style="1" customWidth="1"/>
    <col min="3844" max="3844" width="13.8984375" style="1" customWidth="1"/>
    <col min="3845" max="3845" width="14.796875" style="1" customWidth="1"/>
    <col min="3846" max="3846" width="14.8984375" style="1" customWidth="1"/>
    <col min="3847" max="3847" width="14.296875" style="1" customWidth="1"/>
    <col min="3848" max="3848" width="20.09765625" style="1" customWidth="1"/>
    <col min="3849" max="3873" width="0" style="1" hidden="1" customWidth="1"/>
    <col min="3874" max="3876" width="8.19921875" style="1"/>
    <col min="3877" max="3877" width="16.59765625" style="1" customWidth="1"/>
    <col min="3878" max="4096" width="8.19921875" style="1"/>
    <col min="4097" max="4097" width="9.296875" style="1" customWidth="1"/>
    <col min="4098" max="4098" width="23.296875" style="1" customWidth="1"/>
    <col min="4099" max="4099" width="47.796875" style="1" customWidth="1"/>
    <col min="4100" max="4100" width="13.8984375" style="1" customWidth="1"/>
    <col min="4101" max="4101" width="14.796875" style="1" customWidth="1"/>
    <col min="4102" max="4102" width="14.8984375" style="1" customWidth="1"/>
    <col min="4103" max="4103" width="14.296875" style="1" customWidth="1"/>
    <col min="4104" max="4104" width="20.09765625" style="1" customWidth="1"/>
    <col min="4105" max="4129" width="0" style="1" hidden="1" customWidth="1"/>
    <col min="4130" max="4132" width="8.19921875" style="1"/>
    <col min="4133" max="4133" width="16.59765625" style="1" customWidth="1"/>
    <col min="4134" max="4352" width="8.19921875" style="1"/>
    <col min="4353" max="4353" width="9.296875" style="1" customWidth="1"/>
    <col min="4354" max="4354" width="23.296875" style="1" customWidth="1"/>
    <col min="4355" max="4355" width="47.796875" style="1" customWidth="1"/>
    <col min="4356" max="4356" width="13.8984375" style="1" customWidth="1"/>
    <col min="4357" max="4357" width="14.796875" style="1" customWidth="1"/>
    <col min="4358" max="4358" width="14.8984375" style="1" customWidth="1"/>
    <col min="4359" max="4359" width="14.296875" style="1" customWidth="1"/>
    <col min="4360" max="4360" width="20.09765625" style="1" customWidth="1"/>
    <col min="4361" max="4385" width="0" style="1" hidden="1" customWidth="1"/>
    <col min="4386" max="4388" width="8.19921875" style="1"/>
    <col min="4389" max="4389" width="16.59765625" style="1" customWidth="1"/>
    <col min="4390" max="4608" width="8.19921875" style="1"/>
    <col min="4609" max="4609" width="9.296875" style="1" customWidth="1"/>
    <col min="4610" max="4610" width="23.296875" style="1" customWidth="1"/>
    <col min="4611" max="4611" width="47.796875" style="1" customWidth="1"/>
    <col min="4612" max="4612" width="13.8984375" style="1" customWidth="1"/>
    <col min="4613" max="4613" width="14.796875" style="1" customWidth="1"/>
    <col min="4614" max="4614" width="14.8984375" style="1" customWidth="1"/>
    <col min="4615" max="4615" width="14.296875" style="1" customWidth="1"/>
    <col min="4616" max="4616" width="20.09765625" style="1" customWidth="1"/>
    <col min="4617" max="4641" width="0" style="1" hidden="1" customWidth="1"/>
    <col min="4642" max="4644" width="8.19921875" style="1"/>
    <col min="4645" max="4645" width="16.59765625" style="1" customWidth="1"/>
    <col min="4646" max="4864" width="8.19921875" style="1"/>
    <col min="4865" max="4865" width="9.296875" style="1" customWidth="1"/>
    <col min="4866" max="4866" width="23.296875" style="1" customWidth="1"/>
    <col min="4867" max="4867" width="47.796875" style="1" customWidth="1"/>
    <col min="4868" max="4868" width="13.8984375" style="1" customWidth="1"/>
    <col min="4869" max="4869" width="14.796875" style="1" customWidth="1"/>
    <col min="4870" max="4870" width="14.8984375" style="1" customWidth="1"/>
    <col min="4871" max="4871" width="14.296875" style="1" customWidth="1"/>
    <col min="4872" max="4872" width="20.09765625" style="1" customWidth="1"/>
    <col min="4873" max="4897" width="0" style="1" hidden="1" customWidth="1"/>
    <col min="4898" max="4900" width="8.19921875" style="1"/>
    <col min="4901" max="4901" width="16.59765625" style="1" customWidth="1"/>
    <col min="4902" max="5120" width="8.19921875" style="1"/>
    <col min="5121" max="5121" width="9.296875" style="1" customWidth="1"/>
    <col min="5122" max="5122" width="23.296875" style="1" customWidth="1"/>
    <col min="5123" max="5123" width="47.796875" style="1" customWidth="1"/>
    <col min="5124" max="5124" width="13.8984375" style="1" customWidth="1"/>
    <col min="5125" max="5125" width="14.796875" style="1" customWidth="1"/>
    <col min="5126" max="5126" width="14.8984375" style="1" customWidth="1"/>
    <col min="5127" max="5127" width="14.296875" style="1" customWidth="1"/>
    <col min="5128" max="5128" width="20.09765625" style="1" customWidth="1"/>
    <col min="5129" max="5153" width="0" style="1" hidden="1" customWidth="1"/>
    <col min="5154" max="5156" width="8.19921875" style="1"/>
    <col min="5157" max="5157" width="16.59765625" style="1" customWidth="1"/>
    <col min="5158" max="5376" width="8.19921875" style="1"/>
    <col min="5377" max="5377" width="9.296875" style="1" customWidth="1"/>
    <col min="5378" max="5378" width="23.296875" style="1" customWidth="1"/>
    <col min="5379" max="5379" width="47.796875" style="1" customWidth="1"/>
    <col min="5380" max="5380" width="13.8984375" style="1" customWidth="1"/>
    <col min="5381" max="5381" width="14.796875" style="1" customWidth="1"/>
    <col min="5382" max="5382" width="14.8984375" style="1" customWidth="1"/>
    <col min="5383" max="5383" width="14.296875" style="1" customWidth="1"/>
    <col min="5384" max="5384" width="20.09765625" style="1" customWidth="1"/>
    <col min="5385" max="5409" width="0" style="1" hidden="1" customWidth="1"/>
    <col min="5410" max="5412" width="8.19921875" style="1"/>
    <col min="5413" max="5413" width="16.59765625" style="1" customWidth="1"/>
    <col min="5414" max="5632" width="8.19921875" style="1"/>
    <col min="5633" max="5633" width="9.296875" style="1" customWidth="1"/>
    <col min="5634" max="5634" width="23.296875" style="1" customWidth="1"/>
    <col min="5635" max="5635" width="47.796875" style="1" customWidth="1"/>
    <col min="5636" max="5636" width="13.8984375" style="1" customWidth="1"/>
    <col min="5637" max="5637" width="14.796875" style="1" customWidth="1"/>
    <col min="5638" max="5638" width="14.8984375" style="1" customWidth="1"/>
    <col min="5639" max="5639" width="14.296875" style="1" customWidth="1"/>
    <col min="5640" max="5640" width="20.09765625" style="1" customWidth="1"/>
    <col min="5641" max="5665" width="0" style="1" hidden="1" customWidth="1"/>
    <col min="5666" max="5668" width="8.19921875" style="1"/>
    <col min="5669" max="5669" width="16.59765625" style="1" customWidth="1"/>
    <col min="5670" max="5888" width="8.19921875" style="1"/>
    <col min="5889" max="5889" width="9.296875" style="1" customWidth="1"/>
    <col min="5890" max="5890" width="23.296875" style="1" customWidth="1"/>
    <col min="5891" max="5891" width="47.796875" style="1" customWidth="1"/>
    <col min="5892" max="5892" width="13.8984375" style="1" customWidth="1"/>
    <col min="5893" max="5893" width="14.796875" style="1" customWidth="1"/>
    <col min="5894" max="5894" width="14.8984375" style="1" customWidth="1"/>
    <col min="5895" max="5895" width="14.296875" style="1" customWidth="1"/>
    <col min="5896" max="5896" width="20.09765625" style="1" customWidth="1"/>
    <col min="5897" max="5921" width="0" style="1" hidden="1" customWidth="1"/>
    <col min="5922" max="5924" width="8.19921875" style="1"/>
    <col min="5925" max="5925" width="16.59765625" style="1" customWidth="1"/>
    <col min="5926" max="6144" width="8.19921875" style="1"/>
    <col min="6145" max="6145" width="9.296875" style="1" customWidth="1"/>
    <col min="6146" max="6146" width="23.296875" style="1" customWidth="1"/>
    <col min="6147" max="6147" width="47.796875" style="1" customWidth="1"/>
    <col min="6148" max="6148" width="13.8984375" style="1" customWidth="1"/>
    <col min="6149" max="6149" width="14.796875" style="1" customWidth="1"/>
    <col min="6150" max="6150" width="14.8984375" style="1" customWidth="1"/>
    <col min="6151" max="6151" width="14.296875" style="1" customWidth="1"/>
    <col min="6152" max="6152" width="20.09765625" style="1" customWidth="1"/>
    <col min="6153" max="6177" width="0" style="1" hidden="1" customWidth="1"/>
    <col min="6178" max="6180" width="8.19921875" style="1"/>
    <col min="6181" max="6181" width="16.59765625" style="1" customWidth="1"/>
    <col min="6182" max="6400" width="8.19921875" style="1"/>
    <col min="6401" max="6401" width="9.296875" style="1" customWidth="1"/>
    <col min="6402" max="6402" width="23.296875" style="1" customWidth="1"/>
    <col min="6403" max="6403" width="47.796875" style="1" customWidth="1"/>
    <col min="6404" max="6404" width="13.8984375" style="1" customWidth="1"/>
    <col min="6405" max="6405" width="14.796875" style="1" customWidth="1"/>
    <col min="6406" max="6406" width="14.8984375" style="1" customWidth="1"/>
    <col min="6407" max="6407" width="14.296875" style="1" customWidth="1"/>
    <col min="6408" max="6408" width="20.09765625" style="1" customWidth="1"/>
    <col min="6409" max="6433" width="0" style="1" hidden="1" customWidth="1"/>
    <col min="6434" max="6436" width="8.19921875" style="1"/>
    <col min="6437" max="6437" width="16.59765625" style="1" customWidth="1"/>
    <col min="6438" max="6656" width="8.19921875" style="1"/>
    <col min="6657" max="6657" width="9.296875" style="1" customWidth="1"/>
    <col min="6658" max="6658" width="23.296875" style="1" customWidth="1"/>
    <col min="6659" max="6659" width="47.796875" style="1" customWidth="1"/>
    <col min="6660" max="6660" width="13.8984375" style="1" customWidth="1"/>
    <col min="6661" max="6661" width="14.796875" style="1" customWidth="1"/>
    <col min="6662" max="6662" width="14.8984375" style="1" customWidth="1"/>
    <col min="6663" max="6663" width="14.296875" style="1" customWidth="1"/>
    <col min="6664" max="6664" width="20.09765625" style="1" customWidth="1"/>
    <col min="6665" max="6689" width="0" style="1" hidden="1" customWidth="1"/>
    <col min="6690" max="6692" width="8.19921875" style="1"/>
    <col min="6693" max="6693" width="16.59765625" style="1" customWidth="1"/>
    <col min="6694" max="6912" width="8.19921875" style="1"/>
    <col min="6913" max="6913" width="9.296875" style="1" customWidth="1"/>
    <col min="6914" max="6914" width="23.296875" style="1" customWidth="1"/>
    <col min="6915" max="6915" width="47.796875" style="1" customWidth="1"/>
    <col min="6916" max="6916" width="13.8984375" style="1" customWidth="1"/>
    <col min="6917" max="6917" width="14.796875" style="1" customWidth="1"/>
    <col min="6918" max="6918" width="14.8984375" style="1" customWidth="1"/>
    <col min="6919" max="6919" width="14.296875" style="1" customWidth="1"/>
    <col min="6920" max="6920" width="20.09765625" style="1" customWidth="1"/>
    <col min="6921" max="6945" width="0" style="1" hidden="1" customWidth="1"/>
    <col min="6946" max="6948" width="8.19921875" style="1"/>
    <col min="6949" max="6949" width="16.59765625" style="1" customWidth="1"/>
    <col min="6950" max="7168" width="8.19921875" style="1"/>
    <col min="7169" max="7169" width="9.296875" style="1" customWidth="1"/>
    <col min="7170" max="7170" width="23.296875" style="1" customWidth="1"/>
    <col min="7171" max="7171" width="47.796875" style="1" customWidth="1"/>
    <col min="7172" max="7172" width="13.8984375" style="1" customWidth="1"/>
    <col min="7173" max="7173" width="14.796875" style="1" customWidth="1"/>
    <col min="7174" max="7174" width="14.8984375" style="1" customWidth="1"/>
    <col min="7175" max="7175" width="14.296875" style="1" customWidth="1"/>
    <col min="7176" max="7176" width="20.09765625" style="1" customWidth="1"/>
    <col min="7177" max="7201" width="0" style="1" hidden="1" customWidth="1"/>
    <col min="7202" max="7204" width="8.19921875" style="1"/>
    <col min="7205" max="7205" width="16.59765625" style="1" customWidth="1"/>
    <col min="7206" max="7424" width="8.19921875" style="1"/>
    <col min="7425" max="7425" width="9.296875" style="1" customWidth="1"/>
    <col min="7426" max="7426" width="23.296875" style="1" customWidth="1"/>
    <col min="7427" max="7427" width="47.796875" style="1" customWidth="1"/>
    <col min="7428" max="7428" width="13.8984375" style="1" customWidth="1"/>
    <col min="7429" max="7429" width="14.796875" style="1" customWidth="1"/>
    <col min="7430" max="7430" width="14.8984375" style="1" customWidth="1"/>
    <col min="7431" max="7431" width="14.296875" style="1" customWidth="1"/>
    <col min="7432" max="7432" width="20.09765625" style="1" customWidth="1"/>
    <col min="7433" max="7457" width="0" style="1" hidden="1" customWidth="1"/>
    <col min="7458" max="7460" width="8.19921875" style="1"/>
    <col min="7461" max="7461" width="16.59765625" style="1" customWidth="1"/>
    <col min="7462" max="7680" width="8.19921875" style="1"/>
    <col min="7681" max="7681" width="9.296875" style="1" customWidth="1"/>
    <col min="7682" max="7682" width="23.296875" style="1" customWidth="1"/>
    <col min="7683" max="7683" width="47.796875" style="1" customWidth="1"/>
    <col min="7684" max="7684" width="13.8984375" style="1" customWidth="1"/>
    <col min="7685" max="7685" width="14.796875" style="1" customWidth="1"/>
    <col min="7686" max="7686" width="14.8984375" style="1" customWidth="1"/>
    <col min="7687" max="7687" width="14.296875" style="1" customWidth="1"/>
    <col min="7688" max="7688" width="20.09765625" style="1" customWidth="1"/>
    <col min="7689" max="7713" width="0" style="1" hidden="1" customWidth="1"/>
    <col min="7714" max="7716" width="8.19921875" style="1"/>
    <col min="7717" max="7717" width="16.59765625" style="1" customWidth="1"/>
    <col min="7718" max="7936" width="8.19921875" style="1"/>
    <col min="7937" max="7937" width="9.296875" style="1" customWidth="1"/>
    <col min="7938" max="7938" width="23.296875" style="1" customWidth="1"/>
    <col min="7939" max="7939" width="47.796875" style="1" customWidth="1"/>
    <col min="7940" max="7940" width="13.8984375" style="1" customWidth="1"/>
    <col min="7941" max="7941" width="14.796875" style="1" customWidth="1"/>
    <col min="7942" max="7942" width="14.8984375" style="1" customWidth="1"/>
    <col min="7943" max="7943" width="14.296875" style="1" customWidth="1"/>
    <col min="7944" max="7944" width="20.09765625" style="1" customWidth="1"/>
    <col min="7945" max="7969" width="0" style="1" hidden="1" customWidth="1"/>
    <col min="7970" max="7972" width="8.19921875" style="1"/>
    <col min="7973" max="7973" width="16.59765625" style="1" customWidth="1"/>
    <col min="7974" max="8192" width="8.19921875" style="1"/>
    <col min="8193" max="8193" width="9.296875" style="1" customWidth="1"/>
    <col min="8194" max="8194" width="23.296875" style="1" customWidth="1"/>
    <col min="8195" max="8195" width="47.796875" style="1" customWidth="1"/>
    <col min="8196" max="8196" width="13.8984375" style="1" customWidth="1"/>
    <col min="8197" max="8197" width="14.796875" style="1" customWidth="1"/>
    <col min="8198" max="8198" width="14.8984375" style="1" customWidth="1"/>
    <col min="8199" max="8199" width="14.296875" style="1" customWidth="1"/>
    <col min="8200" max="8200" width="20.09765625" style="1" customWidth="1"/>
    <col min="8201" max="8225" width="0" style="1" hidden="1" customWidth="1"/>
    <col min="8226" max="8228" width="8.19921875" style="1"/>
    <col min="8229" max="8229" width="16.59765625" style="1" customWidth="1"/>
    <col min="8230" max="8448" width="8.19921875" style="1"/>
    <col min="8449" max="8449" width="9.296875" style="1" customWidth="1"/>
    <col min="8450" max="8450" width="23.296875" style="1" customWidth="1"/>
    <col min="8451" max="8451" width="47.796875" style="1" customWidth="1"/>
    <col min="8452" max="8452" width="13.8984375" style="1" customWidth="1"/>
    <col min="8453" max="8453" width="14.796875" style="1" customWidth="1"/>
    <col min="8454" max="8454" width="14.8984375" style="1" customWidth="1"/>
    <col min="8455" max="8455" width="14.296875" style="1" customWidth="1"/>
    <col min="8456" max="8456" width="20.09765625" style="1" customWidth="1"/>
    <col min="8457" max="8481" width="0" style="1" hidden="1" customWidth="1"/>
    <col min="8482" max="8484" width="8.19921875" style="1"/>
    <col min="8485" max="8485" width="16.59765625" style="1" customWidth="1"/>
    <col min="8486" max="8704" width="8.19921875" style="1"/>
    <col min="8705" max="8705" width="9.296875" style="1" customWidth="1"/>
    <col min="8706" max="8706" width="23.296875" style="1" customWidth="1"/>
    <col min="8707" max="8707" width="47.796875" style="1" customWidth="1"/>
    <col min="8708" max="8708" width="13.8984375" style="1" customWidth="1"/>
    <col min="8709" max="8709" width="14.796875" style="1" customWidth="1"/>
    <col min="8710" max="8710" width="14.8984375" style="1" customWidth="1"/>
    <col min="8711" max="8711" width="14.296875" style="1" customWidth="1"/>
    <col min="8712" max="8712" width="20.09765625" style="1" customWidth="1"/>
    <col min="8713" max="8737" width="0" style="1" hidden="1" customWidth="1"/>
    <col min="8738" max="8740" width="8.19921875" style="1"/>
    <col min="8741" max="8741" width="16.59765625" style="1" customWidth="1"/>
    <col min="8742" max="8960" width="8.19921875" style="1"/>
    <col min="8961" max="8961" width="9.296875" style="1" customWidth="1"/>
    <col min="8962" max="8962" width="23.296875" style="1" customWidth="1"/>
    <col min="8963" max="8963" width="47.796875" style="1" customWidth="1"/>
    <col min="8964" max="8964" width="13.8984375" style="1" customWidth="1"/>
    <col min="8965" max="8965" width="14.796875" style="1" customWidth="1"/>
    <col min="8966" max="8966" width="14.8984375" style="1" customWidth="1"/>
    <col min="8967" max="8967" width="14.296875" style="1" customWidth="1"/>
    <col min="8968" max="8968" width="20.09765625" style="1" customWidth="1"/>
    <col min="8969" max="8993" width="0" style="1" hidden="1" customWidth="1"/>
    <col min="8994" max="8996" width="8.19921875" style="1"/>
    <col min="8997" max="8997" width="16.59765625" style="1" customWidth="1"/>
    <col min="8998" max="9216" width="8.19921875" style="1"/>
    <col min="9217" max="9217" width="9.296875" style="1" customWidth="1"/>
    <col min="9218" max="9218" width="23.296875" style="1" customWidth="1"/>
    <col min="9219" max="9219" width="47.796875" style="1" customWidth="1"/>
    <col min="9220" max="9220" width="13.8984375" style="1" customWidth="1"/>
    <col min="9221" max="9221" width="14.796875" style="1" customWidth="1"/>
    <col min="9222" max="9222" width="14.8984375" style="1" customWidth="1"/>
    <col min="9223" max="9223" width="14.296875" style="1" customWidth="1"/>
    <col min="9224" max="9224" width="20.09765625" style="1" customWidth="1"/>
    <col min="9225" max="9249" width="0" style="1" hidden="1" customWidth="1"/>
    <col min="9250" max="9252" width="8.19921875" style="1"/>
    <col min="9253" max="9253" width="16.59765625" style="1" customWidth="1"/>
    <col min="9254" max="9472" width="8.19921875" style="1"/>
    <col min="9473" max="9473" width="9.296875" style="1" customWidth="1"/>
    <col min="9474" max="9474" width="23.296875" style="1" customWidth="1"/>
    <col min="9475" max="9475" width="47.796875" style="1" customWidth="1"/>
    <col min="9476" max="9476" width="13.8984375" style="1" customWidth="1"/>
    <col min="9477" max="9477" width="14.796875" style="1" customWidth="1"/>
    <col min="9478" max="9478" width="14.8984375" style="1" customWidth="1"/>
    <col min="9479" max="9479" width="14.296875" style="1" customWidth="1"/>
    <col min="9480" max="9480" width="20.09765625" style="1" customWidth="1"/>
    <col min="9481" max="9505" width="0" style="1" hidden="1" customWidth="1"/>
    <col min="9506" max="9508" width="8.19921875" style="1"/>
    <col min="9509" max="9509" width="16.59765625" style="1" customWidth="1"/>
    <col min="9510" max="9728" width="8.19921875" style="1"/>
    <col min="9729" max="9729" width="9.296875" style="1" customWidth="1"/>
    <col min="9730" max="9730" width="23.296875" style="1" customWidth="1"/>
    <col min="9731" max="9731" width="47.796875" style="1" customWidth="1"/>
    <col min="9732" max="9732" width="13.8984375" style="1" customWidth="1"/>
    <col min="9733" max="9733" width="14.796875" style="1" customWidth="1"/>
    <col min="9734" max="9734" width="14.8984375" style="1" customWidth="1"/>
    <col min="9735" max="9735" width="14.296875" style="1" customWidth="1"/>
    <col min="9736" max="9736" width="20.09765625" style="1" customWidth="1"/>
    <col min="9737" max="9761" width="0" style="1" hidden="1" customWidth="1"/>
    <col min="9762" max="9764" width="8.19921875" style="1"/>
    <col min="9765" max="9765" width="16.59765625" style="1" customWidth="1"/>
    <col min="9766" max="9984" width="8.19921875" style="1"/>
    <col min="9985" max="9985" width="9.296875" style="1" customWidth="1"/>
    <col min="9986" max="9986" width="23.296875" style="1" customWidth="1"/>
    <col min="9987" max="9987" width="47.796875" style="1" customWidth="1"/>
    <col min="9988" max="9988" width="13.8984375" style="1" customWidth="1"/>
    <col min="9989" max="9989" width="14.796875" style="1" customWidth="1"/>
    <col min="9990" max="9990" width="14.8984375" style="1" customWidth="1"/>
    <col min="9991" max="9991" width="14.296875" style="1" customWidth="1"/>
    <col min="9992" max="9992" width="20.09765625" style="1" customWidth="1"/>
    <col min="9993" max="10017" width="0" style="1" hidden="1" customWidth="1"/>
    <col min="10018" max="10020" width="8.19921875" style="1"/>
    <col min="10021" max="10021" width="16.59765625" style="1" customWidth="1"/>
    <col min="10022" max="10240" width="8.19921875" style="1"/>
    <col min="10241" max="10241" width="9.296875" style="1" customWidth="1"/>
    <col min="10242" max="10242" width="23.296875" style="1" customWidth="1"/>
    <col min="10243" max="10243" width="47.796875" style="1" customWidth="1"/>
    <col min="10244" max="10244" width="13.8984375" style="1" customWidth="1"/>
    <col min="10245" max="10245" width="14.796875" style="1" customWidth="1"/>
    <col min="10246" max="10246" width="14.8984375" style="1" customWidth="1"/>
    <col min="10247" max="10247" width="14.296875" style="1" customWidth="1"/>
    <col min="10248" max="10248" width="20.09765625" style="1" customWidth="1"/>
    <col min="10249" max="10273" width="0" style="1" hidden="1" customWidth="1"/>
    <col min="10274" max="10276" width="8.19921875" style="1"/>
    <col min="10277" max="10277" width="16.59765625" style="1" customWidth="1"/>
    <col min="10278" max="10496" width="8.19921875" style="1"/>
    <col min="10497" max="10497" width="9.296875" style="1" customWidth="1"/>
    <col min="10498" max="10498" width="23.296875" style="1" customWidth="1"/>
    <col min="10499" max="10499" width="47.796875" style="1" customWidth="1"/>
    <col min="10500" max="10500" width="13.8984375" style="1" customWidth="1"/>
    <col min="10501" max="10501" width="14.796875" style="1" customWidth="1"/>
    <col min="10502" max="10502" width="14.8984375" style="1" customWidth="1"/>
    <col min="10503" max="10503" width="14.296875" style="1" customWidth="1"/>
    <col min="10504" max="10504" width="20.09765625" style="1" customWidth="1"/>
    <col min="10505" max="10529" width="0" style="1" hidden="1" customWidth="1"/>
    <col min="10530" max="10532" width="8.19921875" style="1"/>
    <col min="10533" max="10533" width="16.59765625" style="1" customWidth="1"/>
    <col min="10534" max="10752" width="8.19921875" style="1"/>
    <col min="10753" max="10753" width="9.296875" style="1" customWidth="1"/>
    <col min="10754" max="10754" width="23.296875" style="1" customWidth="1"/>
    <col min="10755" max="10755" width="47.796875" style="1" customWidth="1"/>
    <col min="10756" max="10756" width="13.8984375" style="1" customWidth="1"/>
    <col min="10757" max="10757" width="14.796875" style="1" customWidth="1"/>
    <col min="10758" max="10758" width="14.8984375" style="1" customWidth="1"/>
    <col min="10759" max="10759" width="14.296875" style="1" customWidth="1"/>
    <col min="10760" max="10760" width="20.09765625" style="1" customWidth="1"/>
    <col min="10761" max="10785" width="0" style="1" hidden="1" customWidth="1"/>
    <col min="10786" max="10788" width="8.19921875" style="1"/>
    <col min="10789" max="10789" width="16.59765625" style="1" customWidth="1"/>
    <col min="10790" max="11008" width="8.19921875" style="1"/>
    <col min="11009" max="11009" width="9.296875" style="1" customWidth="1"/>
    <col min="11010" max="11010" width="23.296875" style="1" customWidth="1"/>
    <col min="11011" max="11011" width="47.796875" style="1" customWidth="1"/>
    <col min="11012" max="11012" width="13.8984375" style="1" customWidth="1"/>
    <col min="11013" max="11013" width="14.796875" style="1" customWidth="1"/>
    <col min="11014" max="11014" width="14.8984375" style="1" customWidth="1"/>
    <col min="11015" max="11015" width="14.296875" style="1" customWidth="1"/>
    <col min="11016" max="11016" width="20.09765625" style="1" customWidth="1"/>
    <col min="11017" max="11041" width="0" style="1" hidden="1" customWidth="1"/>
    <col min="11042" max="11044" width="8.19921875" style="1"/>
    <col min="11045" max="11045" width="16.59765625" style="1" customWidth="1"/>
    <col min="11046" max="11264" width="8.19921875" style="1"/>
    <col min="11265" max="11265" width="9.296875" style="1" customWidth="1"/>
    <col min="11266" max="11266" width="23.296875" style="1" customWidth="1"/>
    <col min="11267" max="11267" width="47.796875" style="1" customWidth="1"/>
    <col min="11268" max="11268" width="13.8984375" style="1" customWidth="1"/>
    <col min="11269" max="11269" width="14.796875" style="1" customWidth="1"/>
    <col min="11270" max="11270" width="14.8984375" style="1" customWidth="1"/>
    <col min="11271" max="11271" width="14.296875" style="1" customWidth="1"/>
    <col min="11272" max="11272" width="20.09765625" style="1" customWidth="1"/>
    <col min="11273" max="11297" width="0" style="1" hidden="1" customWidth="1"/>
    <col min="11298" max="11300" width="8.19921875" style="1"/>
    <col min="11301" max="11301" width="16.59765625" style="1" customWidth="1"/>
    <col min="11302" max="11520" width="8.19921875" style="1"/>
    <col min="11521" max="11521" width="9.296875" style="1" customWidth="1"/>
    <col min="11522" max="11522" width="23.296875" style="1" customWidth="1"/>
    <col min="11523" max="11523" width="47.796875" style="1" customWidth="1"/>
    <col min="11524" max="11524" width="13.8984375" style="1" customWidth="1"/>
    <col min="11525" max="11525" width="14.796875" style="1" customWidth="1"/>
    <col min="11526" max="11526" width="14.8984375" style="1" customWidth="1"/>
    <col min="11527" max="11527" width="14.296875" style="1" customWidth="1"/>
    <col min="11528" max="11528" width="20.09765625" style="1" customWidth="1"/>
    <col min="11529" max="11553" width="0" style="1" hidden="1" customWidth="1"/>
    <col min="11554" max="11556" width="8.19921875" style="1"/>
    <col min="11557" max="11557" width="16.59765625" style="1" customWidth="1"/>
    <col min="11558" max="11776" width="8.19921875" style="1"/>
    <col min="11777" max="11777" width="9.296875" style="1" customWidth="1"/>
    <col min="11778" max="11778" width="23.296875" style="1" customWidth="1"/>
    <col min="11779" max="11779" width="47.796875" style="1" customWidth="1"/>
    <col min="11780" max="11780" width="13.8984375" style="1" customWidth="1"/>
    <col min="11781" max="11781" width="14.796875" style="1" customWidth="1"/>
    <col min="11782" max="11782" width="14.8984375" style="1" customWidth="1"/>
    <col min="11783" max="11783" width="14.296875" style="1" customWidth="1"/>
    <col min="11784" max="11784" width="20.09765625" style="1" customWidth="1"/>
    <col min="11785" max="11809" width="0" style="1" hidden="1" customWidth="1"/>
    <col min="11810" max="11812" width="8.19921875" style="1"/>
    <col min="11813" max="11813" width="16.59765625" style="1" customWidth="1"/>
    <col min="11814" max="12032" width="8.19921875" style="1"/>
    <col min="12033" max="12033" width="9.296875" style="1" customWidth="1"/>
    <col min="12034" max="12034" width="23.296875" style="1" customWidth="1"/>
    <col min="12035" max="12035" width="47.796875" style="1" customWidth="1"/>
    <col min="12036" max="12036" width="13.8984375" style="1" customWidth="1"/>
    <col min="12037" max="12037" width="14.796875" style="1" customWidth="1"/>
    <col min="12038" max="12038" width="14.8984375" style="1" customWidth="1"/>
    <col min="12039" max="12039" width="14.296875" style="1" customWidth="1"/>
    <col min="12040" max="12040" width="20.09765625" style="1" customWidth="1"/>
    <col min="12041" max="12065" width="0" style="1" hidden="1" customWidth="1"/>
    <col min="12066" max="12068" width="8.19921875" style="1"/>
    <col min="12069" max="12069" width="16.59765625" style="1" customWidth="1"/>
    <col min="12070" max="12288" width="8.19921875" style="1"/>
    <col min="12289" max="12289" width="9.296875" style="1" customWidth="1"/>
    <col min="12290" max="12290" width="23.296875" style="1" customWidth="1"/>
    <col min="12291" max="12291" width="47.796875" style="1" customWidth="1"/>
    <col min="12292" max="12292" width="13.8984375" style="1" customWidth="1"/>
    <col min="12293" max="12293" width="14.796875" style="1" customWidth="1"/>
    <col min="12294" max="12294" width="14.8984375" style="1" customWidth="1"/>
    <col min="12295" max="12295" width="14.296875" style="1" customWidth="1"/>
    <col min="12296" max="12296" width="20.09765625" style="1" customWidth="1"/>
    <col min="12297" max="12321" width="0" style="1" hidden="1" customWidth="1"/>
    <col min="12322" max="12324" width="8.19921875" style="1"/>
    <col min="12325" max="12325" width="16.59765625" style="1" customWidth="1"/>
    <col min="12326" max="12544" width="8.19921875" style="1"/>
    <col min="12545" max="12545" width="9.296875" style="1" customWidth="1"/>
    <col min="12546" max="12546" width="23.296875" style="1" customWidth="1"/>
    <col min="12547" max="12547" width="47.796875" style="1" customWidth="1"/>
    <col min="12548" max="12548" width="13.8984375" style="1" customWidth="1"/>
    <col min="12549" max="12549" width="14.796875" style="1" customWidth="1"/>
    <col min="12550" max="12550" width="14.8984375" style="1" customWidth="1"/>
    <col min="12551" max="12551" width="14.296875" style="1" customWidth="1"/>
    <col min="12552" max="12552" width="20.09765625" style="1" customWidth="1"/>
    <col min="12553" max="12577" width="0" style="1" hidden="1" customWidth="1"/>
    <col min="12578" max="12580" width="8.19921875" style="1"/>
    <col min="12581" max="12581" width="16.59765625" style="1" customWidth="1"/>
    <col min="12582" max="12800" width="8.19921875" style="1"/>
    <col min="12801" max="12801" width="9.296875" style="1" customWidth="1"/>
    <col min="12802" max="12802" width="23.296875" style="1" customWidth="1"/>
    <col min="12803" max="12803" width="47.796875" style="1" customWidth="1"/>
    <col min="12804" max="12804" width="13.8984375" style="1" customWidth="1"/>
    <col min="12805" max="12805" width="14.796875" style="1" customWidth="1"/>
    <col min="12806" max="12806" width="14.8984375" style="1" customWidth="1"/>
    <col min="12807" max="12807" width="14.296875" style="1" customWidth="1"/>
    <col min="12808" max="12808" width="20.09765625" style="1" customWidth="1"/>
    <col min="12809" max="12833" width="0" style="1" hidden="1" customWidth="1"/>
    <col min="12834" max="12836" width="8.19921875" style="1"/>
    <col min="12837" max="12837" width="16.59765625" style="1" customWidth="1"/>
    <col min="12838" max="13056" width="8.19921875" style="1"/>
    <col min="13057" max="13057" width="9.296875" style="1" customWidth="1"/>
    <col min="13058" max="13058" width="23.296875" style="1" customWidth="1"/>
    <col min="13059" max="13059" width="47.796875" style="1" customWidth="1"/>
    <col min="13060" max="13060" width="13.8984375" style="1" customWidth="1"/>
    <col min="13061" max="13061" width="14.796875" style="1" customWidth="1"/>
    <col min="13062" max="13062" width="14.8984375" style="1" customWidth="1"/>
    <col min="13063" max="13063" width="14.296875" style="1" customWidth="1"/>
    <col min="13064" max="13064" width="20.09765625" style="1" customWidth="1"/>
    <col min="13065" max="13089" width="0" style="1" hidden="1" customWidth="1"/>
    <col min="13090" max="13092" width="8.19921875" style="1"/>
    <col min="13093" max="13093" width="16.59765625" style="1" customWidth="1"/>
    <col min="13094" max="13312" width="8.19921875" style="1"/>
    <col min="13313" max="13313" width="9.296875" style="1" customWidth="1"/>
    <col min="13314" max="13314" width="23.296875" style="1" customWidth="1"/>
    <col min="13315" max="13315" width="47.796875" style="1" customWidth="1"/>
    <col min="13316" max="13316" width="13.8984375" style="1" customWidth="1"/>
    <col min="13317" max="13317" width="14.796875" style="1" customWidth="1"/>
    <col min="13318" max="13318" width="14.8984375" style="1" customWidth="1"/>
    <col min="13319" max="13319" width="14.296875" style="1" customWidth="1"/>
    <col min="13320" max="13320" width="20.09765625" style="1" customWidth="1"/>
    <col min="13321" max="13345" width="0" style="1" hidden="1" customWidth="1"/>
    <col min="13346" max="13348" width="8.19921875" style="1"/>
    <col min="13349" max="13349" width="16.59765625" style="1" customWidth="1"/>
    <col min="13350" max="13568" width="8.19921875" style="1"/>
    <col min="13569" max="13569" width="9.296875" style="1" customWidth="1"/>
    <col min="13570" max="13570" width="23.296875" style="1" customWidth="1"/>
    <col min="13571" max="13571" width="47.796875" style="1" customWidth="1"/>
    <col min="13572" max="13572" width="13.8984375" style="1" customWidth="1"/>
    <col min="13573" max="13573" width="14.796875" style="1" customWidth="1"/>
    <col min="13574" max="13574" width="14.8984375" style="1" customWidth="1"/>
    <col min="13575" max="13575" width="14.296875" style="1" customWidth="1"/>
    <col min="13576" max="13576" width="20.09765625" style="1" customWidth="1"/>
    <col min="13577" max="13601" width="0" style="1" hidden="1" customWidth="1"/>
    <col min="13602" max="13604" width="8.19921875" style="1"/>
    <col min="13605" max="13605" width="16.59765625" style="1" customWidth="1"/>
    <col min="13606" max="13824" width="8.19921875" style="1"/>
    <col min="13825" max="13825" width="9.296875" style="1" customWidth="1"/>
    <col min="13826" max="13826" width="23.296875" style="1" customWidth="1"/>
    <col min="13827" max="13827" width="47.796875" style="1" customWidth="1"/>
    <col min="13828" max="13828" width="13.8984375" style="1" customWidth="1"/>
    <col min="13829" max="13829" width="14.796875" style="1" customWidth="1"/>
    <col min="13830" max="13830" width="14.8984375" style="1" customWidth="1"/>
    <col min="13831" max="13831" width="14.296875" style="1" customWidth="1"/>
    <col min="13832" max="13832" width="20.09765625" style="1" customWidth="1"/>
    <col min="13833" max="13857" width="0" style="1" hidden="1" customWidth="1"/>
    <col min="13858" max="13860" width="8.19921875" style="1"/>
    <col min="13861" max="13861" width="16.59765625" style="1" customWidth="1"/>
    <col min="13862" max="14080" width="8.19921875" style="1"/>
    <col min="14081" max="14081" width="9.296875" style="1" customWidth="1"/>
    <col min="14082" max="14082" width="23.296875" style="1" customWidth="1"/>
    <col min="14083" max="14083" width="47.796875" style="1" customWidth="1"/>
    <col min="14084" max="14084" width="13.8984375" style="1" customWidth="1"/>
    <col min="14085" max="14085" width="14.796875" style="1" customWidth="1"/>
    <col min="14086" max="14086" width="14.8984375" style="1" customWidth="1"/>
    <col min="14087" max="14087" width="14.296875" style="1" customWidth="1"/>
    <col min="14088" max="14088" width="20.09765625" style="1" customWidth="1"/>
    <col min="14089" max="14113" width="0" style="1" hidden="1" customWidth="1"/>
    <col min="14114" max="14116" width="8.19921875" style="1"/>
    <col min="14117" max="14117" width="16.59765625" style="1" customWidth="1"/>
    <col min="14118" max="14336" width="8.19921875" style="1"/>
    <col min="14337" max="14337" width="9.296875" style="1" customWidth="1"/>
    <col min="14338" max="14338" width="23.296875" style="1" customWidth="1"/>
    <col min="14339" max="14339" width="47.796875" style="1" customWidth="1"/>
    <col min="14340" max="14340" width="13.8984375" style="1" customWidth="1"/>
    <col min="14341" max="14341" width="14.796875" style="1" customWidth="1"/>
    <col min="14342" max="14342" width="14.8984375" style="1" customWidth="1"/>
    <col min="14343" max="14343" width="14.296875" style="1" customWidth="1"/>
    <col min="14344" max="14344" width="20.09765625" style="1" customWidth="1"/>
    <col min="14345" max="14369" width="0" style="1" hidden="1" customWidth="1"/>
    <col min="14370" max="14372" width="8.19921875" style="1"/>
    <col min="14373" max="14373" width="16.59765625" style="1" customWidth="1"/>
    <col min="14374" max="14592" width="8.19921875" style="1"/>
    <col min="14593" max="14593" width="9.296875" style="1" customWidth="1"/>
    <col min="14594" max="14594" width="23.296875" style="1" customWidth="1"/>
    <col min="14595" max="14595" width="47.796875" style="1" customWidth="1"/>
    <col min="14596" max="14596" width="13.8984375" style="1" customWidth="1"/>
    <col min="14597" max="14597" width="14.796875" style="1" customWidth="1"/>
    <col min="14598" max="14598" width="14.8984375" style="1" customWidth="1"/>
    <col min="14599" max="14599" width="14.296875" style="1" customWidth="1"/>
    <col min="14600" max="14600" width="20.09765625" style="1" customWidth="1"/>
    <col min="14601" max="14625" width="0" style="1" hidden="1" customWidth="1"/>
    <col min="14626" max="14628" width="8.19921875" style="1"/>
    <col min="14629" max="14629" width="16.59765625" style="1" customWidth="1"/>
    <col min="14630" max="14848" width="8.19921875" style="1"/>
    <col min="14849" max="14849" width="9.296875" style="1" customWidth="1"/>
    <col min="14850" max="14850" width="23.296875" style="1" customWidth="1"/>
    <col min="14851" max="14851" width="47.796875" style="1" customWidth="1"/>
    <col min="14852" max="14852" width="13.8984375" style="1" customWidth="1"/>
    <col min="14853" max="14853" width="14.796875" style="1" customWidth="1"/>
    <col min="14854" max="14854" width="14.8984375" style="1" customWidth="1"/>
    <col min="14855" max="14855" width="14.296875" style="1" customWidth="1"/>
    <col min="14856" max="14856" width="20.09765625" style="1" customWidth="1"/>
    <col min="14857" max="14881" width="0" style="1" hidden="1" customWidth="1"/>
    <col min="14882" max="14884" width="8.19921875" style="1"/>
    <col min="14885" max="14885" width="16.59765625" style="1" customWidth="1"/>
    <col min="14886" max="15104" width="8.19921875" style="1"/>
    <col min="15105" max="15105" width="9.296875" style="1" customWidth="1"/>
    <col min="15106" max="15106" width="23.296875" style="1" customWidth="1"/>
    <col min="15107" max="15107" width="47.796875" style="1" customWidth="1"/>
    <col min="15108" max="15108" width="13.8984375" style="1" customWidth="1"/>
    <col min="15109" max="15109" width="14.796875" style="1" customWidth="1"/>
    <col min="15110" max="15110" width="14.8984375" style="1" customWidth="1"/>
    <col min="15111" max="15111" width="14.296875" style="1" customWidth="1"/>
    <col min="15112" max="15112" width="20.09765625" style="1" customWidth="1"/>
    <col min="15113" max="15137" width="0" style="1" hidden="1" customWidth="1"/>
    <col min="15138" max="15140" width="8.19921875" style="1"/>
    <col min="15141" max="15141" width="16.59765625" style="1" customWidth="1"/>
    <col min="15142" max="15360" width="8.19921875" style="1"/>
    <col min="15361" max="15361" width="9.296875" style="1" customWidth="1"/>
    <col min="15362" max="15362" width="23.296875" style="1" customWidth="1"/>
    <col min="15363" max="15363" width="47.796875" style="1" customWidth="1"/>
    <col min="15364" max="15364" width="13.8984375" style="1" customWidth="1"/>
    <col min="15365" max="15365" width="14.796875" style="1" customWidth="1"/>
    <col min="15366" max="15366" width="14.8984375" style="1" customWidth="1"/>
    <col min="15367" max="15367" width="14.296875" style="1" customWidth="1"/>
    <col min="15368" max="15368" width="20.09765625" style="1" customWidth="1"/>
    <col min="15369" max="15393" width="0" style="1" hidden="1" customWidth="1"/>
    <col min="15394" max="15396" width="8.19921875" style="1"/>
    <col min="15397" max="15397" width="16.59765625" style="1" customWidth="1"/>
    <col min="15398" max="15616" width="8.19921875" style="1"/>
    <col min="15617" max="15617" width="9.296875" style="1" customWidth="1"/>
    <col min="15618" max="15618" width="23.296875" style="1" customWidth="1"/>
    <col min="15619" max="15619" width="47.796875" style="1" customWidth="1"/>
    <col min="15620" max="15620" width="13.8984375" style="1" customWidth="1"/>
    <col min="15621" max="15621" width="14.796875" style="1" customWidth="1"/>
    <col min="15622" max="15622" width="14.8984375" style="1" customWidth="1"/>
    <col min="15623" max="15623" width="14.296875" style="1" customWidth="1"/>
    <col min="15624" max="15624" width="20.09765625" style="1" customWidth="1"/>
    <col min="15625" max="15649" width="0" style="1" hidden="1" customWidth="1"/>
    <col min="15650" max="15652" width="8.19921875" style="1"/>
    <col min="15653" max="15653" width="16.59765625" style="1" customWidth="1"/>
    <col min="15654" max="15872" width="8.19921875" style="1"/>
    <col min="15873" max="15873" width="9.296875" style="1" customWidth="1"/>
    <col min="15874" max="15874" width="23.296875" style="1" customWidth="1"/>
    <col min="15875" max="15875" width="47.796875" style="1" customWidth="1"/>
    <col min="15876" max="15876" width="13.8984375" style="1" customWidth="1"/>
    <col min="15877" max="15877" width="14.796875" style="1" customWidth="1"/>
    <col min="15878" max="15878" width="14.8984375" style="1" customWidth="1"/>
    <col min="15879" max="15879" width="14.296875" style="1" customWidth="1"/>
    <col min="15880" max="15880" width="20.09765625" style="1" customWidth="1"/>
    <col min="15881" max="15905" width="0" style="1" hidden="1" customWidth="1"/>
    <col min="15906" max="15908" width="8.19921875" style="1"/>
    <col min="15909" max="15909" width="16.59765625" style="1" customWidth="1"/>
    <col min="15910" max="16128" width="8.19921875" style="1"/>
    <col min="16129" max="16129" width="9.296875" style="1" customWidth="1"/>
    <col min="16130" max="16130" width="23.296875" style="1" customWidth="1"/>
    <col min="16131" max="16131" width="47.796875" style="1" customWidth="1"/>
    <col min="16132" max="16132" width="13.8984375" style="1" customWidth="1"/>
    <col min="16133" max="16133" width="14.796875" style="1" customWidth="1"/>
    <col min="16134" max="16134" width="14.8984375" style="1" customWidth="1"/>
    <col min="16135" max="16135" width="14.296875" style="1" customWidth="1"/>
    <col min="16136" max="16136" width="20.09765625" style="1" customWidth="1"/>
    <col min="16137" max="16161" width="0" style="1" hidden="1" customWidth="1"/>
    <col min="16162" max="16164" width="8.19921875" style="1"/>
    <col min="16165" max="16165" width="16.59765625" style="1" customWidth="1"/>
    <col min="16166" max="16384" width="8.19921875" style="1"/>
  </cols>
  <sheetData>
    <row r="1" spans="1:8" ht="17.399999999999999">
      <c r="A1" s="49" t="s">
        <v>4</v>
      </c>
      <c r="B1" s="49"/>
      <c r="C1" s="49"/>
      <c r="D1" s="49"/>
      <c r="E1" s="49"/>
      <c r="F1" s="49"/>
      <c r="G1" s="49"/>
      <c r="H1" s="49"/>
    </row>
    <row r="2" spans="1:8" ht="17.399999999999999">
      <c r="A2" s="49" t="s">
        <v>5</v>
      </c>
      <c r="B2" s="49"/>
      <c r="C2" s="49"/>
      <c r="D2" s="49"/>
      <c r="E2" s="49"/>
      <c r="F2" s="49"/>
      <c r="G2" s="49"/>
      <c r="H2" s="49"/>
    </row>
    <row r="3" spans="1:8" ht="17.399999999999999">
      <c r="A3" s="50" t="s">
        <v>6</v>
      </c>
      <c r="B3" s="49"/>
      <c r="C3" s="49"/>
      <c r="D3" s="49"/>
      <c r="E3" s="49"/>
      <c r="F3" s="49"/>
      <c r="G3" s="49"/>
      <c r="H3" s="49"/>
    </row>
    <row r="4" spans="1:8" ht="16.2" customHeight="1">
      <c r="A4" s="2" t="s">
        <v>7</v>
      </c>
      <c r="B4" s="2"/>
      <c r="C4" s="2"/>
      <c r="D4" s="2"/>
      <c r="E4" s="2"/>
      <c r="F4" s="2"/>
      <c r="G4" s="2"/>
      <c r="H4" s="3" t="s">
        <v>6</v>
      </c>
    </row>
    <row r="5" spans="1:8" ht="18">
      <c r="A5" s="2" t="s">
        <v>8</v>
      </c>
      <c r="B5" s="2"/>
      <c r="C5" s="2"/>
      <c r="D5" s="2"/>
      <c r="E5" s="2"/>
      <c r="F5" s="2"/>
      <c r="G5" s="2"/>
      <c r="H5" s="2"/>
    </row>
    <row r="6" spans="1:8" ht="18">
      <c r="A6" s="51" t="s">
        <v>9</v>
      </c>
      <c r="B6" s="51"/>
      <c r="C6" s="51"/>
      <c r="D6" s="51"/>
      <c r="E6" s="51"/>
      <c r="F6" s="51"/>
      <c r="G6" s="51"/>
      <c r="H6" s="51"/>
    </row>
    <row r="7" spans="1:8" s="4" customFormat="1" ht="13.8">
      <c r="A7" s="40" t="s">
        <v>10</v>
      </c>
      <c r="B7" s="40"/>
      <c r="C7" s="40"/>
      <c r="D7" s="40"/>
      <c r="E7" s="40"/>
      <c r="F7" s="40"/>
      <c r="G7" s="40"/>
      <c r="H7" s="40"/>
    </row>
    <row r="8" spans="1:8" ht="18">
      <c r="A8" s="2" t="s">
        <v>11</v>
      </c>
      <c r="B8" s="2"/>
      <c r="C8" s="2"/>
      <c r="D8" s="2"/>
      <c r="E8" s="2"/>
      <c r="F8" s="2"/>
      <c r="G8" s="2"/>
      <c r="H8" s="2"/>
    </row>
    <row r="9" spans="1:8" ht="18">
      <c r="A9" s="5" t="s">
        <v>12</v>
      </c>
      <c r="B9" s="5"/>
      <c r="C9" s="5"/>
      <c r="D9" s="5"/>
      <c r="E9" s="5"/>
      <c r="F9" s="5"/>
      <c r="G9" s="5"/>
      <c r="H9" s="5"/>
    </row>
    <row r="10" spans="1:8" s="4" customFormat="1" ht="13.8">
      <c r="A10" s="40" t="s">
        <v>13</v>
      </c>
      <c r="B10" s="40"/>
      <c r="C10" s="40"/>
      <c r="D10" s="40"/>
      <c r="E10" s="40"/>
      <c r="F10" s="40"/>
      <c r="G10" s="40"/>
      <c r="H10" s="40"/>
    </row>
    <row r="11" spans="1:8" ht="18">
      <c r="A11" s="6" t="s">
        <v>14</v>
      </c>
      <c r="B11" s="2"/>
      <c r="C11" s="2"/>
      <c r="D11" s="2"/>
      <c r="E11" s="2"/>
      <c r="F11" s="2"/>
      <c r="G11" s="2"/>
      <c r="H11" s="2"/>
    </row>
    <row r="12" spans="1:8" ht="18">
      <c r="A12" s="6" t="s">
        <v>15</v>
      </c>
      <c r="B12" s="2"/>
      <c r="C12" s="2"/>
      <c r="D12" s="2"/>
      <c r="E12" s="2"/>
      <c r="F12" s="2"/>
      <c r="G12" s="2"/>
      <c r="H12" s="2"/>
    </row>
    <row r="13" spans="1:8" ht="18">
      <c r="A13" s="2" t="s">
        <v>16</v>
      </c>
      <c r="B13" s="2"/>
      <c r="C13" s="2"/>
      <c r="D13" s="2"/>
      <c r="E13" s="2"/>
      <c r="F13" s="2"/>
      <c r="G13" s="2"/>
      <c r="H13" s="2"/>
    </row>
    <row r="14" spans="1:8" ht="18">
      <c r="A14" s="7" t="s">
        <v>17</v>
      </c>
      <c r="B14" s="7"/>
      <c r="C14" s="7"/>
      <c r="D14" s="7"/>
      <c r="E14" s="7"/>
      <c r="F14" s="7"/>
      <c r="G14" s="7" t="s">
        <v>18</v>
      </c>
      <c r="H14" s="7"/>
    </row>
    <row r="15" spans="1:8" ht="18">
      <c r="A15" s="2" t="s">
        <v>19</v>
      </c>
      <c r="B15" s="8"/>
      <c r="C15" s="8"/>
      <c r="D15" s="2"/>
      <c r="E15" s="2"/>
      <c r="F15" s="2"/>
      <c r="G15" s="2"/>
      <c r="H15" s="2"/>
    </row>
    <row r="16" spans="1:8" ht="18.75" customHeight="1">
      <c r="A16" s="39" t="s">
        <v>20</v>
      </c>
      <c r="B16" s="39"/>
      <c r="C16" s="39"/>
      <c r="D16" s="5"/>
      <c r="E16" s="5"/>
      <c r="F16" s="5"/>
      <c r="G16" s="9" t="s">
        <v>21</v>
      </c>
      <c r="H16" s="5"/>
    </row>
    <row r="17" spans="1:8" s="4" customFormat="1" ht="13.8">
      <c r="A17" s="40" t="s">
        <v>22</v>
      </c>
      <c r="B17" s="40"/>
      <c r="C17" s="40"/>
      <c r="D17" s="40"/>
      <c r="E17" s="40"/>
      <c r="F17" s="40"/>
      <c r="G17" s="40"/>
      <c r="H17" s="40"/>
    </row>
    <row r="18" spans="1:8" ht="18">
      <c r="A18" s="2" t="s">
        <v>23</v>
      </c>
      <c r="B18" s="2"/>
      <c r="C18" s="2"/>
      <c r="D18" s="2"/>
      <c r="E18" s="2"/>
      <c r="F18" s="2"/>
      <c r="G18" s="2"/>
      <c r="H18" s="2"/>
    </row>
    <row r="19" spans="1:8" ht="18">
      <c r="A19" s="2" t="s">
        <v>24</v>
      </c>
      <c r="B19" s="2"/>
      <c r="C19" s="2"/>
      <c r="D19" s="2"/>
      <c r="E19" s="2"/>
      <c r="F19" s="2"/>
      <c r="G19" s="2"/>
      <c r="H19" s="2"/>
    </row>
    <row r="20" spans="1:8" ht="18.75" customHeight="1">
      <c r="A20" s="41" t="s">
        <v>20</v>
      </c>
      <c r="B20" s="41"/>
      <c r="C20" s="41"/>
      <c r="D20" s="7"/>
      <c r="E20" s="7"/>
      <c r="F20" s="7"/>
      <c r="G20" s="9" t="s">
        <v>25</v>
      </c>
      <c r="H20" s="7"/>
    </row>
    <row r="21" spans="1:8" s="4" customFormat="1" ht="13.8">
      <c r="A21" s="40" t="s">
        <v>22</v>
      </c>
      <c r="B21" s="40"/>
      <c r="C21" s="40"/>
      <c r="D21" s="40"/>
      <c r="E21" s="40"/>
      <c r="F21" s="40"/>
      <c r="G21" s="40"/>
      <c r="H21" s="40"/>
    </row>
    <row r="22" spans="1:8" ht="18">
      <c r="A22" s="6" t="s">
        <v>26</v>
      </c>
      <c r="B22" s="2"/>
      <c r="C22" s="2"/>
      <c r="D22" s="2"/>
      <c r="E22" s="2"/>
      <c r="F22" s="2"/>
      <c r="G22" s="2"/>
      <c r="H22" s="2"/>
    </row>
    <row r="23" spans="1:8" ht="18">
      <c r="A23" s="7" t="s">
        <v>27</v>
      </c>
      <c r="B23" s="7"/>
      <c r="C23" s="7"/>
      <c r="D23" s="7"/>
      <c r="E23" s="7"/>
      <c r="F23" s="7"/>
      <c r="G23" s="7" t="s">
        <v>28</v>
      </c>
      <c r="H23" s="7"/>
    </row>
    <row r="24" spans="1:8" s="4" customFormat="1" ht="13.8">
      <c r="A24" s="40" t="s">
        <v>22</v>
      </c>
      <c r="B24" s="40"/>
      <c r="C24" s="40"/>
      <c r="D24" s="40"/>
      <c r="E24" s="40"/>
      <c r="F24" s="40"/>
      <c r="G24" s="40"/>
      <c r="H24" s="40"/>
    </row>
    <row r="25" spans="1:8" ht="18">
      <c r="A25" s="6" t="s">
        <v>29</v>
      </c>
      <c r="B25" s="2"/>
      <c r="C25" s="2"/>
      <c r="D25" s="2"/>
      <c r="E25" s="2"/>
      <c r="F25" s="2"/>
      <c r="G25" s="2"/>
      <c r="H25" s="2"/>
    </row>
    <row r="26" spans="1:8" s="10" customFormat="1" ht="17.399999999999999">
      <c r="A26" s="6" t="s">
        <v>30</v>
      </c>
      <c r="B26" s="6"/>
      <c r="C26" s="6"/>
      <c r="D26" s="6"/>
      <c r="E26" s="6"/>
      <c r="F26" s="6"/>
      <c r="G26" s="6"/>
      <c r="H26" s="6"/>
    </row>
    <row r="27" spans="1:8" ht="78" customHeight="1">
      <c r="A27" s="41" t="s">
        <v>48</v>
      </c>
      <c r="B27" s="41"/>
      <c r="C27" s="41"/>
      <c r="D27" s="41"/>
      <c r="E27" s="41"/>
      <c r="F27" s="41"/>
      <c r="G27" s="41"/>
      <c r="H27" s="41"/>
    </row>
    <row r="28" spans="1:8" s="4" customFormat="1" ht="13.8">
      <c r="A28" s="40" t="s">
        <v>31</v>
      </c>
      <c r="B28" s="40"/>
      <c r="C28" s="40"/>
      <c r="D28" s="40"/>
      <c r="E28" s="40"/>
      <c r="F28" s="40"/>
      <c r="G28" s="40"/>
      <c r="H28" s="40"/>
    </row>
    <row r="29" spans="1:8" s="10" customFormat="1" ht="17.399999999999999">
      <c r="A29" s="6" t="s">
        <v>32</v>
      </c>
      <c r="B29" s="6"/>
      <c r="C29" s="6"/>
      <c r="D29" s="6"/>
      <c r="E29" s="6"/>
      <c r="F29" s="6"/>
      <c r="G29" s="6"/>
      <c r="H29" s="6"/>
    </row>
    <row r="30" spans="1:8" s="11" customFormat="1" ht="22.2" customHeight="1">
      <c r="A30" s="42" t="s">
        <v>49</v>
      </c>
      <c r="B30" s="43"/>
      <c r="C30" s="43"/>
      <c r="D30" s="43"/>
      <c r="E30" s="43"/>
      <c r="F30" s="43"/>
      <c r="G30" s="43"/>
      <c r="H30" s="43"/>
    </row>
    <row r="31" spans="1:8" s="11" customFormat="1" ht="34.799999999999997" customHeight="1">
      <c r="A31" s="44"/>
      <c r="B31" s="44"/>
      <c r="C31" s="44"/>
      <c r="D31" s="44"/>
      <c r="E31" s="44"/>
      <c r="F31" s="44"/>
      <c r="G31" s="44"/>
      <c r="H31" s="44"/>
    </row>
    <row r="32" spans="1:8" s="4" customFormat="1" ht="27.6" customHeight="1">
      <c r="A32" s="45" t="s">
        <v>33</v>
      </c>
      <c r="B32" s="45"/>
      <c r="C32" s="45"/>
      <c r="D32" s="45"/>
      <c r="E32" s="45"/>
      <c r="F32" s="45"/>
      <c r="G32" s="45"/>
      <c r="H32" s="45"/>
    </row>
    <row r="33" spans="1:39" s="10" customFormat="1" ht="17.399999999999999">
      <c r="A33" s="6" t="s">
        <v>34</v>
      </c>
      <c r="B33" s="6"/>
      <c r="C33" s="6"/>
      <c r="D33" s="6"/>
      <c r="E33" s="6"/>
      <c r="F33" s="6"/>
      <c r="G33" s="6"/>
      <c r="H33" s="6"/>
    </row>
    <row r="34" spans="1:39" s="10" customFormat="1" ht="56.4" customHeight="1">
      <c r="A34" s="42" t="s">
        <v>50</v>
      </c>
      <c r="B34" s="42"/>
      <c r="C34" s="42"/>
      <c r="D34" s="42"/>
      <c r="E34" s="42"/>
      <c r="F34" s="42"/>
      <c r="G34" s="42"/>
      <c r="H34" s="42"/>
    </row>
    <row r="35" spans="1:39" s="10" customFormat="1" ht="12.6" customHeight="1">
      <c r="A35" s="6"/>
      <c r="B35" s="6"/>
      <c r="C35" s="6"/>
      <c r="D35" s="6"/>
      <c r="E35" s="6"/>
      <c r="F35" s="6"/>
      <c r="G35" s="6"/>
      <c r="H35" s="6"/>
    </row>
    <row r="36" spans="1:39" s="13" customFormat="1" ht="36">
      <c r="A36" s="12" t="s">
        <v>35</v>
      </c>
      <c r="B36" s="12" t="s">
        <v>36</v>
      </c>
      <c r="C36" s="12" t="s">
        <v>37</v>
      </c>
      <c r="D36" s="12" t="s">
        <v>2</v>
      </c>
      <c r="E36" s="12" t="s">
        <v>38</v>
      </c>
      <c r="F36" s="12" t="s">
        <v>39</v>
      </c>
      <c r="G36" s="12" t="s">
        <v>40</v>
      </c>
      <c r="H36" s="12" t="s">
        <v>0</v>
      </c>
    </row>
    <row r="37" spans="1:39" s="15" customFormat="1" ht="18.600000000000001" thickBot="1">
      <c r="A37" s="14">
        <v>1</v>
      </c>
      <c r="B37" s="14">
        <v>2</v>
      </c>
      <c r="C37" s="14">
        <v>3</v>
      </c>
      <c r="D37" s="14">
        <v>4</v>
      </c>
      <c r="E37" s="14">
        <v>5</v>
      </c>
      <c r="F37" s="14">
        <v>6</v>
      </c>
      <c r="G37" s="14">
        <v>7</v>
      </c>
      <c r="H37" s="14">
        <v>8</v>
      </c>
    </row>
    <row r="38" spans="1:39" s="15" customFormat="1" ht="61.5" customHeight="1" thickBot="1">
      <c r="A38" s="46" t="s">
        <v>41</v>
      </c>
      <c r="B38" s="47"/>
      <c r="C38" s="47"/>
      <c r="D38" s="47"/>
      <c r="E38" s="47"/>
      <c r="F38" s="47"/>
      <c r="G38" s="47"/>
      <c r="H38" s="48"/>
      <c r="AK38" s="16"/>
    </row>
    <row r="39" spans="1:39" s="22" customFormat="1" ht="66" customHeight="1">
      <c r="A39" s="17">
        <v>1</v>
      </c>
      <c r="B39" s="18" t="s">
        <v>42</v>
      </c>
      <c r="C39" s="19" t="s">
        <v>53</v>
      </c>
      <c r="D39" s="17" t="s">
        <v>1</v>
      </c>
      <c r="E39" s="20">
        <v>0</v>
      </c>
      <c r="F39" s="20">
        <v>0</v>
      </c>
      <c r="G39" s="20">
        <f>5035.22+(414.796*7)+(68*12.402)</f>
        <v>8782.1280000000006</v>
      </c>
      <c r="H39" s="21" t="s">
        <v>43</v>
      </c>
      <c r="I39" s="16"/>
      <c r="AH39" s="16"/>
      <c r="AK39" s="23"/>
      <c r="AM39" s="20" t="s">
        <v>96</v>
      </c>
    </row>
    <row r="40" spans="1:39" s="22" customFormat="1" ht="43.8" customHeight="1">
      <c r="A40" s="17">
        <v>2</v>
      </c>
      <c r="B40" s="24"/>
      <c r="C40" s="25" t="s">
        <v>54</v>
      </c>
      <c r="D40" s="17" t="s">
        <v>44</v>
      </c>
      <c r="E40" s="20">
        <v>0</v>
      </c>
      <c r="F40" s="20">
        <v>0</v>
      </c>
      <c r="G40" s="20" t="s">
        <v>97</v>
      </c>
      <c r="H40" s="21" t="s">
        <v>43</v>
      </c>
      <c r="I40" s="16"/>
      <c r="AH40" s="26" t="s">
        <v>45</v>
      </c>
    </row>
    <row r="41" spans="1:39" s="22" customFormat="1" ht="54">
      <c r="A41" s="17">
        <v>3</v>
      </c>
      <c r="B41" s="18" t="s">
        <v>42</v>
      </c>
      <c r="C41" s="19" t="s">
        <v>3</v>
      </c>
      <c r="D41" s="17" t="s">
        <v>1</v>
      </c>
      <c r="E41" s="20">
        <v>0</v>
      </c>
      <c r="F41" s="20">
        <v>0</v>
      </c>
      <c r="G41" s="20">
        <v>6834.51</v>
      </c>
      <c r="H41" s="21" t="s">
        <v>43</v>
      </c>
      <c r="I41" s="16"/>
      <c r="AH41" s="16"/>
      <c r="AK41" s="23"/>
    </row>
    <row r="42" spans="1:39" s="22" customFormat="1" ht="43.8" customHeight="1">
      <c r="A42" s="17">
        <v>4</v>
      </c>
      <c r="B42" s="24"/>
      <c r="C42" s="25" t="s">
        <v>56</v>
      </c>
      <c r="D42" s="17" t="s">
        <v>55</v>
      </c>
      <c r="E42" s="20">
        <v>0</v>
      </c>
      <c r="F42" s="20">
        <v>0</v>
      </c>
      <c r="G42" s="20" t="s">
        <v>57</v>
      </c>
      <c r="H42" s="21" t="s">
        <v>43</v>
      </c>
      <c r="I42" s="16"/>
      <c r="AH42" s="26" t="s">
        <v>45</v>
      </c>
    </row>
    <row r="43" spans="1:39" s="22" customFormat="1" ht="54">
      <c r="A43" s="17">
        <v>5</v>
      </c>
      <c r="B43" s="18" t="s">
        <v>42</v>
      </c>
      <c r="C43" s="19" t="s">
        <v>94</v>
      </c>
      <c r="D43" s="17" t="s">
        <v>1</v>
      </c>
      <c r="E43" s="20">
        <v>0</v>
      </c>
      <c r="F43" s="20">
        <v>0</v>
      </c>
      <c r="G43" s="20">
        <f>829.6</f>
        <v>829.6</v>
      </c>
      <c r="H43" s="21" t="s">
        <v>43</v>
      </c>
      <c r="I43" s="16"/>
      <c r="AH43" s="16"/>
      <c r="AK43" s="23"/>
    </row>
    <row r="44" spans="1:39" s="22" customFormat="1" ht="43.8" customHeight="1">
      <c r="A44" s="17">
        <v>6</v>
      </c>
      <c r="B44" s="24"/>
      <c r="C44" s="25" t="s">
        <v>95</v>
      </c>
      <c r="D44" s="17" t="s">
        <v>47</v>
      </c>
      <c r="E44" s="20">
        <v>0</v>
      </c>
      <c r="F44" s="20">
        <v>0</v>
      </c>
      <c r="G44" s="20" t="s">
        <v>51</v>
      </c>
      <c r="H44" s="21" t="s">
        <v>43</v>
      </c>
      <c r="I44" s="16"/>
      <c r="AH44" s="26" t="s">
        <v>45</v>
      </c>
      <c r="AJ44" s="22" t="s">
        <v>52</v>
      </c>
    </row>
    <row r="45" spans="1:39" s="15" customFormat="1" ht="18">
      <c r="A45" s="27"/>
      <c r="B45" s="28"/>
      <c r="C45" s="29"/>
      <c r="D45" s="27"/>
      <c r="E45" s="30"/>
      <c r="F45" s="31"/>
      <c r="G45" s="30"/>
      <c r="H45" s="28"/>
      <c r="AH45" s="32"/>
    </row>
    <row r="46" spans="1:39" s="10" customFormat="1" ht="17.399999999999999">
      <c r="A46" s="6" t="str">
        <f>A12</f>
        <v xml:space="preserve">Представитель заказчика </v>
      </c>
      <c r="B46" s="6"/>
      <c r="D46" s="6"/>
      <c r="F46" s="6"/>
      <c r="G46" s="6"/>
      <c r="H46" s="6"/>
      <c r="M46" s="10">
        <f>68.9+187.4+167.6</f>
        <v>423.9</v>
      </c>
    </row>
    <row r="47" spans="1:39" ht="18.75" customHeight="1">
      <c r="A47" s="2" t="str">
        <f>A13</f>
        <v>Руководитель проектного офиса</v>
      </c>
      <c r="B47" s="2"/>
      <c r="C47" s="2"/>
      <c r="D47" s="2"/>
      <c r="E47" s="2"/>
      <c r="F47" s="2"/>
      <c r="G47" s="2"/>
      <c r="H47" s="2"/>
      <c r="M47" s="1">
        <f>M46/10</f>
        <v>42.39</v>
      </c>
    </row>
    <row r="48" spans="1:39" s="33" customFormat="1" ht="18">
      <c r="A48" s="5" t="str">
        <f>A14</f>
        <v>ООО «ЕТУ"</v>
      </c>
      <c r="B48" s="7"/>
      <c r="C48" s="7"/>
      <c r="D48" s="7"/>
      <c r="E48" s="7"/>
      <c r="F48" s="7"/>
      <c r="G48" s="7" t="str">
        <f>G14</f>
        <v>Гуляев Е.В.</v>
      </c>
      <c r="H48" s="7"/>
    </row>
    <row r="49" spans="1:8" s="4" customFormat="1" ht="13.8">
      <c r="A49" s="37" t="s">
        <v>46</v>
      </c>
      <c r="B49" s="37"/>
      <c r="C49" s="37"/>
      <c r="D49" s="37"/>
      <c r="E49" s="37"/>
      <c r="F49" s="37"/>
      <c r="G49" s="37"/>
      <c r="H49" s="37"/>
    </row>
    <row r="50" spans="1:8" ht="18">
      <c r="A50" s="2" t="str">
        <f>A15</f>
        <v>Главный инженер проектов</v>
      </c>
      <c r="B50" s="2"/>
      <c r="C50" s="2"/>
      <c r="D50" s="2"/>
      <c r="E50" s="2"/>
      <c r="F50" s="2"/>
      <c r="G50" s="2"/>
      <c r="H50" s="2"/>
    </row>
    <row r="51" spans="1:8" ht="18">
      <c r="A51" s="5" t="str">
        <f>A16</f>
        <v>ООО "ЕТУ"</v>
      </c>
      <c r="B51" s="7"/>
      <c r="C51" s="7"/>
      <c r="D51" s="7"/>
      <c r="E51" s="7"/>
      <c r="F51" s="7"/>
      <c r="G51" s="7" t="str">
        <f>G16</f>
        <v>Егоров Л.В.</v>
      </c>
      <c r="H51" s="7"/>
    </row>
    <row r="52" spans="1:8" s="4" customFormat="1" ht="13.8">
      <c r="A52" s="36" t="s">
        <v>46</v>
      </c>
      <c r="B52" s="36"/>
      <c r="C52" s="36"/>
      <c r="D52" s="36"/>
      <c r="E52" s="36"/>
      <c r="F52" s="36"/>
      <c r="G52" s="36"/>
      <c r="H52" s="36"/>
    </row>
    <row r="53" spans="1:8" s="4" customFormat="1" ht="18">
      <c r="A53" s="34"/>
      <c r="B53" s="34"/>
      <c r="C53" s="34"/>
      <c r="D53" s="34"/>
      <c r="E53" s="34"/>
      <c r="F53" s="34"/>
      <c r="G53" s="34"/>
      <c r="H53" s="34"/>
    </row>
    <row r="54" spans="1:8" ht="18">
      <c r="A54" s="2" t="str">
        <f>A18</f>
        <v>Заместитель руководителя направления по строительству</v>
      </c>
      <c r="B54" s="34"/>
      <c r="C54" s="34"/>
      <c r="D54" s="34"/>
      <c r="E54" s="34"/>
      <c r="F54" s="34"/>
      <c r="G54" s="34"/>
      <c r="H54" s="34"/>
    </row>
    <row r="55" spans="1:8" ht="18">
      <c r="A55" s="2" t="str">
        <f>A19</f>
        <v>объектов минеральных грузов</v>
      </c>
      <c r="B55" s="34"/>
      <c r="C55" s="34"/>
      <c r="D55" s="34"/>
      <c r="E55" s="34"/>
      <c r="F55" s="34"/>
      <c r="G55" s="34"/>
      <c r="H55" s="34"/>
    </row>
    <row r="56" spans="1:8" ht="18">
      <c r="A56" s="5" t="str">
        <f>A20</f>
        <v>ООО "ЕТУ"</v>
      </c>
      <c r="B56" s="5"/>
      <c r="C56" s="5"/>
      <c r="D56" s="5"/>
      <c r="E56" s="5"/>
      <c r="F56" s="5"/>
      <c r="G56" s="5" t="str">
        <f>G20</f>
        <v>Боровков А.Ю</v>
      </c>
      <c r="H56" s="5"/>
    </row>
    <row r="57" spans="1:8">
      <c r="A57" s="36" t="s">
        <v>46</v>
      </c>
      <c r="B57" s="36"/>
      <c r="C57" s="36"/>
      <c r="D57" s="36"/>
      <c r="E57" s="36"/>
      <c r="F57" s="36"/>
      <c r="G57" s="36"/>
      <c r="H57" s="36"/>
    </row>
    <row r="58" spans="1:8" ht="18">
      <c r="A58" s="34"/>
      <c r="B58" s="34"/>
      <c r="C58" s="34"/>
      <c r="D58" s="34"/>
      <c r="E58" s="34"/>
      <c r="F58" s="34"/>
      <c r="G58" s="34"/>
      <c r="H58" s="34"/>
    </row>
    <row r="59" spans="1:8" s="10" customFormat="1" ht="17.399999999999999">
      <c r="A59" s="6" t="str">
        <f>A22</f>
        <v xml:space="preserve">Представитель подрядной строительной организации </v>
      </c>
      <c r="B59" s="35"/>
      <c r="C59" s="35"/>
      <c r="D59" s="35"/>
      <c r="E59" s="35"/>
      <c r="F59" s="35"/>
      <c r="G59" s="35"/>
      <c r="H59" s="35"/>
    </row>
    <row r="60" spans="1:8" ht="18">
      <c r="A60" s="5" t="str">
        <f>A23</f>
        <v>Руководитель проекта ООО «КиКГЕОСТРОЙ»</v>
      </c>
      <c r="B60" s="5"/>
      <c r="C60" s="5"/>
      <c r="D60" s="5"/>
      <c r="E60" s="5"/>
      <c r="F60" s="5"/>
      <c r="G60" s="5" t="str">
        <f>G23</f>
        <v>Шевчук  К.А.</v>
      </c>
      <c r="H60" s="5"/>
    </row>
    <row r="61" spans="1:8" s="4" customFormat="1" ht="13.2" customHeight="1">
      <c r="A61" s="37" t="s">
        <v>46</v>
      </c>
      <c r="B61" s="37"/>
      <c r="C61" s="37"/>
      <c r="D61" s="37"/>
      <c r="E61" s="37"/>
      <c r="F61" s="37"/>
      <c r="G61" s="37"/>
      <c r="H61" s="37"/>
    </row>
    <row r="62" spans="1:8" s="4" customFormat="1" ht="18">
      <c r="A62" s="38"/>
      <c r="B62" s="38"/>
      <c r="C62" s="38"/>
      <c r="D62" s="38"/>
      <c r="E62" s="38"/>
      <c r="F62" s="38"/>
      <c r="G62" s="38"/>
      <c r="H62" s="38"/>
    </row>
    <row r="63" spans="1:8" s="4" customFormat="1" ht="18">
      <c r="A63" s="38"/>
      <c r="B63" s="38"/>
      <c r="C63" s="38"/>
      <c r="D63" s="38"/>
      <c r="E63" s="38"/>
      <c r="F63" s="38"/>
      <c r="G63" s="38"/>
      <c r="H63" s="38"/>
    </row>
  </sheetData>
  <autoFilter ref="A37:J40" xr:uid="{B89A96B5-8A06-417D-B329-F1841CEF45F2}"/>
  <mergeCells count="23">
    <mergeCell ref="A10:H10"/>
    <mergeCell ref="A1:H1"/>
    <mergeCell ref="A2:H2"/>
    <mergeCell ref="A3:H3"/>
    <mergeCell ref="A6:H6"/>
    <mergeCell ref="A7:H7"/>
    <mergeCell ref="A49:H49"/>
    <mergeCell ref="A16:C16"/>
    <mergeCell ref="A17:H17"/>
    <mergeCell ref="A20:C20"/>
    <mergeCell ref="A21:H21"/>
    <mergeCell ref="A24:H24"/>
    <mergeCell ref="A27:H27"/>
    <mergeCell ref="A28:H28"/>
    <mergeCell ref="A30:H31"/>
    <mergeCell ref="A32:H32"/>
    <mergeCell ref="A34:H34"/>
    <mergeCell ref="A38:H38"/>
    <mergeCell ref="A52:H52"/>
    <mergeCell ref="A57:H57"/>
    <mergeCell ref="A61:H61"/>
    <mergeCell ref="A62:H62"/>
    <mergeCell ref="A63:H63"/>
  </mergeCells>
  <printOptions horizontalCentered="1"/>
  <pageMargins left="0.25" right="0.25" top="0.75" bottom="0.75" header="0.3" footer="0.3"/>
  <pageSetup paperSize="9" scale="48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34B9-7B21-4AA9-BAE8-F54E963B367F}">
  <sheetPr>
    <pageSetUpPr fitToPage="1"/>
  </sheetPr>
  <dimension ref="A1"/>
  <sheetViews>
    <sheetView zoomScale="40" zoomScaleNormal="40" workbookViewId="0"/>
  </sheetViews>
  <sheetFormatPr defaultRowHeight="13.8"/>
  <sheetData/>
  <pageMargins left="0.7" right="0.7" top="0.75" bottom="0.75" header="0.3" footer="0.3"/>
  <pageSetup paperSize="9" scale="4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8DFE-80ED-4BD4-9D0B-E790B636883A}">
  <sheetPr>
    <pageSetUpPr fitToPage="1"/>
  </sheetPr>
  <dimension ref="A1:D11"/>
  <sheetViews>
    <sheetView tabSelected="1" workbookViewId="0">
      <selection activeCell="D8" sqref="D8"/>
    </sheetView>
  </sheetViews>
  <sheetFormatPr defaultRowHeight="13.8"/>
  <cols>
    <col min="1" max="1" width="20.59765625" style="52" customWidth="1"/>
    <col min="2" max="2" width="18.3984375" style="52" customWidth="1"/>
    <col min="3" max="3" width="46.5" style="52" customWidth="1"/>
    <col min="4" max="4" width="19.796875" style="52" customWidth="1"/>
    <col min="5" max="16384" width="8.796875" style="52"/>
  </cols>
  <sheetData>
    <row r="1" spans="1:4" ht="14.4">
      <c r="A1" s="53" t="s">
        <v>58</v>
      </c>
      <c r="B1" s="53" t="s">
        <v>59</v>
      </c>
      <c r="C1" s="53" t="s">
        <v>60</v>
      </c>
      <c r="D1" s="53" t="s">
        <v>61</v>
      </c>
    </row>
    <row r="2" spans="1:4" ht="27" customHeight="1">
      <c r="A2" s="54" t="s">
        <v>62</v>
      </c>
      <c r="B2" s="54" t="s">
        <v>99</v>
      </c>
      <c r="C2" s="55" t="s">
        <v>98</v>
      </c>
      <c r="D2" s="55" t="s">
        <v>100</v>
      </c>
    </row>
    <row r="3" spans="1:4" ht="27" customHeight="1">
      <c r="A3" s="54" t="s">
        <v>63</v>
      </c>
      <c r="B3" s="54" t="s">
        <v>64</v>
      </c>
      <c r="C3" s="54" t="s">
        <v>101</v>
      </c>
      <c r="D3" s="54" t="s">
        <v>102</v>
      </c>
    </row>
    <row r="4" spans="1:4" ht="27" customHeight="1">
      <c r="A4" s="54" t="s">
        <v>65</v>
      </c>
      <c r="B4" s="54" t="s">
        <v>66</v>
      </c>
      <c r="C4" s="54" t="s">
        <v>67</v>
      </c>
      <c r="D4" s="54" t="s">
        <v>68</v>
      </c>
    </row>
    <row r="5" spans="1:4" ht="27" customHeight="1">
      <c r="A5" s="54" t="s">
        <v>69</v>
      </c>
      <c r="B5" s="54" t="s">
        <v>70</v>
      </c>
      <c r="C5" s="54"/>
      <c r="D5" s="54" t="s">
        <v>71</v>
      </c>
    </row>
    <row r="6" spans="1:4" ht="27" customHeight="1">
      <c r="A6" s="54" t="s">
        <v>72</v>
      </c>
      <c r="B6" s="54" t="s">
        <v>73</v>
      </c>
      <c r="C6" s="54" t="s">
        <v>74</v>
      </c>
      <c r="D6" s="54" t="s">
        <v>75</v>
      </c>
    </row>
    <row r="7" spans="1:4" ht="27" customHeight="1">
      <c r="A7" s="54" t="s">
        <v>76</v>
      </c>
      <c r="B7" s="54" t="s">
        <v>77</v>
      </c>
      <c r="C7" s="54" t="s">
        <v>78</v>
      </c>
      <c r="D7" s="54" t="s">
        <v>79</v>
      </c>
    </row>
    <row r="8" spans="1:4" ht="27" customHeight="1">
      <c r="A8" s="54" t="s">
        <v>80</v>
      </c>
      <c r="B8" s="54" t="s">
        <v>81</v>
      </c>
      <c r="C8" s="54"/>
      <c r="D8" s="54" t="s">
        <v>82</v>
      </c>
    </row>
    <row r="9" spans="1:4" ht="27" customHeight="1">
      <c r="A9" s="54" t="s">
        <v>83</v>
      </c>
      <c r="B9" s="54" t="s">
        <v>84</v>
      </c>
      <c r="C9" s="54"/>
      <c r="D9" s="54" t="s">
        <v>85</v>
      </c>
    </row>
    <row r="10" spans="1:4" ht="27" customHeight="1">
      <c r="A10" s="54" t="s">
        <v>86</v>
      </c>
      <c r="B10" s="54" t="s">
        <v>87</v>
      </c>
      <c r="C10" s="54" t="s">
        <v>88</v>
      </c>
      <c r="D10" s="54" t="s">
        <v>89</v>
      </c>
    </row>
    <row r="11" spans="1:4" ht="27" customHeight="1">
      <c r="A11" s="54" t="s">
        <v>90</v>
      </c>
      <c r="B11" s="54" t="s">
        <v>91</v>
      </c>
      <c r="C11" s="54" t="s">
        <v>92</v>
      </c>
      <c r="D11" s="54" t="s">
        <v>93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 подписанию</vt:lpstr>
      <vt:lpstr>Лист1</vt:lpstr>
      <vt:lpstr>расчет</vt:lpstr>
      <vt:lpstr>'к подписанию'!Заголовки_для_печати</vt:lpstr>
      <vt:lpstr>'к подписанию'!Область_печати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2026-06-04T05:53:49Z</cp:lastPrinted>
  <dcterms:created xsi:type="dcterms:W3CDTF">2026-06-02T13:22:31Z</dcterms:created>
  <dcterms:modified xsi:type="dcterms:W3CDTF">2026-06-04T05:53:50Z</dcterms:modified>
</cp:coreProperties>
</file>