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Акты на доп.работы\"/>
    </mc:Choice>
  </mc:AlternateContent>
  <xr:revisionPtr revIDLastSave="0" documentId="13_ncr:1_{70980829-E706-4039-8B71-3EC06CAB91A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к подписанию (2)" sheetId="6" r:id="rId1"/>
  </sheets>
  <definedNames>
    <definedName name="_xlnm._FilterDatabase" localSheetId="0" hidden="1">'к подписанию (2)'!$A$35:$H$52</definedName>
    <definedName name="_xlnm.Print_Titles" localSheetId="0">'к подписанию (2)'!$34:$35</definedName>
    <definedName name="_xlnm.Print_Area" localSheetId="0">'к подписанию (2)'!$A$1:$H$66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6" l="1"/>
  <c r="G51" i="6"/>
  <c r="G50" i="6"/>
  <c r="G49" i="6"/>
  <c r="G48" i="6"/>
  <c r="G47" i="6"/>
  <c r="G45" i="6"/>
  <c r="G43" i="6"/>
  <c r="G41" i="6"/>
  <c r="F42" i="6"/>
  <c r="G42" i="6" s="1"/>
  <c r="F40" i="6"/>
  <c r="G40" i="6" s="1"/>
  <c r="F39" i="6"/>
  <c r="G39" i="6" s="1"/>
  <c r="F37" i="6"/>
  <c r="G37" i="6" s="1"/>
  <c r="G46" i="6"/>
  <c r="G44" i="6"/>
  <c r="G38" i="6"/>
  <c r="K4" i="6"/>
  <c r="K3" i="6"/>
</calcChain>
</file>

<file path=xl/sharedStrings.xml><?xml version="1.0" encoding="utf-8"?>
<sst xmlns="http://schemas.openxmlformats.org/spreadsheetml/2006/main" count="122" uniqueCount="65">
  <si>
    <t>о необходимости выполнения работ</t>
  </si>
  <si>
    <t>м.п.</t>
  </si>
  <si>
    <t>УЗК</t>
  </si>
  <si>
    <t xml:space="preserve">                                                                                          </t>
  </si>
  <si>
    <t>ВиК</t>
  </si>
  <si>
    <t xml:space="preserve">Объект капитального строительства  </t>
  </si>
  <si>
    <t xml:space="preserve">«Терминал по перевалке минеральных удобрений в морском торговом порту Усть-Луга. Береговые объекты терминала» </t>
  </si>
  <si>
    <t>(наименование объекта)</t>
  </si>
  <si>
    <t>Договор подряда на СМР</t>
  </si>
  <si>
    <t>№ 314-25/104 от 22.05.2025г.</t>
  </si>
  <si>
    <t>(номер и дата контракта на СМР)</t>
  </si>
  <si>
    <t>Мы нижеподписавшиеся</t>
  </si>
  <si>
    <t xml:space="preserve">Представитель заказчика </t>
  </si>
  <si>
    <t>Руководитель проектного офиса ООО «ЕТУ"</t>
  </si>
  <si>
    <t>Гуляев Е.В.</t>
  </si>
  <si>
    <t>Главный инженер проектов</t>
  </si>
  <si>
    <t>ООО "ЕТУ"</t>
  </si>
  <si>
    <t>Егоров Л.В.</t>
  </si>
  <si>
    <t>(должность, фамилия, имя, отчество)</t>
  </si>
  <si>
    <t>Заместитель руководителя направления по строительству</t>
  </si>
  <si>
    <t>объектов минеральных грузов ООО "ЕТУ"</t>
  </si>
  <si>
    <t>Боровков А.Ю</t>
  </si>
  <si>
    <t xml:space="preserve">Представитель подрядной строительной организации </t>
  </si>
  <si>
    <t>Руководитель проекта ООО «КиКГЕОСТРОЙ»</t>
  </si>
  <si>
    <t>Шевчук  К.А.</t>
  </si>
  <si>
    <t xml:space="preserve">составили настоящий акт о том, что: </t>
  </si>
  <si>
    <t>1.   По факту рассмотрения объемов согласно РД выявлено</t>
  </si>
  <si>
    <t>отсутствие необходимых отправочных марок для монтажа Конвейерной галереи №3 шифр:1632-2021-2.1.3-КМ</t>
  </si>
  <si>
    <t>(кратко указывается наименование работ)</t>
  </si>
  <si>
    <t>2.   Причина необходимости предлагаемых изменений</t>
  </si>
  <si>
    <t>Необходимость внесения изменений обусловлена несоответствием фактического наличия металлоконструкций на объекте рабочей документации (РД), а именно отсутствием части отправочных марок, предусмотренных проектом. Указанное несоответствие не позволяет выполнить монтаж конструкций в полном объеме и требует дополнительного изготовления недостающих элементов.</t>
  </si>
  <si>
    <t>(указывается причина, допускается указание реквизитов писем, схем и других документов, характеризующих/обосновывающих причины необходимости изменения проектных решений)</t>
  </si>
  <si>
    <t xml:space="preserve">3. Предлагается внести следующие изменения в Рабочую документацию/ Контракт по составу и объему работ </t>
  </si>
  <si>
    <t>Включить в объем работ изготовление недостающих отправочных марок металлоконструкций, предусмотренных рабочей документацией, но фактически отсутствующих, с последующим выполнением их монтажа. Перечень и объемы элементов определены по результатам анализа рабочей документации и фактического наличия конструкций на объекте.</t>
  </si>
  <si>
    <t>№ п/п</t>
  </si>
  <si>
    <t>Шифр Раздела проекта</t>
  </si>
  <si>
    <t>Перечень работ</t>
  </si>
  <si>
    <t>Ед. изм.</t>
  </si>
  <si>
    <t>Количество
по ЛС</t>
  </si>
  <si>
    <t>Количество
по РД</t>
  </si>
  <si>
    <t>Разница
(+/-)</t>
  </si>
  <si>
    <t>Примечание</t>
  </si>
  <si>
    <t>Конвейерная галерея №3. Конструкции металлические
1632-2021-2.1.3-КМ</t>
  </si>
  <si>
    <t>1632-2021-2.1.3-КМ</t>
  </si>
  <si>
    <t>К увеличению</t>
  </si>
  <si>
    <t>кг</t>
  </si>
  <si>
    <t>Связь 2СГ1-1 (51шт)</t>
  </si>
  <si>
    <t>Связь 2СГ1-5 (2шт)</t>
  </si>
  <si>
    <t>Связь 2СГ1-6 (2шт)</t>
  </si>
  <si>
    <t>Связь 2СГ1-7 (4шт)</t>
  </si>
  <si>
    <t>Руководитель проектного офиса</t>
  </si>
  <si>
    <t>ООО «ЕТУ"</t>
  </si>
  <si>
    <t>(должность, фамилия, инициалы, подпись)</t>
  </si>
  <si>
    <t>объектов минеральных грузов</t>
  </si>
  <si>
    <t xml:space="preserve">Уголок L125×8 L3560мм </t>
  </si>
  <si>
    <t>Уголок L125×8 L3580мм</t>
  </si>
  <si>
    <t>Уголок L125×8 L2410мм</t>
  </si>
  <si>
    <t>Уголок L125×8 L2310мм</t>
  </si>
  <si>
    <t xml:space="preserve">Уголок L63х5 L3560мм </t>
  </si>
  <si>
    <t>Стойка фахверка 3СФ3-1 (2шт)</t>
  </si>
  <si>
    <t>Стойка фахверка 3СФ3-3 (14шт)</t>
  </si>
  <si>
    <t>Стойка фахверка 3СФ3-5 (12шт)</t>
  </si>
  <si>
    <t>Стойка фахверка 3СФ3-6 (12шт)</t>
  </si>
  <si>
    <t>АКТ №16</t>
  </si>
  <si>
    <t>13.06.2026г.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</si>
</sst>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09]m/d/yyyy"/>
    <numFmt numFmtId="165" formatCode="[$-FC19]dd\ mmmm\ yyyy&quot; г.&quot;;@"/>
    <numFmt numFmtId="166" formatCode="_(* #,##0.00_);_(* \(#,##0.00\);_(* \-??_);_(@_)"/>
    <numFmt numFmtId="167" formatCode="#,##0.0"/>
    <numFmt numFmtId="168" formatCode="_-* #,##0.00_р_._-;\-* #,##0.00_р_._-;_-* \-??_р_._-;_-@_-"/>
    <numFmt numFmtId="169" formatCode="_-* #,##0.00\ _₽_-;\-* #,##0.00\ _₽_-;_-* \-??\ _₽_-;_-@_-"/>
    <numFmt numFmtId="170" formatCode="_-* #,##0.00_-;\-* #,##0.00_-;_-* \-??_-;_-@_-"/>
  </numFmts>
  <fonts count="11" x14ac:knownFonts="1">
    <font>
      <sz val="10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2">
    <xf numFmtId="0" fontId="0" fillId="0" borderId="0"/>
    <xf numFmtId="0" fontId="2" fillId="0" borderId="1">
      <alignment horizontal="center" wrapText="1"/>
    </xf>
    <xf numFmtId="0" fontId="3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6" fillId="0" borderId="0"/>
    <xf numFmtId="0" fontId="6" fillId="0" borderId="0"/>
    <xf numFmtId="168" fontId="1" fillId="0" borderId="0"/>
    <xf numFmtId="169" fontId="1" fillId="0" borderId="0"/>
    <xf numFmtId="170" fontId="1" fillId="0" borderId="0"/>
  </cellStyleXfs>
  <cellXfs count="40">
    <xf numFmtId="0" fontId="0" fillId="0" borderId="0" xfId="0" applyAlignment="1"/>
    <xf numFmtId="4" fontId="7" fillId="2" borderId="0" xfId="0" applyNumberFormat="1" applyFont="1" applyFill="1" applyAlignment="1">
      <alignment horizontal="left" vertical="center"/>
    </xf>
    <xf numFmtId="165" fontId="7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6" fontId="8" fillId="2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10" applyNumberFormat="1" applyFont="1" applyFill="1" applyBorder="1" applyAlignment="1">
      <alignment horizontal="center" vertical="center"/>
    </xf>
    <xf numFmtId="4" fontId="7" fillId="2" borderId="1" xfId="1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7" fontId="7" fillId="2" borderId="1" xfId="1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0" fillId="0" borderId="2" xfId="0" applyBorder="1"/>
    <xf numFmtId="0" fontId="8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0" fillId="0" borderId="6" xfId="0" applyFont="1" applyBorder="1" applyAlignment="1">
      <alignment vertical="center"/>
    </xf>
    <xf numFmtId="0" fontId="0" fillId="0" borderId="6" xfId="0" applyBorder="1"/>
  </cellXfs>
  <cellStyles count="12">
    <cellStyle name="ЛокСмета" xfId="1" xr:uid="{00000000-0005-0000-0000-000006000000}"/>
    <cellStyle name="Обычный" xfId="0" builtinId="0"/>
    <cellStyle name="Обычный 134 2" xfId="2" xr:uid="{00000000-0005-0000-0000-000007000000}"/>
    <cellStyle name="Обычный 174" xfId="3" xr:uid="{00000000-0005-0000-0000-000008000000}"/>
    <cellStyle name="Обычный 2" xfId="4" xr:uid="{00000000-0005-0000-0000-000009000000}"/>
    <cellStyle name="Обычный 3" xfId="5" xr:uid="{00000000-0005-0000-0000-00000A000000}"/>
    <cellStyle name="Обычный 4_Выкид Ленинск НКК" xfId="6" xr:uid="{00000000-0005-0000-0000-00000B000000}"/>
    <cellStyle name="Стиль 1" xfId="7" xr:uid="{00000000-0005-0000-0000-00000C000000}"/>
    <cellStyle name="Стиль 1 2" xfId="8" xr:uid="{00000000-0005-0000-0000-00000D000000}"/>
    <cellStyle name="Финансовый 2" xfId="9" xr:uid="{00000000-0005-0000-0000-00000E000000}"/>
    <cellStyle name="Финансовый 3" xfId="10" xr:uid="{00000000-0005-0000-0000-00000F000000}"/>
    <cellStyle name="Финансовый 4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E6E5-78DD-4BF6-8769-458050002F00}">
  <sheetPr>
    <tabColor rgb="FFFFFF00"/>
    <pageSetUpPr fitToPage="1"/>
  </sheetPr>
  <dimension ref="A1:IW66"/>
  <sheetViews>
    <sheetView tabSelected="1" view="pageBreakPreview" zoomScale="85" zoomScaleNormal="70" zoomScaleSheetLayoutView="85" workbookViewId="0">
      <selection activeCell="K16" sqref="K16"/>
    </sheetView>
  </sheetViews>
  <sheetFormatPr defaultColWidth="9.109375" defaultRowHeight="15.6" customHeight="1" x14ac:dyDescent="0.25"/>
  <cols>
    <col min="1" max="1" width="12.33203125" style="22" customWidth="1"/>
    <col min="2" max="2" width="25.88671875" style="22" customWidth="1"/>
    <col min="3" max="3" width="69.109375" style="22" customWidth="1"/>
    <col min="4" max="4" width="15.44140625" style="22" customWidth="1"/>
    <col min="5" max="5" width="16.44140625" style="22" customWidth="1"/>
    <col min="6" max="6" width="16.5546875" style="22" customWidth="1"/>
    <col min="7" max="7" width="15.88671875" style="22" customWidth="1"/>
    <col min="8" max="8" width="22.33203125" style="22" customWidth="1"/>
    <col min="9" max="9" width="9.5546875" style="22" customWidth="1"/>
    <col min="10" max="10" width="26.44140625" style="22" customWidth="1"/>
    <col min="11" max="11" width="45.88671875" style="22" customWidth="1"/>
    <col min="12" max="257" width="9.109375" style="22" customWidth="1"/>
  </cols>
  <sheetData>
    <row r="1" spans="1:11" ht="15.6" customHeight="1" x14ac:dyDescent="0.25">
      <c r="A1" s="28" t="s">
        <v>63</v>
      </c>
      <c r="B1" s="26"/>
      <c r="C1" s="26"/>
      <c r="D1" s="26"/>
      <c r="E1" s="26"/>
      <c r="F1" s="26"/>
      <c r="G1" s="26"/>
      <c r="H1" s="26"/>
    </row>
    <row r="2" spans="1:11" ht="15.6" customHeight="1" x14ac:dyDescent="0.25">
      <c r="A2" s="28" t="s">
        <v>0</v>
      </c>
      <c r="B2" s="26"/>
      <c r="C2" s="26"/>
      <c r="D2" s="26"/>
      <c r="E2" s="26"/>
      <c r="F2" s="26"/>
      <c r="G2" s="26"/>
      <c r="H2" s="26"/>
      <c r="K2" s="22" t="s">
        <v>1</v>
      </c>
    </row>
    <row r="3" spans="1:11" ht="15.6" customHeight="1" x14ac:dyDescent="0.25">
      <c r="A3" s="29" t="s">
        <v>64</v>
      </c>
      <c r="B3" s="26"/>
      <c r="C3" s="26"/>
      <c r="D3" s="26"/>
      <c r="E3" s="26"/>
      <c r="F3" s="26"/>
      <c r="G3" s="26"/>
      <c r="H3" s="26"/>
      <c r="J3" s="22" t="s">
        <v>2</v>
      </c>
      <c r="K3" s="1" t="e">
        <f>#REF!</f>
        <v>#REF!</v>
      </c>
    </row>
    <row r="4" spans="1:11" ht="16.2" customHeight="1" x14ac:dyDescent="0.25">
      <c r="A4" s="22" t="s">
        <v>3</v>
      </c>
      <c r="H4" s="2" t="s">
        <v>64</v>
      </c>
      <c r="J4" s="22" t="s">
        <v>4</v>
      </c>
      <c r="K4" s="1" t="e">
        <f>#REF!+#REF!+#REF!+#REF!+#REF!+#REF!+#REF!+#REF!+#REF!+#REF!+#REF!+#REF!+#REF!+#REF!+#REF!+#REF!+#REF!+#REF!+#REF!+#REF!+#REF!+#REF!+#REF!+#REF!+#REF!+#REF!+#REF!</f>
        <v>#REF!</v>
      </c>
    </row>
    <row r="5" spans="1:11" ht="15.6" customHeight="1" x14ac:dyDescent="0.25">
      <c r="A5" s="22" t="s">
        <v>5</v>
      </c>
    </row>
    <row r="6" spans="1:11" ht="15.6" customHeight="1" x14ac:dyDescent="0.25">
      <c r="A6" s="30" t="s">
        <v>6</v>
      </c>
      <c r="B6" s="27"/>
      <c r="C6" s="27"/>
      <c r="D6" s="27"/>
      <c r="E6" s="27"/>
      <c r="F6" s="27"/>
      <c r="G6" s="27"/>
      <c r="H6" s="27"/>
    </row>
    <row r="7" spans="1:11" ht="15.6" customHeight="1" x14ac:dyDescent="0.25">
      <c r="A7" s="31" t="s">
        <v>7</v>
      </c>
      <c r="B7" s="26"/>
      <c r="C7" s="26"/>
      <c r="D7" s="26"/>
      <c r="E7" s="26"/>
      <c r="F7" s="26"/>
      <c r="G7" s="26"/>
      <c r="H7" s="26"/>
    </row>
    <row r="8" spans="1:11" ht="15.6" customHeight="1" x14ac:dyDescent="0.25">
      <c r="A8" s="22" t="s">
        <v>8</v>
      </c>
    </row>
    <row r="9" spans="1:11" ht="15.6" customHeight="1" x14ac:dyDescent="0.25">
      <c r="A9" s="3" t="s">
        <v>9</v>
      </c>
      <c r="B9" s="3"/>
      <c r="C9" s="3"/>
      <c r="D9" s="3"/>
      <c r="E9" s="3"/>
      <c r="F9" s="3"/>
      <c r="G9" s="3"/>
      <c r="H9" s="3"/>
    </row>
    <row r="10" spans="1:11" ht="12" customHeight="1" x14ac:dyDescent="0.25">
      <c r="A10" s="31" t="s">
        <v>10</v>
      </c>
      <c r="B10" s="26"/>
      <c r="C10" s="26"/>
      <c r="D10" s="26"/>
      <c r="E10" s="26"/>
      <c r="F10" s="26"/>
      <c r="G10" s="26"/>
      <c r="H10" s="26"/>
    </row>
    <row r="11" spans="1:11" ht="15.6" customHeight="1" x14ac:dyDescent="0.25">
      <c r="A11" s="4" t="s">
        <v>11</v>
      </c>
    </row>
    <row r="12" spans="1:11" ht="15.6" customHeight="1" x14ac:dyDescent="0.25">
      <c r="A12" s="4" t="s">
        <v>12</v>
      </c>
    </row>
    <row r="13" spans="1:11" ht="19.8" customHeight="1" x14ac:dyDescent="0.25">
      <c r="A13" s="3" t="s">
        <v>13</v>
      </c>
      <c r="B13" s="3"/>
      <c r="C13" s="3"/>
      <c r="D13" s="3"/>
      <c r="E13" s="3"/>
      <c r="F13" s="3"/>
      <c r="G13" s="3" t="s">
        <v>14</v>
      </c>
      <c r="H13" s="3"/>
    </row>
    <row r="14" spans="1:11" ht="15.6" customHeight="1" x14ac:dyDescent="0.25">
      <c r="A14" s="22" t="s">
        <v>15</v>
      </c>
      <c r="B14" s="5"/>
      <c r="C14" s="5"/>
    </row>
    <row r="15" spans="1:11" ht="21.6" customHeight="1" x14ac:dyDescent="0.25">
      <c r="A15" s="25" t="s">
        <v>16</v>
      </c>
      <c r="B15" s="27"/>
      <c r="C15" s="27"/>
      <c r="D15" s="3"/>
      <c r="E15" s="3"/>
      <c r="F15" s="3"/>
      <c r="G15" s="3" t="s">
        <v>17</v>
      </c>
      <c r="H15" s="3"/>
    </row>
    <row r="16" spans="1:11" ht="15.6" customHeight="1" x14ac:dyDescent="0.25">
      <c r="A16" s="31" t="s">
        <v>18</v>
      </c>
      <c r="B16" s="26"/>
      <c r="C16" s="26"/>
      <c r="D16" s="26"/>
      <c r="E16" s="26"/>
      <c r="F16" s="26"/>
      <c r="G16" s="26"/>
      <c r="H16" s="26"/>
    </row>
    <row r="17" spans="1:8" ht="15.6" customHeight="1" x14ac:dyDescent="0.25">
      <c r="A17" s="22" t="s">
        <v>19</v>
      </c>
    </row>
    <row r="18" spans="1:8" ht="18.75" customHeight="1" x14ac:dyDescent="0.25">
      <c r="A18" s="3" t="s">
        <v>20</v>
      </c>
      <c r="B18" s="24"/>
      <c r="C18" s="24"/>
      <c r="D18" s="3"/>
      <c r="E18" s="3"/>
      <c r="F18" s="3"/>
      <c r="G18" s="3" t="s">
        <v>21</v>
      </c>
      <c r="H18" s="3"/>
    </row>
    <row r="19" spans="1:8" ht="15.6" customHeight="1" x14ac:dyDescent="0.25">
      <c r="A19" s="31" t="s">
        <v>18</v>
      </c>
      <c r="B19" s="26"/>
      <c r="C19" s="26"/>
      <c r="D19" s="26"/>
      <c r="E19" s="26"/>
      <c r="F19" s="26"/>
      <c r="G19" s="26"/>
      <c r="H19" s="26"/>
    </row>
    <row r="20" spans="1:8" ht="15.6" customHeight="1" x14ac:dyDescent="0.25">
      <c r="A20" s="4" t="s">
        <v>22</v>
      </c>
    </row>
    <row r="21" spans="1:8" ht="15.6" customHeight="1" x14ac:dyDescent="0.25">
      <c r="A21" s="3" t="s">
        <v>23</v>
      </c>
      <c r="B21" s="3"/>
      <c r="C21" s="3"/>
      <c r="D21" s="3"/>
      <c r="E21" s="3"/>
      <c r="F21" s="3"/>
      <c r="G21" s="3" t="s">
        <v>24</v>
      </c>
      <c r="H21" s="3"/>
    </row>
    <row r="22" spans="1:8" ht="15.6" customHeight="1" x14ac:dyDescent="0.25">
      <c r="A22" s="31" t="s">
        <v>18</v>
      </c>
      <c r="B22" s="26"/>
      <c r="C22" s="26"/>
      <c r="D22" s="26"/>
      <c r="E22" s="26"/>
      <c r="F22" s="26"/>
      <c r="G22" s="26"/>
      <c r="H22" s="26"/>
    </row>
    <row r="23" spans="1:8" ht="15.6" customHeight="1" x14ac:dyDescent="0.25">
      <c r="A23" s="4" t="s">
        <v>25</v>
      </c>
    </row>
    <row r="24" spans="1:8" ht="15.6" customHeight="1" x14ac:dyDescent="0.25">
      <c r="A24" s="4" t="s">
        <v>26</v>
      </c>
    </row>
    <row r="25" spans="1:8" ht="15.6" customHeight="1" x14ac:dyDescent="0.25">
      <c r="A25" s="3" t="s">
        <v>27</v>
      </c>
      <c r="B25" s="3"/>
      <c r="C25" s="6"/>
      <c r="D25" s="3"/>
      <c r="E25" s="3"/>
      <c r="F25" s="3"/>
      <c r="G25" s="3"/>
      <c r="H25" s="3"/>
    </row>
    <row r="26" spans="1:8" ht="15.6" customHeight="1" x14ac:dyDescent="0.25">
      <c r="A26" s="31" t="s">
        <v>28</v>
      </c>
      <c r="B26" s="26"/>
      <c r="C26" s="26"/>
      <c r="D26" s="26"/>
      <c r="E26" s="26"/>
      <c r="F26" s="26"/>
      <c r="G26" s="26"/>
      <c r="H26" s="26"/>
    </row>
    <row r="27" spans="1:8" ht="15.6" customHeight="1" x14ac:dyDescent="0.25">
      <c r="A27" s="4" t="s">
        <v>29</v>
      </c>
    </row>
    <row r="28" spans="1:8" ht="35.4" customHeight="1" x14ac:dyDescent="0.25">
      <c r="A28" s="25" t="s">
        <v>30</v>
      </c>
      <c r="B28" s="26"/>
      <c r="C28" s="26"/>
      <c r="D28" s="26"/>
      <c r="E28" s="26"/>
      <c r="F28" s="26"/>
      <c r="G28" s="26"/>
      <c r="H28" s="26"/>
    </row>
    <row r="29" spans="1:8" ht="18.600000000000001" customHeight="1" x14ac:dyDescent="0.25">
      <c r="A29" s="27"/>
      <c r="B29" s="27"/>
      <c r="C29" s="27"/>
      <c r="D29" s="27"/>
      <c r="E29" s="27"/>
      <c r="F29" s="27"/>
      <c r="G29" s="27"/>
      <c r="H29" s="27"/>
    </row>
    <row r="30" spans="1:8" ht="27.6" customHeight="1" x14ac:dyDescent="0.25">
      <c r="A30" s="33" t="s">
        <v>31</v>
      </c>
      <c r="B30" s="26"/>
      <c r="C30" s="26"/>
      <c r="D30" s="26"/>
      <c r="E30" s="26"/>
      <c r="F30" s="26"/>
      <c r="G30" s="26"/>
      <c r="H30" s="26"/>
    </row>
    <row r="31" spans="1:8" ht="15.6" customHeight="1" x14ac:dyDescent="0.25">
      <c r="A31" s="4" t="s">
        <v>32</v>
      </c>
    </row>
    <row r="32" spans="1:8" ht="46.8" customHeight="1" x14ac:dyDescent="0.25">
      <c r="A32" s="34" t="s">
        <v>33</v>
      </c>
      <c r="B32" s="26"/>
      <c r="C32" s="26"/>
      <c r="D32" s="26"/>
      <c r="E32" s="26"/>
      <c r="F32" s="26"/>
      <c r="G32" s="26"/>
      <c r="H32" s="26"/>
    </row>
    <row r="33" spans="1:11" ht="12.6" customHeight="1" x14ac:dyDescent="0.25"/>
    <row r="34" spans="1:11" ht="31.2" customHeight="1" x14ac:dyDescent="0.25">
      <c r="A34" s="7" t="s">
        <v>34</v>
      </c>
      <c r="B34" s="7" t="s">
        <v>35</v>
      </c>
      <c r="C34" s="7" t="s">
        <v>36</v>
      </c>
      <c r="D34" s="7" t="s">
        <v>37</v>
      </c>
      <c r="E34" s="7" t="s">
        <v>38</v>
      </c>
      <c r="F34" s="7" t="s">
        <v>39</v>
      </c>
      <c r="G34" s="7" t="s">
        <v>40</v>
      </c>
      <c r="H34" s="7" t="s">
        <v>41</v>
      </c>
      <c r="K34" s="8"/>
    </row>
    <row r="35" spans="1:11" ht="16.2" customHeight="1" thickBot="1" x14ac:dyDescent="0.3">
      <c r="A35" s="9">
        <v>1</v>
      </c>
      <c r="B35" s="9">
        <v>2</v>
      </c>
      <c r="C35" s="9">
        <v>3</v>
      </c>
      <c r="D35" s="9">
        <v>4</v>
      </c>
      <c r="E35" s="9">
        <v>5</v>
      </c>
      <c r="F35" s="9">
        <v>6</v>
      </c>
      <c r="G35" s="9">
        <v>7</v>
      </c>
      <c r="H35" s="9">
        <v>8</v>
      </c>
    </row>
    <row r="36" spans="1:11" ht="61.5" customHeight="1" thickBot="1" x14ac:dyDescent="0.3">
      <c r="A36" s="35" t="s">
        <v>42</v>
      </c>
      <c r="B36" s="36"/>
      <c r="C36" s="36"/>
      <c r="D36" s="36"/>
      <c r="E36" s="36"/>
      <c r="F36" s="36"/>
      <c r="G36" s="36"/>
      <c r="H36" s="37"/>
      <c r="J36" s="23"/>
    </row>
    <row r="37" spans="1:11" ht="26.4" customHeight="1" x14ac:dyDescent="0.25">
      <c r="A37" s="10">
        <v>1</v>
      </c>
      <c r="B37" s="11" t="s">
        <v>43</v>
      </c>
      <c r="C37" s="12" t="s">
        <v>46</v>
      </c>
      <c r="D37" s="13" t="s">
        <v>1</v>
      </c>
      <c r="E37" s="14">
        <v>0</v>
      </c>
      <c r="F37" s="15">
        <f>3.56*51</f>
        <v>181.56</v>
      </c>
      <c r="G37" s="15">
        <f t="shared" ref="G37:G38" si="0">F37</f>
        <v>181.56</v>
      </c>
      <c r="H37" s="7" t="s">
        <v>44</v>
      </c>
    </row>
    <row r="38" spans="1:11" ht="26.4" customHeight="1" x14ac:dyDescent="0.25">
      <c r="A38" s="13"/>
      <c r="B38" s="17"/>
      <c r="C38" s="16" t="s">
        <v>54</v>
      </c>
      <c r="D38" s="13" t="s">
        <v>45</v>
      </c>
      <c r="E38" s="14">
        <v>0</v>
      </c>
      <c r="F38" s="18">
        <v>2805</v>
      </c>
      <c r="G38" s="18">
        <f t="shared" si="0"/>
        <v>2805</v>
      </c>
      <c r="H38" s="7" t="s">
        <v>44</v>
      </c>
    </row>
    <row r="39" spans="1:11" ht="26.4" customHeight="1" x14ac:dyDescent="0.25">
      <c r="A39" s="10">
        <v>2</v>
      </c>
      <c r="B39" s="11" t="s">
        <v>43</v>
      </c>
      <c r="C39" s="12" t="s">
        <v>47</v>
      </c>
      <c r="D39" s="13" t="s">
        <v>1</v>
      </c>
      <c r="E39" s="14">
        <v>0</v>
      </c>
      <c r="F39" s="15">
        <f>3.58*2</f>
        <v>7.16</v>
      </c>
      <c r="G39" s="15">
        <f>F39</f>
        <v>7.16</v>
      </c>
      <c r="H39" s="7" t="s">
        <v>44</v>
      </c>
    </row>
    <row r="40" spans="1:11" ht="26.4" customHeight="1" x14ac:dyDescent="0.25">
      <c r="A40" s="13"/>
      <c r="B40" s="17"/>
      <c r="C40" s="16" t="s">
        <v>55</v>
      </c>
      <c r="D40" s="13" t="s">
        <v>45</v>
      </c>
      <c r="E40" s="14">
        <v>0</v>
      </c>
      <c r="F40" s="15">
        <f>55.3*2</f>
        <v>110.6</v>
      </c>
      <c r="G40" s="15">
        <f t="shared" ref="G40:G41" si="1">F40</f>
        <v>110.6</v>
      </c>
      <c r="H40" s="7" t="s">
        <v>44</v>
      </c>
    </row>
    <row r="41" spans="1:11" ht="26.4" customHeight="1" x14ac:dyDescent="0.25">
      <c r="A41" s="10">
        <v>3</v>
      </c>
      <c r="B41" s="11" t="s">
        <v>43</v>
      </c>
      <c r="C41" s="12" t="s">
        <v>48</v>
      </c>
      <c r="D41" s="13" t="s">
        <v>1</v>
      </c>
      <c r="E41" s="14">
        <v>0</v>
      </c>
      <c r="F41" s="15">
        <v>7.23</v>
      </c>
      <c r="G41" s="15">
        <f t="shared" si="1"/>
        <v>7.23</v>
      </c>
      <c r="H41" s="7" t="s">
        <v>44</v>
      </c>
    </row>
    <row r="42" spans="1:11" ht="26.4" customHeight="1" x14ac:dyDescent="0.25">
      <c r="A42" s="13"/>
      <c r="B42" s="17"/>
      <c r="C42" s="16" t="s">
        <v>56</v>
      </c>
      <c r="D42" s="13" t="s">
        <v>45</v>
      </c>
      <c r="E42" s="14">
        <v>0</v>
      </c>
      <c r="F42" s="15">
        <f>37.3*2</f>
        <v>74.599999999999994</v>
      </c>
      <c r="G42" s="15">
        <f t="shared" ref="G42:G43" si="2">F42</f>
        <v>74.599999999999994</v>
      </c>
      <c r="H42" s="7" t="s">
        <v>44</v>
      </c>
    </row>
    <row r="43" spans="1:11" ht="26.4" customHeight="1" x14ac:dyDescent="0.25">
      <c r="A43" s="10">
        <v>4</v>
      </c>
      <c r="B43" s="11" t="s">
        <v>43</v>
      </c>
      <c r="C43" s="12" t="s">
        <v>49</v>
      </c>
      <c r="D43" s="13" t="s">
        <v>1</v>
      </c>
      <c r="E43" s="14">
        <v>0</v>
      </c>
      <c r="F43" s="15">
        <v>9.24</v>
      </c>
      <c r="G43" s="15">
        <f t="shared" si="2"/>
        <v>9.24</v>
      </c>
      <c r="H43" s="7" t="s">
        <v>44</v>
      </c>
    </row>
    <row r="44" spans="1:11" ht="27.6" customHeight="1" x14ac:dyDescent="0.25">
      <c r="A44" s="13"/>
      <c r="B44" s="17"/>
      <c r="C44" s="16" t="s">
        <v>57</v>
      </c>
      <c r="D44" s="13" t="s">
        <v>45</v>
      </c>
      <c r="E44" s="14">
        <v>0</v>
      </c>
      <c r="F44" s="15">
        <v>142.80000000000001</v>
      </c>
      <c r="G44" s="15">
        <f t="shared" ref="G44:G46" si="3">F44</f>
        <v>142.80000000000001</v>
      </c>
      <c r="H44" s="7" t="s">
        <v>44</v>
      </c>
    </row>
    <row r="45" spans="1:11" ht="27.6" customHeight="1" x14ac:dyDescent="0.25">
      <c r="A45" s="10">
        <v>5</v>
      </c>
      <c r="B45" s="11" t="s">
        <v>43</v>
      </c>
      <c r="C45" s="12" t="s">
        <v>59</v>
      </c>
      <c r="D45" s="13" t="s">
        <v>1</v>
      </c>
      <c r="E45" s="14">
        <v>0</v>
      </c>
      <c r="F45" s="15">
        <v>3.92</v>
      </c>
      <c r="G45" s="15">
        <f t="shared" si="3"/>
        <v>3.92</v>
      </c>
      <c r="H45" s="7" t="s">
        <v>44</v>
      </c>
    </row>
    <row r="46" spans="1:11" ht="27.6" customHeight="1" x14ac:dyDescent="0.25">
      <c r="A46" s="10"/>
      <c r="B46" s="11"/>
      <c r="C46" s="16" t="s">
        <v>58</v>
      </c>
      <c r="D46" s="13" t="s">
        <v>45</v>
      </c>
      <c r="E46" s="14">
        <v>0</v>
      </c>
      <c r="F46" s="15">
        <v>18.8</v>
      </c>
      <c r="G46" s="15">
        <f t="shared" si="3"/>
        <v>18.8</v>
      </c>
      <c r="H46" s="7" t="s">
        <v>44</v>
      </c>
    </row>
    <row r="47" spans="1:11" ht="27.6" customHeight="1" x14ac:dyDescent="0.25">
      <c r="A47" s="10">
        <v>6</v>
      </c>
      <c r="B47" s="11" t="s">
        <v>43</v>
      </c>
      <c r="C47" s="12" t="s">
        <v>60</v>
      </c>
      <c r="D47" s="13" t="s">
        <v>1</v>
      </c>
      <c r="E47" s="14">
        <v>0</v>
      </c>
      <c r="F47" s="15">
        <v>31.64</v>
      </c>
      <c r="G47" s="15">
        <f t="shared" ref="G47:G48" si="4">F47</f>
        <v>31.64</v>
      </c>
      <c r="H47" s="7" t="s">
        <v>44</v>
      </c>
    </row>
    <row r="48" spans="1:11" ht="27.6" customHeight="1" x14ac:dyDescent="0.25">
      <c r="A48" s="10"/>
      <c r="B48" s="11"/>
      <c r="C48" s="16" t="s">
        <v>58</v>
      </c>
      <c r="D48" s="13" t="s">
        <v>45</v>
      </c>
      <c r="E48" s="14">
        <v>0</v>
      </c>
      <c r="F48" s="15">
        <v>152.6</v>
      </c>
      <c r="G48" s="15">
        <f t="shared" si="4"/>
        <v>152.6</v>
      </c>
      <c r="H48" s="7" t="s">
        <v>44</v>
      </c>
    </row>
    <row r="49" spans="1:8" ht="27.6" customHeight="1" x14ac:dyDescent="0.25">
      <c r="A49" s="10">
        <v>7</v>
      </c>
      <c r="B49" s="11" t="s">
        <v>43</v>
      </c>
      <c r="C49" s="12" t="s">
        <v>61</v>
      </c>
      <c r="D49" s="13" t="s">
        <v>1</v>
      </c>
      <c r="E49" s="14">
        <v>0</v>
      </c>
      <c r="F49" s="15">
        <v>33.03</v>
      </c>
      <c r="G49" s="15">
        <f t="shared" ref="G49:G50" si="5">F49</f>
        <v>33.03</v>
      </c>
      <c r="H49" s="7" t="s">
        <v>44</v>
      </c>
    </row>
    <row r="50" spans="1:8" ht="27.6" customHeight="1" x14ac:dyDescent="0.25">
      <c r="A50" s="10"/>
      <c r="B50" s="11"/>
      <c r="C50" s="16" t="s">
        <v>58</v>
      </c>
      <c r="D50" s="13" t="s">
        <v>45</v>
      </c>
      <c r="E50" s="14">
        <v>0</v>
      </c>
      <c r="F50" s="15">
        <v>105.6</v>
      </c>
      <c r="G50" s="15">
        <f t="shared" si="5"/>
        <v>105.6</v>
      </c>
      <c r="H50" s="7" t="s">
        <v>44</v>
      </c>
    </row>
    <row r="51" spans="1:8" ht="27.6" customHeight="1" x14ac:dyDescent="0.25">
      <c r="A51" s="10">
        <v>8</v>
      </c>
      <c r="B51" s="11" t="s">
        <v>43</v>
      </c>
      <c r="C51" s="12" t="s">
        <v>62</v>
      </c>
      <c r="D51" s="13" t="s">
        <v>1</v>
      </c>
      <c r="E51" s="14">
        <v>0</v>
      </c>
      <c r="F51" s="15">
        <v>39.15</v>
      </c>
      <c r="G51" s="15">
        <f t="shared" ref="G51:G52" si="6">F51</f>
        <v>39.15</v>
      </c>
      <c r="H51" s="7" t="s">
        <v>44</v>
      </c>
    </row>
    <row r="52" spans="1:8" ht="27.6" customHeight="1" x14ac:dyDescent="0.25">
      <c r="A52" s="10"/>
      <c r="B52" s="11"/>
      <c r="C52" s="16" t="s">
        <v>58</v>
      </c>
      <c r="D52" s="13" t="s">
        <v>45</v>
      </c>
      <c r="E52" s="14">
        <v>0</v>
      </c>
      <c r="F52" s="15">
        <v>126</v>
      </c>
      <c r="G52" s="15">
        <f t="shared" si="6"/>
        <v>126</v>
      </c>
      <c r="H52" s="7" t="s">
        <v>44</v>
      </c>
    </row>
    <row r="53" spans="1:8" ht="15.6" customHeight="1" x14ac:dyDescent="0.25">
      <c r="A53" s="19" t="s">
        <v>12</v>
      </c>
      <c r="B53" s="19"/>
      <c r="C53" s="19"/>
      <c r="D53" s="19"/>
      <c r="E53" s="19"/>
      <c r="F53" s="19"/>
      <c r="G53" s="19"/>
      <c r="H53" s="19"/>
    </row>
    <row r="54" spans="1:8" ht="18.75" customHeight="1" x14ac:dyDescent="0.25">
      <c r="A54" s="20" t="s">
        <v>50</v>
      </c>
      <c r="B54" s="20"/>
      <c r="C54" s="20"/>
      <c r="D54" s="20"/>
      <c r="E54" s="20"/>
      <c r="F54" s="20"/>
      <c r="G54" s="20"/>
      <c r="H54" s="20"/>
    </row>
    <row r="55" spans="1:8" ht="18" customHeight="1" x14ac:dyDescent="0.25">
      <c r="A55" s="21" t="s">
        <v>51</v>
      </c>
      <c r="B55" s="21"/>
      <c r="C55" s="21"/>
      <c r="D55" s="21"/>
      <c r="E55" s="21"/>
      <c r="F55" s="21"/>
      <c r="G55" s="21" t="s">
        <v>14</v>
      </c>
      <c r="H55" s="21"/>
    </row>
    <row r="56" spans="1:8" ht="18" customHeight="1" x14ac:dyDescent="0.25">
      <c r="A56" s="38" t="s">
        <v>52</v>
      </c>
      <c r="B56" s="39"/>
      <c r="C56" s="39"/>
      <c r="D56" s="39"/>
      <c r="E56" s="39"/>
      <c r="F56" s="39"/>
      <c r="G56" s="39"/>
      <c r="H56" s="39"/>
    </row>
    <row r="57" spans="1:8" ht="18" customHeight="1" x14ac:dyDescent="0.25">
      <c r="A57" s="20" t="s">
        <v>15</v>
      </c>
      <c r="B57" s="20"/>
      <c r="C57" s="20"/>
      <c r="D57" s="20"/>
      <c r="E57" s="20"/>
      <c r="F57" s="20"/>
      <c r="G57" s="20"/>
      <c r="H57" s="20"/>
    </row>
    <row r="58" spans="1:8" ht="18" customHeight="1" x14ac:dyDescent="0.25">
      <c r="A58" s="21" t="s">
        <v>16</v>
      </c>
      <c r="B58" s="21"/>
      <c r="C58" s="21"/>
      <c r="D58" s="21"/>
      <c r="E58" s="21"/>
      <c r="F58" s="21"/>
      <c r="G58" s="21" t="s">
        <v>17</v>
      </c>
      <c r="H58" s="21"/>
    </row>
    <row r="59" spans="1:8" ht="18" customHeight="1" x14ac:dyDescent="0.25">
      <c r="A59" s="38" t="s">
        <v>52</v>
      </c>
      <c r="B59" s="39"/>
      <c r="C59" s="39"/>
      <c r="D59" s="39"/>
      <c r="E59" s="39"/>
      <c r="F59" s="39"/>
      <c r="G59" s="39"/>
      <c r="H59" s="39"/>
    </row>
    <row r="60" spans="1:8" ht="18" customHeight="1" x14ac:dyDescent="0.25">
      <c r="A60" s="20" t="s">
        <v>19</v>
      </c>
      <c r="B60" s="20"/>
      <c r="C60" s="20"/>
      <c r="D60" s="20"/>
      <c r="E60" s="20"/>
      <c r="F60" s="20"/>
      <c r="G60" s="20"/>
      <c r="H60" s="20"/>
    </row>
    <row r="61" spans="1:8" ht="15.6" customHeight="1" x14ac:dyDescent="0.25">
      <c r="A61" s="20" t="s">
        <v>53</v>
      </c>
      <c r="B61" s="20"/>
      <c r="C61" s="20"/>
      <c r="D61" s="20"/>
      <c r="E61" s="20"/>
      <c r="F61" s="20"/>
      <c r="G61" s="20"/>
      <c r="H61" s="20"/>
    </row>
    <row r="62" spans="1:8" ht="15.6" customHeight="1" x14ac:dyDescent="0.25">
      <c r="A62" s="21" t="s">
        <v>16</v>
      </c>
      <c r="B62" s="21"/>
      <c r="C62" s="21"/>
      <c r="D62" s="21"/>
      <c r="E62" s="21"/>
      <c r="F62" s="21"/>
      <c r="G62" s="21" t="s">
        <v>21</v>
      </c>
      <c r="H62" s="21"/>
    </row>
    <row r="63" spans="1:8" ht="18.600000000000001" customHeight="1" x14ac:dyDescent="0.25">
      <c r="A63" s="38" t="s">
        <v>52</v>
      </c>
      <c r="B63" s="39"/>
      <c r="C63" s="39"/>
      <c r="D63" s="39"/>
      <c r="E63" s="39"/>
      <c r="F63" s="39"/>
      <c r="G63" s="39"/>
      <c r="H63" s="39"/>
    </row>
    <row r="64" spans="1:8" ht="15.6" customHeight="1" x14ac:dyDescent="0.25">
      <c r="A64" s="19" t="s">
        <v>22</v>
      </c>
      <c r="B64" s="19"/>
      <c r="C64" s="19"/>
      <c r="D64" s="19"/>
      <c r="E64" s="19"/>
      <c r="F64" s="19"/>
      <c r="G64" s="19"/>
      <c r="H64" s="19"/>
    </row>
    <row r="65" spans="1:8" ht="15.6" customHeight="1" x14ac:dyDescent="0.25">
      <c r="A65" s="21" t="s">
        <v>23</v>
      </c>
      <c r="B65" s="21"/>
      <c r="C65" s="21"/>
      <c r="D65" s="21"/>
      <c r="E65" s="21"/>
      <c r="F65" s="21"/>
      <c r="G65" s="21" t="s">
        <v>24</v>
      </c>
      <c r="H65" s="21"/>
    </row>
    <row r="66" spans="1:8" ht="24.6" customHeight="1" x14ac:dyDescent="0.25">
      <c r="A66" s="32" t="s">
        <v>52</v>
      </c>
      <c r="B66" s="26"/>
      <c r="C66" s="26"/>
      <c r="D66" s="26"/>
      <c r="E66" s="26"/>
      <c r="F66" s="26"/>
      <c r="G66" s="26"/>
      <c r="H66" s="26"/>
    </row>
  </sheetData>
  <autoFilter ref="A35:H52" xr:uid="{00000000-0009-0000-0000-000000000000}"/>
  <mergeCells count="19">
    <mergeCell ref="A66:H66"/>
    <mergeCell ref="A30:H30"/>
    <mergeCell ref="A32:H32"/>
    <mergeCell ref="A36:H36"/>
    <mergeCell ref="A56:H56"/>
    <mergeCell ref="A59:H59"/>
    <mergeCell ref="A63:H63"/>
    <mergeCell ref="A28:H29"/>
    <mergeCell ref="A1:H1"/>
    <mergeCell ref="A2:H2"/>
    <mergeCell ref="A3:H3"/>
    <mergeCell ref="A6:H6"/>
    <mergeCell ref="A7:H7"/>
    <mergeCell ref="A10:H10"/>
    <mergeCell ref="A15:C15"/>
    <mergeCell ref="A16:H16"/>
    <mergeCell ref="A19:H19"/>
    <mergeCell ref="A22:H22"/>
    <mergeCell ref="A26:H26"/>
  </mergeCells>
  <pageMargins left="0.23611111111111099" right="0.23611111111111099" top="0.74791666666666701" bottom="0.74861111111111101" header="0.511811023622047" footer="0.31527777777777799"/>
  <pageSetup paperSize="9" scale="52" fitToHeight="0" orientation="portrait" horizontalDpi="300" verticalDpi="300" r:id="rId1"/>
  <headerFooter>
    <oddFooter>&amp;CСтраница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 подписанию (2)</vt:lpstr>
      <vt:lpstr>'к подписанию (2)'!Заголовки_для_печати</vt:lpstr>
      <vt:lpstr>'к подписанию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Мария Чудотворцева</cp:lastModifiedBy>
  <cp:revision>0</cp:revision>
  <cp:lastPrinted>2026-06-05T08:56:34Z</cp:lastPrinted>
  <dcterms:created xsi:type="dcterms:W3CDTF">1996-10-08T23:32:33Z</dcterms:created>
  <dcterms:modified xsi:type="dcterms:W3CDTF">2026-06-13T17:14:47Z</dcterms:modified>
  <dc:language>en-US</dc:language>
</cp:coreProperties>
</file>