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КМД КГ №3 сокращенное\1 оч\"/>
    </mc:Choice>
  </mc:AlternateContent>
  <xr:revisionPtr revIDLastSave="0" documentId="8_{AEB17EB1-C73A-434F-B92C-A81F44723E21}" xr6:coauthVersionLast="47" xr6:coauthVersionMax="47" xr10:uidLastSave="{00000000-0000-0000-0000-000000000000}"/>
  <bookViews>
    <workbookView xWindow="-108" yWindow="-108" windowWidth="23256" windowHeight="12576" xr2:uid="{54D6FD42-9E35-46ED-9F90-8C8054476E45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D4" i="1"/>
  <c r="D3" i="1"/>
  <c r="D2" i="1"/>
</calcChain>
</file>

<file path=xl/sharedStrings.xml><?xml version="1.0" encoding="utf-8"?>
<sst xmlns="http://schemas.openxmlformats.org/spreadsheetml/2006/main" count="21" uniqueCount="17">
  <si>
    <t>Болт М20-6g x 90.88</t>
  </si>
  <si>
    <t xml:space="preserve"> ГОСТ 7798, 7805, ИСО 4014</t>
  </si>
  <si>
    <t>тн</t>
  </si>
  <si>
    <t>Болт М20-6g x 105.88</t>
  </si>
  <si>
    <t>Болт M24 x 90.109</t>
  </si>
  <si>
    <t xml:space="preserve"> ГОСТ 32484.3-2014</t>
  </si>
  <si>
    <t>Шпилька М16-6g x 75.109</t>
  </si>
  <si>
    <t xml:space="preserve"> ГОСТ 22042-76</t>
  </si>
  <si>
    <t>скрепление нижней части "О" элемента</t>
  </si>
  <si>
    <t>скрепление нижней части "О" элемента и колонны на 1 оси</t>
  </si>
  <si>
    <t>скрепление верхней части "О" элемента. ВПБ</t>
  </si>
  <si>
    <t>для закладных деталей</t>
  </si>
  <si>
    <t>Наименование</t>
  </si>
  <si>
    <t>ГОСТ</t>
  </si>
  <si>
    <t>вес, тн</t>
  </si>
  <si>
    <t>ед.изм.</t>
  </si>
  <si>
    <t>Где располагается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</si>
</sst>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</cellXfs>
  <cellStyles count="2">
    <cellStyle name="Обычный" xfId="0" builtinId="0"/>
    <cellStyle name="Обычный 2" xfId="1" xr:uid="{B57FB577-6ABE-4AC7-8982-0E05C07521BC}"/>
  </cellStyles>
  <dxfs count="8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&#1086;&#1095;._&#1042;&#1077;&#1076;&#1086;&#1084;&#1086;&#1089;&#1090;&#1080;%20&#1084;&#1077;&#1090;&#1080;&#1079;&#1086;&#1074;%2012.04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постоянных метизов"/>
    </sheetNames>
    <sheetDataSet>
      <sheetData sheetId="0">
        <row r="3">
          <cell r="A3" t="str">
            <v>Болт М12-6g x 45.88</v>
          </cell>
          <cell r="B3" t="str">
            <v>7798-70</v>
          </cell>
          <cell r="C3">
            <v>262</v>
          </cell>
          <cell r="D3">
            <v>5.6000000000000001E-2</v>
          </cell>
          <cell r="E3">
            <v>14.672000000000001</v>
          </cell>
          <cell r="F3">
            <v>12</v>
          </cell>
          <cell r="G3" t="str">
            <v/>
          </cell>
          <cell r="H3">
            <v>42.335999999999999</v>
          </cell>
          <cell r="I3">
            <v>29.064</v>
          </cell>
          <cell r="J3">
            <v>14.168000000000001</v>
          </cell>
          <cell r="K3">
            <v>0.10024000000000001</v>
          </cell>
        </row>
        <row r="4">
          <cell r="A4" t="str">
            <v>Болт М16-6g x 55.88</v>
          </cell>
          <cell r="B4" t="str">
            <v>7798-70</v>
          </cell>
          <cell r="C4">
            <v>363</v>
          </cell>
          <cell r="D4">
            <v>0.122</v>
          </cell>
          <cell r="E4">
            <v>44.286000000000001</v>
          </cell>
          <cell r="F4" t="str">
            <v>8, 15, 13, 10</v>
          </cell>
          <cell r="G4" t="str">
            <v/>
          </cell>
          <cell r="H4">
            <v>91.5</v>
          </cell>
          <cell r="I4">
            <v>46.238</v>
          </cell>
          <cell r="J4">
            <v>43.188000000000002</v>
          </cell>
          <cell r="K4">
            <v>0.225212</v>
          </cell>
        </row>
        <row r="5">
          <cell r="A5" t="str">
            <v>Болт М16-6g x 60.88</v>
          </cell>
          <cell r="B5" t="str">
            <v>7798-70</v>
          </cell>
          <cell r="C5">
            <v>23</v>
          </cell>
          <cell r="D5">
            <v>0.129</v>
          </cell>
          <cell r="E5">
            <v>2.9670000000000001</v>
          </cell>
          <cell r="F5" t="str">
            <v>18, 17, 19</v>
          </cell>
          <cell r="G5" t="str">
            <v/>
          </cell>
          <cell r="H5">
            <v>10.577999999999999</v>
          </cell>
          <cell r="I5">
            <v>6.9660000000000002</v>
          </cell>
          <cell r="J5">
            <v>3.4830000000000001</v>
          </cell>
          <cell r="K5">
            <v>2.3994000000000001E-2</v>
          </cell>
        </row>
        <row r="6">
          <cell r="A6" t="str">
            <v>Болт М16-6g x 65.88</v>
          </cell>
          <cell r="B6" t="str">
            <v>7798-70</v>
          </cell>
          <cell r="C6">
            <v>41</v>
          </cell>
          <cell r="D6">
            <v>0.13700000000000001</v>
          </cell>
          <cell r="E6">
            <v>5.6170000000000009</v>
          </cell>
          <cell r="F6" t="str">
            <v>22, 17</v>
          </cell>
          <cell r="G6" t="str">
            <v/>
          </cell>
          <cell r="H6">
            <v>15.755000000000001</v>
          </cell>
          <cell r="I6">
            <v>7.9460000000000006</v>
          </cell>
          <cell r="J6">
            <v>7.3980000000000006</v>
          </cell>
          <cell r="K6">
            <v>3.6715999999999999E-2</v>
          </cell>
        </row>
        <row r="7">
          <cell r="A7" t="str">
            <v>Болт М20-6g x 65.88</v>
          </cell>
          <cell r="B7" t="str">
            <v>7798-70</v>
          </cell>
          <cell r="C7">
            <v>870</v>
          </cell>
          <cell r="D7">
            <v>0.22800000000000001</v>
          </cell>
          <cell r="E7">
            <v>198.36</v>
          </cell>
          <cell r="F7" t="str">
            <v>8, 17, 16, 13</v>
          </cell>
          <cell r="G7" t="str">
            <v/>
          </cell>
          <cell r="H7">
            <v>410.17200000000003</v>
          </cell>
          <cell r="I7">
            <v>216.828</v>
          </cell>
          <cell r="J7">
            <v>202.23600000000002</v>
          </cell>
          <cell r="K7">
            <v>1.027596</v>
          </cell>
        </row>
        <row r="8">
          <cell r="A8" t="str">
            <v>Болт М20-6g x 70.88</v>
          </cell>
          <cell r="B8" t="str">
            <v>7798-70</v>
          </cell>
          <cell r="C8">
            <v>1115</v>
          </cell>
          <cell r="D8">
            <v>0.24099999999999999</v>
          </cell>
          <cell r="E8">
            <v>268.71499999999997</v>
          </cell>
          <cell r="F8" t="str">
            <v>21, 22, 18, 20</v>
          </cell>
          <cell r="G8" t="str">
            <v/>
          </cell>
          <cell r="H8">
            <v>448.74199999999996</v>
          </cell>
          <cell r="I8">
            <v>226.05799999999999</v>
          </cell>
          <cell r="J8">
            <v>282.93399999999997</v>
          </cell>
          <cell r="K8">
            <v>1.2264489999999999</v>
          </cell>
        </row>
        <row r="9">
          <cell r="A9" t="str">
            <v>Болт М20-6g x 75.88</v>
          </cell>
          <cell r="B9" t="str">
            <v>7798-70</v>
          </cell>
          <cell r="C9">
            <v>136</v>
          </cell>
          <cell r="D9">
            <v>0.253</v>
          </cell>
          <cell r="E9">
            <v>34.408000000000001</v>
          </cell>
          <cell r="F9" t="str">
            <v>24, 12</v>
          </cell>
          <cell r="G9" t="str">
            <v/>
          </cell>
          <cell r="H9">
            <v>29.094999999999999</v>
          </cell>
          <cell r="I9">
            <v>14.673999999999999</v>
          </cell>
          <cell r="J9">
            <v>24.794</v>
          </cell>
          <cell r="K9">
            <v>0.10297099999999999</v>
          </cell>
        </row>
        <row r="10">
          <cell r="A10" t="str">
            <v>Болт М20-6g x 80.88</v>
          </cell>
          <cell r="B10" t="str">
            <v>7798-70</v>
          </cell>
          <cell r="C10">
            <v>351</v>
          </cell>
          <cell r="D10">
            <v>0.26500000000000001</v>
          </cell>
          <cell r="E10">
            <v>93.015000000000001</v>
          </cell>
          <cell r="F10" t="str">
            <v>31, 32, 28</v>
          </cell>
          <cell r="G10" t="str">
            <v/>
          </cell>
          <cell r="H10">
            <v>261.55500000000001</v>
          </cell>
          <cell r="I10">
            <v>130.64500000000001</v>
          </cell>
          <cell r="J10">
            <v>104.14500000000001</v>
          </cell>
          <cell r="K10">
            <v>0.58935999999999999</v>
          </cell>
        </row>
        <row r="11">
          <cell r="A11" t="str">
            <v>Болт М20-6g x 85.88</v>
          </cell>
          <cell r="B11" t="str">
            <v>7798-70</v>
          </cell>
          <cell r="C11">
            <v>248</v>
          </cell>
          <cell r="D11">
            <v>0.27800000000000002</v>
          </cell>
          <cell r="E11">
            <v>68.944000000000003</v>
          </cell>
          <cell r="F11" t="str">
            <v>36, 34</v>
          </cell>
          <cell r="G11" t="str">
            <v/>
          </cell>
          <cell r="H11">
            <v>165.96600000000001</v>
          </cell>
          <cell r="I11">
            <v>83.122000000000014</v>
          </cell>
          <cell r="J11">
            <v>68.11</v>
          </cell>
          <cell r="K11">
            <v>0.38614200000000004</v>
          </cell>
        </row>
        <row r="12">
          <cell r="A12" t="str">
            <v>Болт М20-6g x 90.88</v>
          </cell>
          <cell r="B12" t="str">
            <v>7798-70</v>
          </cell>
          <cell r="C12">
            <v>43</v>
          </cell>
          <cell r="D12">
            <v>0.28999999999999998</v>
          </cell>
          <cell r="E12">
            <v>12.469999999999999</v>
          </cell>
          <cell r="F12" t="str">
            <v>42, 38</v>
          </cell>
          <cell r="G12" t="str">
            <v/>
          </cell>
          <cell r="J12">
            <v>2.9</v>
          </cell>
          <cell r="K12">
            <v>1.537E-2</v>
          </cell>
        </row>
        <row r="13">
          <cell r="A13" t="str">
            <v>Болт М20-6g x 95.88</v>
          </cell>
          <cell r="B13" t="str">
            <v>7798-70</v>
          </cell>
          <cell r="C13">
            <v>49</v>
          </cell>
          <cell r="D13">
            <v>0.30199999999999999</v>
          </cell>
          <cell r="E13">
            <v>14.798</v>
          </cell>
          <cell r="F13" t="str">
            <v>47, 46</v>
          </cell>
          <cell r="G13" t="str">
            <v/>
          </cell>
          <cell r="H13">
            <v>37.448</v>
          </cell>
          <cell r="I13">
            <v>18.724</v>
          </cell>
          <cell r="J13">
            <v>16.308</v>
          </cell>
          <cell r="K13">
            <v>8.7277999999999994E-2</v>
          </cell>
        </row>
        <row r="14">
          <cell r="A14" t="str">
            <v>Болт М20-6g x 105.88</v>
          </cell>
          <cell r="B14" t="str">
            <v>7798-70</v>
          </cell>
          <cell r="C14">
            <v>33</v>
          </cell>
          <cell r="D14">
            <v>0.32700000000000001</v>
          </cell>
          <cell r="E14">
            <v>10.791</v>
          </cell>
          <cell r="F14">
            <v>57</v>
          </cell>
          <cell r="G14" t="str">
            <v/>
          </cell>
          <cell r="J14">
            <v>2.6160000000000001</v>
          </cell>
          <cell r="K14">
            <v>1.3407000000000001E-2</v>
          </cell>
        </row>
        <row r="15">
          <cell r="A15" t="str">
            <v>Болт М20-6g x 120.88</v>
          </cell>
          <cell r="B15" t="str">
            <v>7798-70</v>
          </cell>
          <cell r="C15">
            <v>45</v>
          </cell>
          <cell r="D15">
            <v>0.36399999999999999</v>
          </cell>
          <cell r="E15">
            <v>16.38</v>
          </cell>
          <cell r="F15">
            <v>70</v>
          </cell>
          <cell r="G15" t="str">
            <v/>
          </cell>
          <cell r="H15">
            <v>50.96</v>
          </cell>
          <cell r="I15">
            <v>25.48</v>
          </cell>
          <cell r="J15">
            <v>22.567999999999998</v>
          </cell>
          <cell r="K15">
            <v>0.115388</v>
          </cell>
        </row>
        <row r="16">
          <cell r="A16" t="str">
            <v>Болт М20-6g x 130.88</v>
          </cell>
          <cell r="B16" t="str">
            <v>7798-70</v>
          </cell>
          <cell r="C16">
            <v>37</v>
          </cell>
          <cell r="D16">
            <v>0.38900000000000001</v>
          </cell>
          <cell r="E16">
            <v>14.393000000000001</v>
          </cell>
          <cell r="F16">
            <v>82</v>
          </cell>
          <cell r="G16" t="str">
            <v/>
          </cell>
          <cell r="H16">
            <v>41.623000000000005</v>
          </cell>
          <cell r="I16">
            <v>21.006</v>
          </cell>
          <cell r="J16">
            <v>17.504999999999999</v>
          </cell>
          <cell r="K16">
            <v>9.4527E-2</v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</row>
        <row r="18">
          <cell r="A18" t="str">
            <v>Гайка М12-6H.8</v>
          </cell>
          <cell r="B18" t="str">
            <v>5915-70 (ИСО 4032)</v>
          </cell>
          <cell r="C18">
            <v>523</v>
          </cell>
          <cell r="D18">
            <v>1.7999999999999999E-2</v>
          </cell>
          <cell r="E18">
            <v>9.4139999999999997</v>
          </cell>
          <cell r="F18" t="str">
            <v/>
          </cell>
          <cell r="G18" t="str">
            <v/>
          </cell>
          <cell r="H18">
            <v>27.215999999999998</v>
          </cell>
          <cell r="I18">
            <v>18.683999999999997</v>
          </cell>
          <cell r="J18">
            <v>9.1259999999999994</v>
          </cell>
          <cell r="K18">
            <v>6.4439999999999997E-2</v>
          </cell>
        </row>
        <row r="19">
          <cell r="A19" t="str">
            <v>Гайка М16-6H.8</v>
          </cell>
          <cell r="B19" t="str">
            <v>5915-70 (ИСО 4032)</v>
          </cell>
          <cell r="C19">
            <v>853</v>
          </cell>
          <cell r="D19">
            <v>3.7999999999999999E-2</v>
          </cell>
          <cell r="E19">
            <v>32.414000000000001</v>
          </cell>
          <cell r="F19" t="str">
            <v/>
          </cell>
          <cell r="G19" t="str">
            <v/>
          </cell>
          <cell r="H19">
            <v>72.010000000000005</v>
          </cell>
          <cell r="I19">
            <v>37.277999999999999</v>
          </cell>
          <cell r="J19">
            <v>33.021999999999998</v>
          </cell>
          <cell r="K19">
            <v>0.17472399999999999</v>
          </cell>
        </row>
        <row r="20">
          <cell r="A20" t="str">
            <v>Гайка М20-6H.8</v>
          </cell>
          <cell r="B20" t="str">
            <v>5915-70 (ИСО 4032)</v>
          </cell>
          <cell r="C20">
            <v>5859</v>
          </cell>
          <cell r="D20">
            <v>7.0999999999999994E-2</v>
          </cell>
          <cell r="E20">
            <v>415.98899999999998</v>
          </cell>
          <cell r="F20" t="str">
            <v/>
          </cell>
          <cell r="G20" t="str">
            <v/>
          </cell>
          <cell r="H20">
            <v>813.94399999999996</v>
          </cell>
          <cell r="I20">
            <v>415.20799999999997</v>
          </cell>
          <cell r="J20">
            <v>422.66299999999995</v>
          </cell>
          <cell r="K20">
            <v>2.0678040000000002</v>
          </cell>
        </row>
        <row r="21">
          <cell r="A21" t="str">
            <v>Гайка М16-6H.10</v>
          </cell>
          <cell r="B21" t="str">
            <v>5915-70 (ИСО 4032)</v>
          </cell>
          <cell r="C21">
            <v>198</v>
          </cell>
          <cell r="D21">
            <v>3.7999999999999999E-2</v>
          </cell>
          <cell r="E21">
            <v>7.524</v>
          </cell>
          <cell r="F21" t="str">
            <v/>
          </cell>
          <cell r="G21" t="str">
            <v>для закладных</v>
          </cell>
          <cell r="H21">
            <v>15.959999999999999</v>
          </cell>
          <cell r="I21">
            <v>7.9799999999999995</v>
          </cell>
          <cell r="J21">
            <v>6.5359999999999996</v>
          </cell>
          <cell r="K21">
            <v>3.7999999999999999E-2</v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</row>
        <row r="23">
          <cell r="A23" t="str">
            <v>Шaйба А.12</v>
          </cell>
          <cell r="B23" t="str">
            <v>11371-78</v>
          </cell>
          <cell r="C23">
            <v>523</v>
          </cell>
          <cell r="D23">
            <v>6.0000000000000001E-3</v>
          </cell>
          <cell r="E23">
            <v>3.1379999999999999</v>
          </cell>
          <cell r="F23" t="str">
            <v/>
          </cell>
          <cell r="G23" t="str">
            <v/>
          </cell>
          <cell r="H23">
            <v>9.072000000000001</v>
          </cell>
          <cell r="I23">
            <v>6.2279999999999998</v>
          </cell>
          <cell r="J23">
            <v>3.0420000000000003</v>
          </cell>
          <cell r="K23">
            <v>2.1480000000000003E-2</v>
          </cell>
        </row>
        <row r="24">
          <cell r="A24" t="str">
            <v>Шaйба А.16</v>
          </cell>
          <cell r="B24" t="str">
            <v>11371-78</v>
          </cell>
          <cell r="C24">
            <v>853</v>
          </cell>
          <cell r="D24">
            <v>1.0999999999999999E-2</v>
          </cell>
          <cell r="E24">
            <v>9.3829999999999991</v>
          </cell>
          <cell r="F24" t="str">
            <v/>
          </cell>
          <cell r="G24" t="str">
            <v/>
          </cell>
          <cell r="H24">
            <v>20.844999999999999</v>
          </cell>
          <cell r="I24">
            <v>10.790999999999999</v>
          </cell>
          <cell r="J24">
            <v>9.5589999999999993</v>
          </cell>
          <cell r="K24">
            <v>5.0577999999999998E-2</v>
          </cell>
        </row>
        <row r="25">
          <cell r="A25" t="str">
            <v>Шaйба А.20</v>
          </cell>
          <cell r="B25" t="str">
            <v>11371-78</v>
          </cell>
          <cell r="C25">
            <v>5859</v>
          </cell>
          <cell r="D25">
            <v>1.7000000000000001E-2</v>
          </cell>
          <cell r="E25">
            <v>99.603000000000009</v>
          </cell>
          <cell r="F25" t="str">
            <v/>
          </cell>
          <cell r="G25" t="str">
            <v/>
          </cell>
          <cell r="H25">
            <v>194.88800000000001</v>
          </cell>
          <cell r="I25">
            <v>99.416000000000011</v>
          </cell>
          <cell r="J25">
            <v>101.20100000000001</v>
          </cell>
          <cell r="K25">
            <v>0.49510799999999999</v>
          </cell>
        </row>
        <row r="26">
          <cell r="A26" t="str">
            <v>Шaйба А.16</v>
          </cell>
          <cell r="B26" t="str">
            <v>11371-78</v>
          </cell>
          <cell r="C26">
            <v>198</v>
          </cell>
          <cell r="D26">
            <v>1.0999999999999999E-2</v>
          </cell>
          <cell r="E26">
            <v>2.1779999999999999</v>
          </cell>
          <cell r="F26" t="str">
            <v/>
          </cell>
          <cell r="G26" t="str">
            <v>для закладных</v>
          </cell>
          <cell r="H26">
            <v>20.844999999999999</v>
          </cell>
          <cell r="I26">
            <v>10.790999999999999</v>
          </cell>
          <cell r="J26">
            <v>9.5589999999999993</v>
          </cell>
          <cell r="K26">
            <v>4.3372999999999995E-2</v>
          </cell>
        </row>
        <row r="28">
          <cell r="A28" t="str">
            <v>Шпилька М16-6g x 75.109</v>
          </cell>
          <cell r="B28" t="str">
            <v xml:space="preserve">22042-76 </v>
          </cell>
          <cell r="C28">
            <v>198</v>
          </cell>
          <cell r="D28">
            <v>0.13569999999999999</v>
          </cell>
          <cell r="E28">
            <v>26.868599999999997</v>
          </cell>
          <cell r="G28" t="str">
            <v>для закладных</v>
          </cell>
          <cell r="H28">
            <v>56.993999999999993</v>
          </cell>
          <cell r="I28">
            <v>28.496999999999996</v>
          </cell>
          <cell r="J28">
            <v>17.2</v>
          </cell>
          <cell r="K28">
            <v>0.1295596</v>
          </cell>
        </row>
        <row r="30">
          <cell r="D30" t="str">
            <v>Всего:</v>
          </cell>
          <cell r="E30">
            <v>1406.3276000000001</v>
          </cell>
          <cell r="H30">
            <v>2837.5039999999999</v>
          </cell>
          <cell r="I30">
            <v>1461.6239999999998</v>
          </cell>
          <cell r="J30">
            <v>1424.2609999999997</v>
          </cell>
          <cell r="K30">
            <v>7.129716600000001</v>
          </cell>
        </row>
        <row r="32">
          <cell r="A32" t="str">
            <v>Ведомость временных метизов</v>
          </cell>
        </row>
        <row r="33">
          <cell r="A33" t="str">
            <v>Маркировка метизов по ГОСТ</v>
          </cell>
          <cell r="B33" t="str">
            <v>ГОСТ</v>
          </cell>
          <cell r="C33" t="str">
            <v>Кол-во, шт (с учётом на отбраковку 3%)</v>
          </cell>
          <cell r="D33" t="str">
            <v>Вес ед. кг</v>
          </cell>
          <cell r="E33" t="str">
            <v xml:space="preserve">Общая масса, кг </v>
          </cell>
          <cell r="F33" t="str">
            <v>Толщина пакета</v>
          </cell>
          <cell r="G33" t="str">
            <v>Примечания</v>
          </cell>
        </row>
        <row r="34">
          <cell r="A34" t="str">
            <v>Болт М20-6g x 150.58</v>
          </cell>
          <cell r="B34" t="str">
            <v>7798-70 (ИСО 4014)</v>
          </cell>
          <cell r="C34">
            <v>66</v>
          </cell>
          <cell r="D34">
            <v>0.438</v>
          </cell>
          <cell r="E34">
            <v>28.908000000000001</v>
          </cell>
          <cell r="F34">
            <v>114</v>
          </cell>
          <cell r="G34" t="str">
            <v/>
          </cell>
          <cell r="H34">
            <v>57.816000000000003</v>
          </cell>
          <cell r="I34">
            <v>28.908000000000001</v>
          </cell>
          <cell r="J34">
            <v>28.908000000000001</v>
          </cell>
          <cell r="K34">
            <v>0.14454000000000003</v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</row>
        <row r="36">
          <cell r="A36" t="str">
            <v>Гайка М20-6H.5</v>
          </cell>
          <cell r="B36" t="str">
            <v>5915-70 (ИСО 4032)</v>
          </cell>
          <cell r="C36">
            <v>66</v>
          </cell>
          <cell r="D36">
            <v>7.0999999999999994E-2</v>
          </cell>
          <cell r="E36">
            <v>4.6859999999999999</v>
          </cell>
          <cell r="F36" t="str">
            <v/>
          </cell>
          <cell r="G36" t="str">
            <v/>
          </cell>
          <cell r="H36">
            <v>9.3719999999999999</v>
          </cell>
          <cell r="I36">
            <v>4.6859999999999999</v>
          </cell>
          <cell r="J36">
            <v>4.6859999999999999</v>
          </cell>
          <cell r="K36">
            <v>2.3429999999999999E-2</v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</row>
        <row r="38">
          <cell r="A38" t="str">
            <v>Шaйба А.20</v>
          </cell>
          <cell r="B38" t="str">
            <v>11371-78</v>
          </cell>
          <cell r="C38">
            <v>132</v>
          </cell>
          <cell r="D38">
            <v>1.7000000000000001E-2</v>
          </cell>
          <cell r="E38">
            <v>2.2440000000000002</v>
          </cell>
          <cell r="F38" t="str">
            <v/>
          </cell>
          <cell r="G38" t="str">
            <v/>
          </cell>
          <cell r="H38" t="str">
            <v>4,488</v>
          </cell>
          <cell r="I38">
            <v>2.2440000000000002</v>
          </cell>
          <cell r="J38">
            <v>2.2440000000000002</v>
          </cell>
          <cell r="K38">
            <v>1.1220000000000001E-2</v>
          </cell>
        </row>
        <row r="40">
          <cell r="D40" t="str">
            <v>Итого:</v>
          </cell>
          <cell r="E40">
            <v>35.838000000000001</v>
          </cell>
          <cell r="H40">
            <v>67.188000000000002</v>
          </cell>
          <cell r="I40">
            <v>35.838000000000001</v>
          </cell>
          <cell r="J40">
            <v>35.838000000000001</v>
          </cell>
          <cell r="K40">
            <v>0.17919000000000004</v>
          </cell>
        </row>
        <row r="42">
          <cell r="A42" t="str">
            <v>Ведомость высокопрочных метизов</v>
          </cell>
        </row>
        <row r="43">
          <cell r="A43" t="str">
            <v>Маркировка метизов по ГОСТ</v>
          </cell>
          <cell r="B43" t="str">
            <v>ГОСТ</v>
          </cell>
          <cell r="C43" t="str">
            <v>Кол-во, шт (с учётом на отбраковку 3%)</v>
          </cell>
          <cell r="D43" t="str">
            <v>Вес ед. кг</v>
          </cell>
          <cell r="E43" t="str">
            <v xml:space="preserve">Общая масса, кг </v>
          </cell>
          <cell r="F43" t="str">
            <v>Толщина пакета</v>
          </cell>
          <cell r="G43" t="str">
            <v>Примечания</v>
          </cell>
        </row>
        <row r="44">
          <cell r="A44" t="str">
            <v>Болт M24 x 65.109</v>
          </cell>
          <cell r="B44" t="str">
            <v>32484.3</v>
          </cell>
          <cell r="C44">
            <v>319</v>
          </cell>
          <cell r="D44">
            <v>0.38600000000000001</v>
          </cell>
          <cell r="E44">
            <v>123.134</v>
          </cell>
          <cell r="F44">
            <v>24</v>
          </cell>
          <cell r="G44" t="str">
            <v/>
          </cell>
          <cell r="H44">
            <v>243.18</v>
          </cell>
          <cell r="I44">
            <v>121.59</v>
          </cell>
          <cell r="J44">
            <v>113.87</v>
          </cell>
          <cell r="K44">
            <v>0.60177400000000003</v>
          </cell>
        </row>
        <row r="45">
          <cell r="A45" t="str">
            <v>Болт M24 x 80.109</v>
          </cell>
          <cell r="B45" t="str">
            <v>32484.3</v>
          </cell>
          <cell r="C45">
            <v>68</v>
          </cell>
          <cell r="D45">
            <v>0.438</v>
          </cell>
          <cell r="E45">
            <v>29.783999999999999</v>
          </cell>
          <cell r="F45">
            <v>37</v>
          </cell>
          <cell r="G45" t="str">
            <v>справа О</v>
          </cell>
          <cell r="H45">
            <v>5.2560000000000002</v>
          </cell>
          <cell r="I45">
            <v>2.6280000000000001</v>
          </cell>
          <cell r="J45">
            <v>8.3219999999999992</v>
          </cell>
          <cell r="K45">
            <v>4.5989999999999996E-2</v>
          </cell>
        </row>
        <row r="46">
          <cell r="A46" t="str">
            <v>Болт M24 x 85.109</v>
          </cell>
          <cell r="B46" t="str">
            <v>32484.3</v>
          </cell>
          <cell r="C46">
            <v>111</v>
          </cell>
          <cell r="D46">
            <v>0.45600000000000002</v>
          </cell>
          <cell r="E46">
            <v>50.616</v>
          </cell>
          <cell r="F46">
            <v>40</v>
          </cell>
          <cell r="G46" t="str">
            <v>слева О</v>
          </cell>
          <cell r="H46">
            <v>45.143999999999998</v>
          </cell>
          <cell r="I46">
            <v>22.344000000000001</v>
          </cell>
          <cell r="J46">
            <v>28.272000000000002</v>
          </cell>
          <cell r="K46">
            <v>0.14637599999999998</v>
          </cell>
        </row>
        <row r="47">
          <cell r="A47" t="str">
            <v>Болт M24 x 90.109</v>
          </cell>
          <cell r="B47" t="str">
            <v>32484.3</v>
          </cell>
          <cell r="C47">
            <v>41</v>
          </cell>
          <cell r="D47">
            <v>0.47299999999999998</v>
          </cell>
          <cell r="E47">
            <v>19.393000000000001</v>
          </cell>
          <cell r="F47">
            <v>45</v>
          </cell>
          <cell r="G47" t="str">
            <v>сбоку О</v>
          </cell>
          <cell r="J47">
            <v>3.7839999999999998</v>
          </cell>
          <cell r="K47">
            <v>2.3177E-2</v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J48" t="str">
            <v/>
          </cell>
        </row>
        <row r="49">
          <cell r="A49" t="str">
            <v>Гайкa M24.10</v>
          </cell>
          <cell r="B49" t="str">
            <v>32484.3</v>
          </cell>
          <cell r="C49">
            <v>540</v>
          </cell>
          <cell r="D49">
            <v>0.183</v>
          </cell>
          <cell r="E49">
            <v>98.82</v>
          </cell>
          <cell r="F49" t="str">
            <v/>
          </cell>
          <cell r="G49" t="str">
            <v/>
          </cell>
          <cell r="H49">
            <v>135.786</v>
          </cell>
          <cell r="I49">
            <v>67.893000000000001</v>
          </cell>
          <cell r="J49">
            <v>70.088999999999999</v>
          </cell>
          <cell r="K49">
            <v>0.37258800000000003</v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I50" t="str">
            <v/>
          </cell>
          <cell r="J50" t="str">
            <v/>
          </cell>
        </row>
        <row r="51">
          <cell r="A51" t="str">
            <v>Шaйбa 24</v>
          </cell>
          <cell r="B51" t="str">
            <v>32484.6</v>
          </cell>
          <cell r="C51">
            <v>1079</v>
          </cell>
          <cell r="D51">
            <v>5.1999999999999998E-2</v>
          </cell>
          <cell r="E51">
            <v>56.107999999999997</v>
          </cell>
          <cell r="F51" t="str">
            <v/>
          </cell>
          <cell r="G51" t="str">
            <v/>
          </cell>
          <cell r="H51">
            <v>77.116</v>
          </cell>
          <cell r="I51">
            <v>38.583999999999996</v>
          </cell>
          <cell r="J51">
            <v>39.832000000000001</v>
          </cell>
          <cell r="K51">
            <v>0.21163999999999999</v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I52" t="str">
            <v/>
          </cell>
          <cell r="J52" t="str">
            <v/>
          </cell>
        </row>
        <row r="53">
          <cell r="D53" t="str">
            <v>Итого:</v>
          </cell>
          <cell r="E53">
            <v>377.85499999999996</v>
          </cell>
          <cell r="H53">
            <v>506.48199999999997</v>
          </cell>
          <cell r="I53">
            <v>253.03900000000002</v>
          </cell>
          <cell r="J53">
            <v>264.16899999999998</v>
          </cell>
          <cell r="K53">
            <v>1.401545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2868-4850-4864-8AA5-2DAA9D768D09}">
  <dimension ref="A1:E38"/>
  <sheetViews>
    <sheetView tabSelected="1" workbookViewId="0">
      <selection sqref="A1:E5"/>
    </sheetView>
  </sheetViews>
  <sheetFormatPr defaultRowHeight="14.4" x14ac:dyDescent="0.25"/>
  <cols>
    <col min="1" max="1" width="26.6640625" style="13" customWidth="1"/>
    <col min="2" max="2" width="20.77734375" style="13" customWidth="1"/>
    <col min="3" max="4" width="8.88671875" style="13"/>
    <col min="5" max="5" width="45.5546875" style="5" customWidth="1"/>
    <col min="6" max="16384" width="8.88671875" style="5"/>
  </cols>
  <sheetData>
    <row r="1" spans="1:5" s="10" customFormat="1" ht="23.4" customHeight="1" x14ac:dyDescent="0.25">
      <c r="A1" s="8" t="s">
        <v>12</v>
      </c>
      <c r="B1" s="8" t="s">
        <v>13</v>
      </c>
      <c r="C1" s="8" t="s">
        <v>15</v>
      </c>
      <c r="D1" s="8" t="s">
        <v>14</v>
      </c>
      <c r="E1" s="9" t="s">
        <v>16</v>
      </c>
    </row>
    <row r="2" spans="1:5" ht="32.4" customHeight="1" x14ac:dyDescent="0.25">
      <c r="A2" s="1" t="s">
        <v>0</v>
      </c>
      <c r="B2" s="1" t="s">
        <v>1</v>
      </c>
      <c r="C2" s="2" t="s">
        <v>2</v>
      </c>
      <c r="D2" s="3">
        <f>VLOOKUP(A2,'[1]Ведомость постоянных метизов'!$A$3:$K$53,11,0)</f>
        <v>1.537E-2</v>
      </c>
      <c r="E2" s="6" t="s">
        <v>8</v>
      </c>
    </row>
    <row r="3" spans="1:5" ht="32.4" customHeight="1" x14ac:dyDescent="0.25">
      <c r="A3" s="1" t="s">
        <v>3</v>
      </c>
      <c r="B3" s="1" t="s">
        <v>1</v>
      </c>
      <c r="C3" s="2" t="s">
        <v>2</v>
      </c>
      <c r="D3" s="3">
        <f>VLOOKUP(A3,'[1]Ведомость постоянных метизов'!$A$3:$K$53,11,0)</f>
        <v>1.3407000000000001E-2</v>
      </c>
      <c r="E3" s="7" t="s">
        <v>9</v>
      </c>
    </row>
    <row r="4" spans="1:5" ht="32.4" customHeight="1" x14ac:dyDescent="0.25">
      <c r="A4" s="1" t="s">
        <v>4</v>
      </c>
      <c r="B4" s="1" t="s">
        <v>5</v>
      </c>
      <c r="C4" s="2" t="s">
        <v>2</v>
      </c>
      <c r="D4" s="3">
        <f>VLOOKUP(A4,'[1]Ведомость постоянных метизов'!$A$3:$K$53,11,0)</f>
        <v>2.3177E-2</v>
      </c>
      <c r="E4" s="6" t="s">
        <v>10</v>
      </c>
    </row>
    <row r="5" spans="1:5" ht="32.4" customHeight="1" x14ac:dyDescent="0.25">
      <c r="A5" s="1" t="s">
        <v>6</v>
      </c>
      <c r="B5" s="1" t="s">
        <v>7</v>
      </c>
      <c r="C5" s="2" t="s">
        <v>2</v>
      </c>
      <c r="D5" s="3">
        <f>VLOOKUP(A5,'[1]Ведомость постоянных метизов'!$A$3:$K$53,11,0)</f>
        <v>0.1295596</v>
      </c>
      <c r="E5" s="6" t="s">
        <v>11</v>
      </c>
    </row>
    <row r="8" spans="1:5" ht="13.8" x14ac:dyDescent="0.25">
      <c r="A8" s="4"/>
      <c r="B8" s="4"/>
      <c r="C8" s="4"/>
      <c r="D8" s="4"/>
    </row>
    <row r="10" spans="1:5" x14ac:dyDescent="0.25">
      <c r="A10" s="11"/>
      <c r="B10" s="11"/>
      <c r="C10" s="11"/>
      <c r="D10" s="11"/>
    </row>
    <row r="11" spans="1:5" ht="13.8" x14ac:dyDescent="0.25">
      <c r="A11" s="12"/>
      <c r="B11" s="12"/>
      <c r="C11" s="12"/>
      <c r="D11" s="12"/>
    </row>
    <row r="12" spans="1:5" ht="13.8" x14ac:dyDescent="0.25">
      <c r="A12" s="12"/>
      <c r="B12" s="12"/>
      <c r="C12" s="12"/>
      <c r="D12" s="12"/>
    </row>
    <row r="13" spans="1:5" ht="13.8" x14ac:dyDescent="0.25">
      <c r="A13" s="12"/>
      <c r="B13" s="12"/>
      <c r="C13" s="12"/>
      <c r="D13" s="12"/>
    </row>
    <row r="14" spans="1:5" ht="13.8" x14ac:dyDescent="0.25">
      <c r="A14" s="12"/>
      <c r="B14" s="12"/>
      <c r="C14" s="12"/>
      <c r="D14" s="12"/>
    </row>
    <row r="15" spans="1:5" ht="13.8" x14ac:dyDescent="0.25">
      <c r="A15" s="12"/>
      <c r="B15" s="12"/>
      <c r="C15" s="12"/>
      <c r="D15" s="12"/>
    </row>
    <row r="16" spans="1:5" ht="13.8" x14ac:dyDescent="0.25">
      <c r="A16" s="12"/>
      <c r="B16" s="12"/>
      <c r="C16" s="12"/>
      <c r="D16" s="12"/>
    </row>
    <row r="17" spans="1:4" ht="13.8" x14ac:dyDescent="0.25">
      <c r="A17" s="12"/>
      <c r="B17" s="12"/>
      <c r="C17" s="12"/>
      <c r="D17" s="12"/>
    </row>
    <row r="18" spans="1:4" ht="13.8" x14ac:dyDescent="0.25">
      <c r="A18" s="12"/>
      <c r="B18" s="12"/>
      <c r="C18" s="12"/>
      <c r="D18" s="12"/>
    </row>
    <row r="19" spans="1:4" ht="13.8" x14ac:dyDescent="0.25">
      <c r="A19" s="12"/>
      <c r="B19" s="12"/>
      <c r="C19" s="12"/>
      <c r="D19" s="12"/>
    </row>
    <row r="20" spans="1:4" ht="13.8" x14ac:dyDescent="0.25">
      <c r="A20" s="12"/>
      <c r="B20" s="12"/>
      <c r="C20" s="12"/>
      <c r="D20" s="12"/>
    </row>
    <row r="21" spans="1:4" ht="13.8" x14ac:dyDescent="0.25">
      <c r="A21" s="12"/>
      <c r="B21" s="12"/>
      <c r="C21" s="12"/>
      <c r="D21" s="12"/>
    </row>
    <row r="22" spans="1:4" ht="13.8" x14ac:dyDescent="0.25">
      <c r="A22" s="12"/>
      <c r="B22" s="12"/>
      <c r="C22" s="12"/>
      <c r="D22" s="12"/>
    </row>
    <row r="23" spans="1:4" ht="13.8" x14ac:dyDescent="0.25">
      <c r="A23" s="12"/>
      <c r="B23" s="12"/>
      <c r="C23" s="12"/>
      <c r="D23" s="12"/>
    </row>
    <row r="24" spans="1:4" ht="13.8" x14ac:dyDescent="0.25">
      <c r="A24" s="12"/>
      <c r="B24" s="12"/>
      <c r="C24" s="12"/>
      <c r="D24" s="12"/>
    </row>
    <row r="25" spans="1:4" ht="13.8" x14ac:dyDescent="0.25">
      <c r="A25" s="12"/>
      <c r="B25" s="12"/>
      <c r="C25" s="12"/>
      <c r="D25" s="12"/>
    </row>
    <row r="26" spans="1:4" ht="13.8" x14ac:dyDescent="0.25">
      <c r="A26" s="12"/>
      <c r="B26" s="12"/>
      <c r="C26" s="12"/>
      <c r="D26" s="12"/>
    </row>
    <row r="27" spans="1:4" ht="13.8" x14ac:dyDescent="0.25">
      <c r="A27" s="12"/>
      <c r="B27" s="12"/>
      <c r="C27" s="12"/>
      <c r="D27" s="12"/>
    </row>
    <row r="28" spans="1:4" ht="13.8" x14ac:dyDescent="0.25">
      <c r="A28" s="12"/>
      <c r="B28" s="12"/>
      <c r="C28" s="12"/>
      <c r="D28" s="12"/>
    </row>
    <row r="29" spans="1:4" ht="13.8" x14ac:dyDescent="0.25">
      <c r="A29" s="12"/>
      <c r="B29" s="12"/>
      <c r="C29" s="12"/>
      <c r="D29" s="12"/>
    </row>
    <row r="30" spans="1:4" ht="13.8" x14ac:dyDescent="0.25">
      <c r="A30" s="12"/>
      <c r="B30" s="12"/>
      <c r="C30" s="12"/>
      <c r="D30" s="12"/>
    </row>
    <row r="31" spans="1:4" ht="13.8" x14ac:dyDescent="0.25">
      <c r="A31" s="12"/>
      <c r="B31" s="12"/>
      <c r="C31" s="12"/>
      <c r="D31" s="12"/>
    </row>
    <row r="32" spans="1:4" ht="13.8" x14ac:dyDescent="0.25">
      <c r="A32" s="12"/>
      <c r="B32" s="12"/>
      <c r="C32" s="12"/>
      <c r="D32" s="12"/>
    </row>
    <row r="33" spans="1:4" ht="13.8" x14ac:dyDescent="0.25">
      <c r="A33" s="12"/>
      <c r="B33" s="12"/>
      <c r="C33" s="12"/>
      <c r="D33" s="12"/>
    </row>
    <row r="34" spans="1:4" ht="13.8" x14ac:dyDescent="0.25">
      <c r="A34" s="12"/>
      <c r="B34" s="12"/>
      <c r="C34" s="12"/>
      <c r="D34" s="12"/>
    </row>
    <row r="35" spans="1:4" ht="13.8" x14ac:dyDescent="0.25">
      <c r="A35" s="12"/>
      <c r="B35" s="12"/>
      <c r="C35" s="12"/>
      <c r="D35" s="12"/>
    </row>
    <row r="36" spans="1:4" ht="13.8" x14ac:dyDescent="0.25">
      <c r="A36" s="12"/>
      <c r="B36" s="12"/>
      <c r="C36" s="12"/>
      <c r="D36" s="12"/>
    </row>
    <row r="38" spans="1:4" x14ac:dyDescent="0.25">
      <c r="A38" s="11"/>
      <c r="B38" s="11"/>
      <c r="C38" s="11"/>
      <c r="D38" s="11"/>
    </row>
  </sheetData>
  <conditionalFormatting sqref="B2">
    <cfRule type="cellIs" dxfId="7" priority="8" operator="equal">
      <formula>"Удалить"</formula>
    </cfRule>
  </conditionalFormatting>
  <conditionalFormatting sqref="A2">
    <cfRule type="cellIs" dxfId="6" priority="7" operator="equal">
      <formula>"Удалить"</formula>
    </cfRule>
  </conditionalFormatting>
  <conditionalFormatting sqref="B3">
    <cfRule type="cellIs" dxfId="5" priority="6" operator="equal">
      <formula>"Удалить"</formula>
    </cfRule>
  </conditionalFormatting>
  <conditionalFormatting sqref="A3">
    <cfRule type="cellIs" dxfId="4" priority="5" operator="equal">
      <formula>"Удалить"</formula>
    </cfRule>
  </conditionalFormatting>
  <conditionalFormatting sqref="B4">
    <cfRule type="cellIs" dxfId="3" priority="4" operator="equal">
      <formula>"Удалить"</formula>
    </cfRule>
  </conditionalFormatting>
  <conditionalFormatting sqref="A4">
    <cfRule type="cellIs" dxfId="2" priority="3" operator="equal">
      <formula>"Удалить"</formula>
    </cfRule>
  </conditionalFormatting>
  <conditionalFormatting sqref="B5">
    <cfRule type="cellIs" dxfId="1" priority="2" operator="equal">
      <formula>"Удалить"</formula>
    </cfRule>
  </conditionalFormatting>
  <conditionalFormatting sqref="A5">
    <cfRule type="cellIs" dxfId="0" priority="1" operator="equal">
      <formula>"Удалить"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maska140988@gmail.com</cp:lastModifiedBy>
  <dcterms:created xsi:type="dcterms:W3CDTF">2026-04-29T09:57:33Z</dcterms:created>
  <dcterms:modified xsi:type="dcterms:W3CDTF">2026-04-29T10:11:50Z</dcterms:modified>
</cp:coreProperties>
</file>